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powell\Documents\"/>
    </mc:Choice>
  </mc:AlternateContent>
  <xr:revisionPtr revIDLastSave="0" documentId="13_ncr:1_{C24C7A3A-AEA9-49D4-AEE3-637F5D3612A1}" xr6:coauthVersionLast="47" xr6:coauthVersionMax="47" xr10:uidLastSave="{00000000-0000-0000-0000-000000000000}"/>
  <bookViews>
    <workbookView xWindow="-108" yWindow="-108" windowWidth="23256" windowHeight="12576" xr2:uid="{F07666C7-AD0C-414D-B877-B0E9BD975ACB}"/>
  </bookViews>
  <sheets>
    <sheet name="Templat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\P">#REF!</definedName>
    <definedName name="____1_1989_BONDS">'[1]1989 Bonds'!$A$1:$N$46</definedName>
    <definedName name="____GF08" hidden="1">#REF!</definedName>
    <definedName name="___1_1989_BONDS">'[2]1989 Bonds'!$A$1:$N$46</definedName>
    <definedName name="___10PSG_LOAN">'[2]PSG Loan'!$A$1:$L$40</definedName>
    <definedName name="___11REV_REQ">'[2]Rev Req I'!$A$1:$L$128</definedName>
    <definedName name="___2CAP_IMPR">'[2]Cap Impr'!$A$1:$J$47</definedName>
    <definedName name="___3COMP_BILLINGS">'[2]Comp Billings'!$A$1:$I$53</definedName>
    <definedName name="___4DEPR_EXP">'[2]Add Plant'!$A$1:$H$60</definedName>
    <definedName name="___7NORM_REV">'[2]Norm Rev'!$A$1:$M$110</definedName>
    <definedName name="___8PF_COE">'[2]PF COE'!$A$1:$M$604</definedName>
    <definedName name="___9PRES_PROP_RT">'[2]Pres Prop Rt'!$A$1:$M$71</definedName>
    <definedName name="___GF08" hidden="1">#REF!</definedName>
    <definedName name="__1_1989_BONDS">'[3]1989 Bonds'!$A$1:$N$46</definedName>
    <definedName name="__10PSG_LOAN">'[2]PSG Loan'!$A$1:$L$40</definedName>
    <definedName name="__11CAP_IMPR">'[2]Cap Impr'!$A$1:$J$47</definedName>
    <definedName name="__11REV_REQ">'[2]Rev Req I'!$A$1:$L$128</definedName>
    <definedName name="__13COMP_BILLINGS">'[2]Comp Billings'!$A$1:$I$53</definedName>
    <definedName name="__16NORM_REV">'[2]Norm Rev'!$A$1:$M$110</definedName>
    <definedName name="__17PF_COE">'[2]PF COE'!$A$1:$M$604</definedName>
    <definedName name="__18PRES_PROP_RT">'[2]Pres Prop Rt'!$A$1:$M$71</definedName>
    <definedName name="__19DEPR_EXP">'[2]Add Plant'!$A$1:$H$60</definedName>
    <definedName name="__20PSG_LOAN">'[2]PSG Loan'!$A$1:$L$40</definedName>
    <definedName name="__24REV_REQ">'[2]Rev Req I'!$A$1:$L$128</definedName>
    <definedName name="__2CAP_IMPR">'[2]Cap Impr'!$A$1:$J$47</definedName>
    <definedName name="__31PF_COE">'[2]PF COE'!$A$1:$M$604</definedName>
    <definedName name="__32PRES_PROP_RT">'[2]Pres Prop Rt'!$A$1:$M$71</definedName>
    <definedName name="__35PSG_LOAN">'[2]PSG Loan'!$A$1:$L$40</definedName>
    <definedName name="__37PSG_LOAN">'[4]PSG Loan'!$A$1:$L$40</definedName>
    <definedName name="__3COMP_BILLINGS">'[2]Comp Billings'!$A$1:$I$53</definedName>
    <definedName name="__40REV_REQ">'[2]Rev Req I'!$A$1:$L$128</definedName>
    <definedName name="__4CAP_IMPR">'[2]Cap Impr'!$A$1:$J$47</definedName>
    <definedName name="__4DEPR_EXP">'[2]Add Plant'!$A$1:$H$60</definedName>
    <definedName name="__6COMP_BILLINGS">'[2]Comp Billings'!$A$1:$I$53</definedName>
    <definedName name="__7NORM_REV">'[2]Norm Rev'!$A$1:$M$110</definedName>
    <definedName name="__8PF_COE">'[2]PF COE'!$A$1:$M$604</definedName>
    <definedName name="__9DEPR_EXP">'[2]Add Plant'!$A$1:$H$60</definedName>
    <definedName name="__9PRES_PROP_RT">'[2]Pres Prop Rt'!$A$1:$M$71</definedName>
    <definedName name="__FDS_HYPERLINK_TOGGLE_STATE__">"ON"</definedName>
    <definedName name="__IntlFixup">TRUE</definedName>
    <definedName name="_1_1989_BONDS">'[3]1989 Bonds'!$A$1:$N$46</definedName>
    <definedName name="_10FIN_INFO">'[5]Fin Info'!$A$1:$H$38</definedName>
    <definedName name="_10NORM_REV">'[3]Norm Rev'!$A$1:$M$110</definedName>
    <definedName name="_10PRES_PROP_RT">'[3]Pres Prop Rt'!$A$1:$M$71</definedName>
    <definedName name="_11NORM_REV">'[1]Norm Rev'!$A$1:$M$110</definedName>
    <definedName name="_11PF_COE">'[3]PF COE'!$A$1:$M$604</definedName>
    <definedName name="_11PROJECTED_DISB.">'[5]Projected Disb.'!$A$1:$I$41</definedName>
    <definedName name="_11REV_REQ">'[2]Rev Req I'!$A$1:$L$128</definedName>
    <definedName name="_12COMP_BILLINGS">'[1]Comp Billings'!$A$1:$I$53</definedName>
    <definedName name="_12DEPR_EXP">'[6]Add Plant'!$A$1:$H$60</definedName>
    <definedName name="_12MIN_BAL">'[5]Min Bal'!$A$1:$K$48</definedName>
    <definedName name="_12NORM_REV">'[7]Norm Rev'!$A$1:$M$110</definedName>
    <definedName name="_12PF_COE">'[1]PF COE'!$A$1:$M$604</definedName>
    <definedName name="_12PRES_PROP_RT">'[3]Pres Prop Rt'!$A$1:$M$71</definedName>
    <definedName name="_12PROM_NOTE">[5]RevReq!$X$56:$AE$80</definedName>
    <definedName name="_13DEPR_EXP">'[2]Add Plant'!$A$1:$H$60</definedName>
    <definedName name="_13PF_COE">'[7]PF COE'!$A$1:$M$604</definedName>
    <definedName name="_13PRES_PROP_RT">'[1]Pres Prop Rt'!$A$1:$M$71</definedName>
    <definedName name="_13PROJECTED_DISB.">'[5]Projected Disb.'!$A$1:$I$41</definedName>
    <definedName name="_13PSG_LOAN">'[3]PSG Loan'!$A$1:$L$40</definedName>
    <definedName name="_14PRES_PROP_RT">'[7]Pres Prop Rt'!$A$1:$M$71</definedName>
    <definedName name="_14PROM_NOTE">[5]RevReq!$X$56:$AE$80</definedName>
    <definedName name="_14REC_AND_DISB">'[5]Rec and Disb'!$A$1:$K$98</definedName>
    <definedName name="_15CAP_IMPR">'[1]Cap Impr'!$A$1:$J$47</definedName>
    <definedName name="_15DEPR_EXP">'[1]Add Plant'!$A$1:$H$60</definedName>
    <definedName name="_15FIN_INFO">'[8]Fin Info'!$A$1:$H$38</definedName>
    <definedName name="_15NORM_REV">'[3]Norm Rev'!$A$1:$M$110</definedName>
    <definedName name="_15PSG_LOAN">'[3]PSG Loan'!$A$1:$L$40</definedName>
    <definedName name="_15REV_REQ">'[3]Rev Req I'!$A$1:$L$128</definedName>
    <definedName name="_16NORM_REV">'[2]Norm Rev'!$A$1:$M$110</definedName>
    <definedName name="_16PROJECTED_DISB.">'[9]Projected Disb.'!$A$1:$I$41</definedName>
    <definedName name="_17PF_COE">'[3]PF COE'!$A$1:$M$604</definedName>
    <definedName name="_17PROM_NOTE">[9]RevReq!$X$56:$AE$79</definedName>
    <definedName name="_17PSG_LOAN">'[1]PSG Loan'!$A$1:$L$40</definedName>
    <definedName name="_18CAP_IMPR">'[2]Cap Impr'!$A$1:$J$47</definedName>
    <definedName name="_18COMP_BILLINGS">'[1]Comp Billings'!$A$1:$I$53</definedName>
    <definedName name="_18MIN_BAL">'[8]Min Bal'!$A$1:$K$48</definedName>
    <definedName name="_18NORM_REV">'[10]Norm Rev'!$A$1:$M$110</definedName>
    <definedName name="_18PF_COE">'[4]PF COE'!$A$1:$M$604</definedName>
    <definedName name="_18PRES_PROP_RT">'[2]Pres Prop Rt'!$A$1:$M$71</definedName>
    <definedName name="_18PSG_LOAN">'[7]PSG Loan'!$A$1:$L$40</definedName>
    <definedName name="_19CAP_IMPR">'[2]Cap Impr'!$A$1:$J$47</definedName>
    <definedName name="_19NORM_REV">'[2]Norm Rev'!$A$1:$M$110</definedName>
    <definedName name="_19PRES_PROP_RT">'[3]Pres Prop Rt'!$A$1:$M$71</definedName>
    <definedName name="_19REC_AND_DISB">'[5]Rec and Disb'!$A$1:$K$98</definedName>
    <definedName name="_19REV_REQ">'[2]Rev Req I'!$A$1:$L$128</definedName>
    <definedName name="_2_1989_BONDS">'[2]1989 Bonds'!$A$1:$N$46</definedName>
    <definedName name="_20PF_COE">'[10]PF COE'!$A$1:$M$604</definedName>
    <definedName name="_20PRES_PROP_RT">'[4]Pres Prop Rt'!$A$1:$M$71</definedName>
    <definedName name="_20PSG_LOAN">'[2]PSG Loan'!$A$1:$L$40</definedName>
    <definedName name="_20REV_REQ">'[3]Rev Req I'!$A$1:$L$128</definedName>
    <definedName name="_21NORM_REV">'[1]Norm Rev'!$A$1:$M$110</definedName>
    <definedName name="_21PRES_PROP_RT">'[2]Pres Prop Rt'!$A$1:$M$71</definedName>
    <definedName name="_21PROJECTED_DISB.">'[5]Projected Disb.'!$A$1:$I$41</definedName>
    <definedName name="_21REV_REQ">'[1]Rev Req I'!$A$1:$L$128</definedName>
    <definedName name="_22NORM_REV">'[4]Norm Rev'!$A$1:$M$110</definedName>
    <definedName name="_22PF_COE">'[2]PF COE'!$A$1:$M$604</definedName>
    <definedName name="_22PRES_PROP_RT">'[10]Pres Prop Rt'!$A$1:$M$71</definedName>
    <definedName name="_22PROJECTED_DISB.">'[11]Projected Disb.'!$A$1:$I$41</definedName>
    <definedName name="_22REC_AND_DISB">'[9]Rec and Disb'!$A$1:$K$96</definedName>
    <definedName name="_23DEPR_EXP">'[12]Add Plant'!$A$1:$H$59</definedName>
    <definedName name="_23PRES_PROP_RT">'[2]Pres Prop Rt'!$A$1:$M$71</definedName>
    <definedName name="_23PROM_NOTE">[5]RevReq!$X$56:$AE$79</definedName>
    <definedName name="_23PSG_LOAN">'[2]PSG Loan'!$A$1:$L$40</definedName>
    <definedName name="_23REV_REQ">'[7]Rev Req I'!$A$1:$L$128</definedName>
    <definedName name="_24COMP_BILLINGS">'[2]Comp Billings'!$A$1:$I$53</definedName>
    <definedName name="_24DEPR_EXP">'[1]Add Plant'!$A$1:$H$60</definedName>
    <definedName name="_24NORM_REV">'[6]Norm Rev'!$A$1:$M$110</definedName>
    <definedName name="_24PF_COE">'[1]PF COE'!$A$1:$M$604</definedName>
    <definedName name="_24PROJECTED_DISB.">'[13]Projected Disb.'!$A$1:$I$41</definedName>
    <definedName name="_24PROM_NOTE">[11]RevReq!$X$56:$AE$79</definedName>
    <definedName name="_24REV_REQ">'[2]Rev Req I'!$A$1:$L$128</definedName>
    <definedName name="_25PF_COE">'[4]PF COE'!$A$1:$M$604</definedName>
    <definedName name="_25PSG_LOAN">'[3]PSG Loan'!$A$1:$L$40</definedName>
    <definedName name="_26FIN_INFO">'[14]Fin Info'!$A$1:$H$38</definedName>
    <definedName name="_26PROM_NOTE">[13]RevReq!$X$56:$AE$79</definedName>
    <definedName name="_26PSG_LOAN">'[4]PSG Loan'!$A$1:$L$40</definedName>
    <definedName name="_27DEPR_EXP">'[12]Add Plant'!$A$1:$H$59</definedName>
    <definedName name="_27FIN_INFO">'[9]Fin Info'!$A$1:$H$38</definedName>
    <definedName name="_27PF_COE">'[6]PF COE'!$A$1:$M$604</definedName>
    <definedName name="_27PRES_PROP_RT">'[1]Pres Prop Rt'!$A$1:$M$71</definedName>
    <definedName name="_27REC_AND_DISB">'[5]Rec and Disb'!$A$1:$K$96</definedName>
    <definedName name="_27REV_REQ">'[2]Rev Req I'!$A$1:$L$128</definedName>
    <definedName name="_28CAP_IMPR">'[7]Cap Impr'!$A$1:$J$47</definedName>
    <definedName name="_28NORM_REV">'[2]Norm Rev'!$A$1:$M$110</definedName>
    <definedName name="_28PRES_PROP_RT">'[4]Pres Prop Rt'!$A$1:$M$71</definedName>
    <definedName name="_28PSG_LOAN">'[10]PSG Loan'!$A$1:$L$40</definedName>
    <definedName name="_28REC_AND_DISB">'[11]Rec and Disb'!$A$1:$K$96</definedName>
    <definedName name="_29PF_COE">'[2]PF COE'!$A$1:$M$604</definedName>
    <definedName name="_29REV_REQ">'[3]Rev Req I'!$A$1:$L$128</definedName>
    <definedName name="_2CAP_IMPR">'[3]Cap Impr'!$A$1:$J$47</definedName>
    <definedName name="_3_1989_BONDS">'[6]1989 Bonds'!$A$1:$N$46</definedName>
    <definedName name="_307FIN_INFO">'[9]Fin Info'!$A$1:$H$38</definedName>
    <definedName name="_30COMP_BILLINGS">'[2]Comp Billings'!$A$1:$I$53</definedName>
    <definedName name="_30PRES_PROP_RT">'[6]Pres Prop Rt'!$A$1:$M$71</definedName>
    <definedName name="_30REC_AND_DISB">'[13]Rec and Disb'!$A$1:$K$96</definedName>
    <definedName name="_30REV_REQ">'[4]Rev Req I'!$A$1:$L$128</definedName>
    <definedName name="_31MIN_BAL">'[12]Min Bal'!$A$1:$M$53</definedName>
    <definedName name="_31PROJECTED_DISB.">'[11]Projected Disb.'!$A$1:$I$41</definedName>
    <definedName name="_31PSG_LOAN">'[1]PSG Loan'!$A$1:$L$40</definedName>
    <definedName name="_32NORM_REV">'[4]Norm Rev'!$A$1:$M$110</definedName>
    <definedName name="_32REV_REQ">'[10]Rev Req I'!$A$1:$L$128</definedName>
    <definedName name="_33DEPR_EXP">'[1]Add Plant'!$A$1:$H$60</definedName>
    <definedName name="_33PF_COE">'[4]PF COE'!$A$1:$M$604</definedName>
    <definedName name="_33PROJECTED_DISB.">'[8]Projected Disb.'!$A$1:$I$41</definedName>
    <definedName name="_33PSG_LOAN">'[2]PSG Loan'!$A$1:$L$40</definedName>
    <definedName name="_34COMP_BILLINGS">'[7]Comp Billings'!$A$1:$I$53</definedName>
    <definedName name="_34PRES_PROP_RT">'[4]Pres Prop Rt'!$A$1:$M$71</definedName>
    <definedName name="_34PROM_NOTE">[11]RevReq!$X$56:$AE$79</definedName>
    <definedName name="_35NORM_REV">'[2]Norm Rev'!$A$1:$M$110</definedName>
    <definedName name="_35PROJECTED_DISB.">'[11]Projected Disb.'!$A$1:$I$41</definedName>
    <definedName name="_36DEPR_EXP">'[2]Add Plant'!$A$1:$H$60</definedName>
    <definedName name="_36FIN_INFO">'[9]Fin Info'!$A$1:$H$38</definedName>
    <definedName name="_36MIN_BAL">'[12]Min Bal'!$A$1:$M$53</definedName>
    <definedName name="_36PROM_NOTE">[8]RevReq!$X$56:$AE$79</definedName>
    <definedName name="_37PF_COE">'[2]PF COE'!$A$1:$M$604</definedName>
    <definedName name="_37PSG_LOAN">'[4]PSG Loan'!$A$1:$L$40</definedName>
    <definedName name="_37RATE_COMP">'[15]Rate Comp'!$C$1:$M$39</definedName>
    <definedName name="_37REV_REQ">'[1]Rev Req I'!$A$1:$L$128</definedName>
    <definedName name="_38DEPR_EXP">'[2]Add Plant'!$A$1:$H$60</definedName>
    <definedName name="_38MIN_BAL">'[12]Min Bal'!$A$1:$M$53</definedName>
    <definedName name="_38REC_AND_DISB">'[11]Rec and Disb'!$A$1:$K$96</definedName>
    <definedName name="_39PRES_PROP_RT">'[2]Pres Prop Rt'!$A$1:$M$71</definedName>
    <definedName name="_39PROJECTED_DISB.">'[9]Projected Disb.'!$A$1:$I$41</definedName>
    <definedName name="_39PSG_LOAN">'[6]PSG Loan'!$A$1:$L$40</definedName>
    <definedName name="_39REV_REQ">'[4]Rev Req I'!$A$1:$L$128</definedName>
    <definedName name="_3COMP_BILLINGS">'[3]Comp Billings'!$A$1:$I$53</definedName>
    <definedName name="_3EXHIBIT_C">#REF!</definedName>
    <definedName name="_3PRO_CF">'[16]Pro CF'!$A$4:$R$111</definedName>
    <definedName name="_40PROM_NOTE">[9]RevReq!$X$56:$AE$79</definedName>
    <definedName name="_40REC_AND_DIS">[15]Disb!$A$1:$I$46</definedName>
    <definedName name="_40REC_AND_DISB">'[11]Rec and Disb'!$A$1:$K$96</definedName>
    <definedName name="_40REV_REQ">'[2]Rev Req I'!$A$1:$L$128</definedName>
    <definedName name="_41DEPR_EXP">'[7]Add Plant'!$A$1:$H$60</definedName>
    <definedName name="_41PSG_LOAN">'[1]PSG Loan'!$A$1:$L$40</definedName>
    <definedName name="_41RATE_COMP">'[15]Rate Comp'!$C$1:$M$39</definedName>
    <definedName name="_42PROJECTED_DISB.">'[14]Projected Disb.'!$A$1:$I$41</definedName>
    <definedName name="_42REC_AND_DISB">'[8]Rec and Disb'!$A$1:$K$96</definedName>
    <definedName name="_43RATE_COMP">'[15]Rate Comp'!$C$1:$M$39</definedName>
    <definedName name="_43REV_REQ">'[4]Rev Req I'!$A$1:$L$128</definedName>
    <definedName name="_44FIN_INFO">'[17]Fin Info'!$A$1:$H$38</definedName>
    <definedName name="_44PROM_NOTE">[14]RevReq!$X$56:$AE$79</definedName>
    <definedName name="_44REC_AND_DIS">[15]Disb!$A$1:$I$46</definedName>
    <definedName name="_45FIN_INFO">'[9]Fin Info'!$A$1:$H$38</definedName>
    <definedName name="_45REV_REQ">'[6]Rev Req I'!$A$1:$L$128</definedName>
    <definedName name="_46PSG_LOAN">'[2]PSG Loan'!$A$1:$L$40</definedName>
    <definedName name="_46REC_AND_DIS">[15]Disb!$A$1:$I$46</definedName>
    <definedName name="_478PROJECTED_DISB.">'[9]Projected Disb.'!$A$1:$I$41</definedName>
    <definedName name="_479PROM_NOTE">[9]RevReq!$X$56:$AE$79</definedName>
    <definedName name="_47FIN_INFO">'[9]Fin Info'!$A$1:$H$38</definedName>
    <definedName name="_47REC_AND_DISB">'[9]Rec and Disb'!$A$1:$K$96</definedName>
    <definedName name="_48PROJECTED_DISB.">'[9]Projected Disb.'!$A$1:$I$41</definedName>
    <definedName name="_48REV_REQ">'[12]Rev Req I'!$A$1:$M$127</definedName>
    <definedName name="_49PROM_NOTE">[9]RevReq!$X$56:$AE$79</definedName>
    <definedName name="_4CAP_IMPR">'[3]Cap Impr'!$A$1:$J$47</definedName>
    <definedName name="_4DEPR_EXP">'[3]Add Plant'!$A$1:$H$60</definedName>
    <definedName name="_50REV_REQ">'[1]Rev Req I'!$A$1:$L$128</definedName>
    <definedName name="_513RATE_COMP">'[15]Rate Comp'!$C$1:$M$39</definedName>
    <definedName name="_51REC_AND_DISB">'[14]Rec and Disb'!$A$1:$K$96</definedName>
    <definedName name="_52RATE_COMP">'[15]Rate Comp'!$C$1:$M$39</definedName>
    <definedName name="_53RATE_COMP">'[15]Rate Comp'!$C$1:$M$39</definedName>
    <definedName name="_53REV_REQ">'[2]Rev Req I'!$A$1:$L$128</definedName>
    <definedName name="_541REC_AND_DIS">[15]Disb!$A$1:$I$46</definedName>
    <definedName name="_542REC_AND_DISB">'[9]Rec and Disb'!$A$1:$K$96</definedName>
    <definedName name="_55REC_AND_DIS">[15]Disb!$A$1:$I$46</definedName>
    <definedName name="_56PF_COE">'[7]PF COE'!$A$1:$M$604</definedName>
    <definedName name="_56REC_AND_DIS">[15]Disb!$A$1:$I$46</definedName>
    <definedName name="_56REC_AND_DISB">'[9]Rec and Disb'!$A$1:$K$96</definedName>
    <definedName name="_58NORM_REV">'[2]Norm Rev'!$A$1:$M$110</definedName>
    <definedName name="_59PRES_PROP_RT">'[7]Pres Prop Rt'!$A$1:$M$71</definedName>
    <definedName name="_5COMP_BILLINGS">'[3]Comp Billings'!$A$1:$I$53</definedName>
    <definedName name="_5FIN_INFO">'[5]Fin Info'!$A$1:$H$38</definedName>
    <definedName name="_61PF_COE">'[2]PF COE'!$A$1:$M$604</definedName>
    <definedName name="_62PROJECTED_DISB.">'[9]Projected Disb.'!$A$1:$I$41</definedName>
    <definedName name="_63PROM_NOTE">[9]RevReq!$X$56:$AE$79</definedName>
    <definedName name="_64PRES_PROP_RT">'[2]Pres Prop Rt'!$A$1:$M$71</definedName>
    <definedName name="_65PF_COE">'[2]PF COE'!$A$1:$M$604</definedName>
    <definedName name="_65PROJECTED_DISB.">'[17]Projected Disb.'!$A$1:$I$41</definedName>
    <definedName name="_65REV_REQ">'[12]Rev Req I'!$A$1:$M$127</definedName>
    <definedName name="_66PROM_NOTE">[17]RevReq!$X$56:$AE$79</definedName>
    <definedName name="_66PSG_LOAN">'[7]PSG Loan'!$A$1:$L$40</definedName>
    <definedName name="_68PRES_PROP_RT">'[2]Pres Prop Rt'!$A$1:$M$71</definedName>
    <definedName name="_68RATE_COMP">'[15]Rate Comp'!$C$1:$M$39</definedName>
    <definedName name="_69PSG_LOAN">'[2]PSG Loan'!$A$1:$L$40</definedName>
    <definedName name="_6CAP_IMPR">'[6]Cap Impr'!$A$1:$J$47</definedName>
    <definedName name="_6COMP_BILLINGS">'[3]Comp Billings'!$A$1:$I$53</definedName>
    <definedName name="_6DEPR_EXP">'[3]Add Plant'!$A$1:$H$60</definedName>
    <definedName name="_6MIN_BAL">'[5]Min Bal'!$A$1:$K$49</definedName>
    <definedName name="_71PROJECTED_DISB.">'[9]Projected Disb.'!$A$1:$I$41</definedName>
    <definedName name="_71RATE_COMP">'[18]Rate Comp'!$C$1:$M$39</definedName>
    <definedName name="_71REC_AND_DIS">[15]Disb!$A$1:$I$46</definedName>
    <definedName name="_72PROM_NOTE">[9]RevReq!$X$56:$AE$79</definedName>
    <definedName name="_72REC_AND_DISB">'[9]Rec and Disb'!$A$1:$K$96</definedName>
    <definedName name="_74REC_AND_DIS">[19]Disb!$A$1:$I$46</definedName>
    <definedName name="_75PSG_LOAN">'[2]PSG Loan'!$A$1:$L$40</definedName>
    <definedName name="_76REC_AND_DIS">[18]Disb!$A$1:$I$46</definedName>
    <definedName name="_77RATE_COMP">'[15]Rate Comp'!$C$1:$M$39</definedName>
    <definedName name="_77REC_AND_DISB">'[17]Rec and Disb'!$A$1:$K$96</definedName>
    <definedName name="_79REV_REQ">'[2]Rev Req I'!$A$1:$L$128</definedName>
    <definedName name="_7DEPR_EXP">'[1]Add Plant'!$A$1:$H$60</definedName>
    <definedName name="_7FIN_INFO">'[5]Fin Info'!$A$1:$H$38</definedName>
    <definedName name="_80REC_AND_DIS">[15]Disb!$A$1:$I$46</definedName>
    <definedName name="_81REC_AND_DISB">'[9]Rec and Disb'!$A$1:$K$96</definedName>
    <definedName name="_8CAP_IMPR">'[1]Cap Impr'!$A$1:$J$47</definedName>
    <definedName name="_8DEPR_EXP">'[3]Add Plant'!$A$1:$H$60</definedName>
    <definedName name="_8MIN_BAL">'[5]Min Bal'!$A$1:$K$49</definedName>
    <definedName name="_8NORM_REV">'[3]Norm Rev'!$A$1:$M$110</definedName>
    <definedName name="_95RATE_COMP">'[15]Rate Comp'!$C$1:$M$39</definedName>
    <definedName name="_99REC_AND_DIS">[15]Disb!$A$1:$I$46</definedName>
    <definedName name="_9COMP_BILLINGS">'[6]Comp Billings'!$A$1:$I$53</definedName>
    <definedName name="_9DEPR_EXP">'[2]Add Plant'!$A$1:$H$60</definedName>
    <definedName name="_9FIN_INFO">'[9]Fin Info'!$A$1:$H$38</definedName>
    <definedName name="_9PF_COE">'[3]PF COE'!$A$1:$M$604</definedName>
    <definedName name="_bal1">'[16]For Bal'!$A$1:$V$132</definedName>
    <definedName name="_GF08" hidden="1">#REF!</definedName>
    <definedName name="_inc1">'[16]For Inc'!$A$1:$AG$61</definedName>
    <definedName name="_Key1" hidden="1">[20]WATER04FINAL!#REF!</definedName>
    <definedName name="_Key2" hidden="1">[20]WATER04FINAL!#REF!</definedName>
    <definedName name="_Order1">255</definedName>
    <definedName name="_Order2">255</definedName>
    <definedName name="_scf1">'[16]For Scf'!$A$1:$V$136</definedName>
    <definedName name="Acct_Desc_Tbl">[21]Code_Tables!$P$2:$Q$38</definedName>
    <definedName name="AddPlant">[5]AddPlant!$A$1:$O$48</definedName>
    <definedName name="AddPlant1">[22]AddPlant!$A$1:$M$56</definedName>
    <definedName name="AddPlant2">[23]AddPlant!$A$1:$M$56</definedName>
    <definedName name="ADFA" hidden="1">[24]WATER04FINAL!#REF!</definedName>
    <definedName name="adfad" hidden="1">#REF!</definedName>
    <definedName name="ADJUSTMENTS">[5]Adjustments!$A$1:$K$239</definedName>
    <definedName name="ALLOCATION">[25]Allocation!$A$1:$U$73</definedName>
    <definedName name="anscount">1</definedName>
    <definedName name="BAB.A" hidden="1">#REF!</definedName>
    <definedName name="BALANCE">#REF!</definedName>
    <definedName name="Billing">[26]Billing!$A$1:$J$45</definedName>
    <definedName name="Bonds1995">'[26]2001 Bonds'!$A$1:$N$60</definedName>
    <definedName name="Bonds2000A">'[27]2000A'!$A$1:$N$67</definedName>
    <definedName name="Cashflow_2008">'[28]Cash Flows July-Dec 2009'!$A$1</definedName>
    <definedName name="COMPARISON_BAL">'[29]MIN RESERVE'!$A$1:$H$58</definedName>
    <definedName name="COMPONENTS">[25]component!$A$1:$H$53</definedName>
    <definedName name="Contigoity??">[30]Inputs!#REF!</definedName>
    <definedName name="Contiguity_partner">#REF!</definedName>
    <definedName name="CUSTOMER">[25]customer!$A$1:$N$58</definedName>
    <definedName name="DATA">#REF!</definedName>
    <definedName name="Dept_Desc_Tbl">[21]Code_Tables!$N$2:$O$17</definedName>
    <definedName name="Dept_input_Data_Alloc">'[21]Dept Input'!$N$4:$X$300</definedName>
    <definedName name="dflt1">'[31]Customize Your Purchase Order'!$E$21</definedName>
    <definedName name="DRAFT">#REF!</definedName>
    <definedName name="eeList" localSheetId="0">array("Tim","George","Walter")</definedName>
    <definedName name="eeList">array("Tim","George","Walter")</definedName>
    <definedName name="ff" localSheetId="0">array("Tim","George","Walter")</definedName>
    <definedName name="ff">array("Tim","George","Walter")</definedName>
    <definedName name="Form2">#REF!</definedName>
    <definedName name="Function_Desc_Data">'[32]Exp Grid Function'!$B$2:$C$20</definedName>
    <definedName name="Function_Desc_Tbl">[21]Code_Tables!$L$2:$M$13</definedName>
    <definedName name="Fund_Desc_Data">'[32]Exp Grid Fund'!$B$2:$C$81</definedName>
    <definedName name="Fund_Desc_Tbl">[21]Code_Tables!$J$2:$K$36</definedName>
    <definedName name="FY_DATA">#REF!</definedName>
    <definedName name="INCOME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MT_OUT">"c2145"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NCHMARK_SECURITY">"c2154"</definedName>
    <definedName name="IQ_BENCHMARK_SPRD">"c2153"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OND_COUPON">"c2183"</definedName>
    <definedName name="IQ_BOND_COUPON_TYPE">"c2184"</definedName>
    <definedName name="IQ_BOND_PRICE">"c2162"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L_Q">"c101"</definedName>
    <definedName name="IQ_CAL_Y">"c102"</definedName>
    <definedName name="IQ_CALL_FEATURE">"c2197"</definedName>
    <definedName name="IQ_CALLABLE">"c2196"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IZED_INTEREST">"c2076"</definedName>
    <definedName name="IQ_CASH">"c1458"</definedName>
    <definedName name="IQ_CASH_ACQUIRE_CF">"c1630"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UTSTANDING_BS_DATE">"c1971"</definedName>
    <definedName name="IQ_CLASSA_OUTSTANDING_FILING_DATE">"c1973"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_DATE">"c2191"</definedName>
    <definedName name="IQ_CONV_PREMIUM">"c2195"</definedName>
    <definedName name="IQ_CONV_PRICE">"c2193"</definedName>
    <definedName name="IQ_CONV_RATE">"c2192"</definedName>
    <definedName name="IQ_CONV_SECURITY">"c2189"</definedName>
    <definedName name="IQ_CONV_SECURITY_ISSUER">"c2190"</definedName>
    <definedName name="IQ_CONV_SECURITY_PRICE">"c2194"</definedName>
    <definedName name="IQ_CONVEXITY">"c2182"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RATIO">"c246"</definedName>
    <definedName name="IQ_CUSIP">"c2245"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TED_DATE">"c2185"</definedName>
    <definedName name="IQ_DAY_COUNT">"c2161"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OTHER_COST">"c284"</definedName>
    <definedName name="IQ_DEF_BENEFIT_ROA">"c285"</definedName>
    <definedName name="IQ_DEF_BENEFIT_SERVICE_COST">"c286"</definedName>
    <definedName name="IQ_DEF_BENEFIT_TOTAL_COST">"c287"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URATION">"c2181"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INT">"c360"</definedName>
    <definedName name="IQ_EBIT_MARGIN">"c359"</definedName>
    <definedName name="IQ_EBIT_OVER_IE">"c1369"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CAPEX_INT">"c368"</definedName>
    <definedName name="IQ_EBITDA_CAPEX_OVER_TOTAL_IE">"c1370"</definedName>
    <definedName name="IQ_EBITDA_INT">"c373"</definedName>
    <definedName name="IQ_EBITDA_MARGIN">"c372"</definedName>
    <definedName name="IQ_EBITDA_OVER_TOTAL_IE">"c1371"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NORM">"c1902"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AL_DATE">"c2180"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INT_DATE">"c2186"</definedName>
    <definedName name="IQ_FIRST_YEAR_LIFE">"c439"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DIVID">"c1446"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ROFIT">"c1378"</definedName>
    <definedName name="IQ_GROSS_SPRD">"c2155"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ISSUE_CURRENCY">"c2156"</definedName>
    <definedName name="IQ_ISSUE_NAME">"c2142"</definedName>
    <definedName name="IQ_ISSUER">"c2143"</definedName>
    <definedName name="IQ_ISSUER_CIQID">"c2258"</definedName>
    <definedName name="IQ_ISSUER_PARENT">"c2144"</definedName>
    <definedName name="IQ_ISSUER_PARENT_CIQID">"c2260"</definedName>
    <definedName name="IQ_ISSUER_PARENT_TICKER">"c2259"</definedName>
    <definedName name="IQ_ISSUER_TICKER">"c2252"</definedName>
    <definedName name="IQ_LAND">"c645"</definedName>
    <definedName name="IQ_LAST_PMT_DATE">"c2188"</definedName>
    <definedName name="IQ_LAST_SPLIT_DATE">"c2095"</definedName>
    <definedName name="IQ_LAST_SPLIT_FACTOR">"c2093"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ICENSED_POPS">"c2123"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ATURITY_DATE">"c2146"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ET_CHANGE">"c749"</definedName>
    <definedName name="IQ_NET_DEBT">"c1584"</definedName>
    <definedName name="IQ_NET_DEBT_EBITDA">"c750"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XT_CALL_DATE">"c2198"</definedName>
    <definedName name="IQ_NEXT_CALL_PRICE">"c2199"</definedName>
    <definedName name="IQ_NEXT_INT_DATE">"c2187"</definedName>
    <definedName name="IQ_NEXT_PUT_DATE">"c2200"</definedName>
    <definedName name="IQ_NEXT_PUT_PRICE">"c2201"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MARGIN">"c794"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SFAS">"c795"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UTIL_REV">"c2089"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FFER_AMOUNT">"c2152"</definedName>
    <definedName name="IQ_OFFER_COUPON">"c2147"</definedName>
    <definedName name="IQ_OFFER_COUPON_TYPE">"c2148"</definedName>
    <definedName name="IQ_OFFER_DATE">"c2149"</definedName>
    <definedName name="IQ_OFFER_PRICE">"c2150"</definedName>
    <definedName name="IQ_OFFER_YIELD">"c2151"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CLOSE_BALANCE_GAS">"c2049"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OIL">"c2035"</definedName>
    <definedName name="IQ_OG_PURCHASES_GAS">"c2045"</definedName>
    <definedName name="IQ_OG_PURCHASES_OIL">"c2033"</definedName>
    <definedName name="IQ_OG_REVISIONS_GAS">"c2042"</definedName>
    <definedName name="IQ_OG_REVISIONS_OIL">"c2030"</definedName>
    <definedName name="IQ_OG_SALES_IN_PLACE_GAS">"c2046"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BR">"c850"</definedName>
    <definedName name="IQ_OPER_INC_FIN">"c851"</definedName>
    <definedName name="IQ_OPER_INC_INS">"c852"</definedName>
    <definedName name="IQ_OPER_INC_MARGIN">"c1448"</definedName>
    <definedName name="IQ_OPER_INC_REIT">"c853"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ISSUED">"c857"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UTSTANDING_BS_DATE">"c2128"</definedName>
    <definedName name="IQ_OUTSTANDING_FILING_DATE">"c2127"</definedName>
    <definedName name="IQ_OWNERSHIP">"c2160"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WRITTEN">"c1027"</definedName>
    <definedName name="IQ_PE_EXCL">"c1028"</definedName>
    <definedName name="IQ_PE_EXCL_AVG">"c1029"</definedName>
    <definedName name="IQ_PE_NORMALIZED">"c2207"</definedName>
    <definedName name="IQ_PE_RATIO">"c1610"</definedName>
    <definedName name="IQ_PENSION">"c1031"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MT_FREQ">"c2236"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RE_OPEN_COST">"c1040"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ICE_OVER_BVPS">"c1412"</definedName>
    <definedName name="IQ_PRICE_OVER_LTM_EPS">"c1413"</definedName>
    <definedName name="IQ_PRICEDATE">"c1069"</definedName>
    <definedName name="IQ_PRICING_DATE">"c1613"</definedName>
    <definedName name="IQ_PRIMARY_INDUSTRY">"c1070"</definedName>
    <definedName name="IQ_PRINCIPAL_AMT">"c2157"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VG_STORE_SIZE_GROSS">"c2066"</definedName>
    <definedName name="IQ_RETAIL_AVG_STORE_SIZE_NET">"c2067"</definedName>
    <definedName name="IQ_RETAIL_CLOSED_STORES">"c2063"</definedName>
    <definedName name="IQ_RETAIL_OPENED_STORES">"c2062"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Q_FOOTAGE">"c2064"</definedName>
    <definedName name="IQ_RETAIL_STORE_SELLING_AREA">"c2065"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UTI">"c1125"</definedName>
    <definedName name="IQ_REVENUE">"c1422"</definedName>
    <definedName name="IQ_REVISION_DATE_">38905.6975578704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VING_DEP">"c1150"</definedName>
    <definedName name="IQ_SECUR_RECEIV">"c1151"</definedName>
    <definedName name="IQ_SECURITY_BORROW">"c1152"</definedName>
    <definedName name="IQ_SECURITY_LEVEL">"c2159"</definedName>
    <definedName name="IQ_SECURITY_NOTES">"c2202"</definedName>
    <definedName name="IQ_SECURITY_OWN">"c1153"</definedName>
    <definedName name="IQ_SECURITY_RESELL">"c1154"</definedName>
    <definedName name="IQ_SECURITY_TYPE">"c2158"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CF">"c1203"</definedName>
    <definedName name="IQ_STRIKE_PRICE_ISSUED">"c1645"</definedName>
    <definedName name="IQ_STRIKE_PRICE_OS">"c1646"</definedName>
    <definedName name="IQ_STW">"c2166"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V">"c1219"</definedName>
    <definedName name="IQ_TEV_EBIT">"c1220"</definedName>
    <definedName name="IQ_TEV_EBIT_AVG">"c1221"</definedName>
    <definedName name="IQ_TEV_EBITDA">"c1222"</definedName>
    <definedName name="IQ_TEV_EBITDA_AVG">"c1223"</definedName>
    <definedName name="IQ_TEV_EMPLOYEE_AVG">"c1225"</definedName>
    <definedName name="IQ_TEV_TOTAL_REV">"c1226"</definedName>
    <definedName name="IQ_TEV_TOTAL_REV_AVG">"c1227"</definedName>
    <definedName name="IQ_TEV_UFCF">"c2208"</definedName>
    <definedName name="IQ_TIER_ONE_RATIO">"c1229"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QUITY">"c1250"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EXP">"c1291"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S">"c2119"</definedName>
    <definedName name="IQ_TOTAL_UNUSUAL">"c1508"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USUAL_EXP">"c1456"</definedName>
    <definedName name="IQ_US_GAAP">"c1331"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W">"c2163"</definedName>
    <definedName name="IQ_YTW_DATE">"c2164"</definedName>
    <definedName name="IQ_YTW_DATE_TYPE">"c2165"</definedName>
    <definedName name="IQ_Z_SCORE">"c1339"</definedName>
    <definedName name="ISSCOST">#REF!</definedName>
    <definedName name="ISSUANCE">#REF!</definedName>
    <definedName name="Last_Row" localSheetId="0">IF(Template!Values_Entered,Header_Row+Template!Number_of_Payments,Header_Row)</definedName>
    <definedName name="Last_Row">IF(Values_Entered,Header_Row+Number_of_Payments,Header_Row)</definedName>
    <definedName name="LEASE">[33]Costs!#REF!</definedName>
    <definedName name="levy">'[34]2018 Levy'!$G$1:$H$2583</definedName>
    <definedName name="MIN_REQ">'[29]MIN RESERVE'!$A$1:$H$56</definedName>
    <definedName name="MinBal">[26]MinBal!$A$1:$O$121</definedName>
    <definedName name="NonfinInfo">[26]NonfinInfo!$A$1:$J$39</definedName>
    <definedName name="Number_of_Payments" localSheetId="0">MATCH(0.01,End_Bal,-1)+1</definedName>
    <definedName name="Number_of_Payments">MATCH(0.01,End_Bal,-1)+1</definedName>
    <definedName name="Pers_Abate_New">'[35]Support- Not In Report'!$AB$44:$AL$54</definedName>
    <definedName name="Pool1">[36]Support!$N$6:$O$30</definedName>
    <definedName name="Pool2">[36]Support!$Q$6:$R$30</definedName>
    <definedName name="Pool2_2003">[36]Support!$Q$37:$R$61</definedName>
    <definedName name="Pool3">[36]Support!$T$6:$U$30</definedName>
    <definedName name="Pool3_2003">[36]Support!$T$37:$U$61</definedName>
    <definedName name="Pool4">[36]Support!$W$6:$X$30</definedName>
    <definedName name="Post2000_PP_Abate">[36]Support!$B$32:$K$51</definedName>
    <definedName name="PPCB">'[28]PolicePens_Form 2'!$P$17</definedName>
    <definedName name="Pre2000_PP_Abate">[36]Support!$B$56:$K$75</definedName>
    <definedName name="_xlnm.Print_Area" localSheetId="0">Template!$A$1:$X$95</definedName>
    <definedName name="_xlnm.Print_Titles" localSheetId="0">Template!$1:$4</definedName>
    <definedName name="PROJECTED">[25]Projection!$A$1:$L$48</definedName>
    <definedName name="PUB_FileID">"L10004431.xls"</definedName>
    <definedName name="PUB_UserID">"MAYERX"</definedName>
    <definedName name="PY_CALC">[34]PY_CALC!$D$2:$BF$2438</definedName>
    <definedName name="Rates">[5]Rates!$A$1:$J$51</definedName>
    <definedName name="RATESSSSS">[37]Rates!$A$1:$L$53</definedName>
    <definedName name="Real_Abate">[36]Support!$B$6:$K$25</definedName>
    <definedName name="Rec">[38]RevReq!$A$1:$R$60</definedName>
    <definedName name="RecDis">[26]RecDis!$A$1:$M$97</definedName>
    <definedName name="RETURN">[5]Return!$A$1:$K$41</definedName>
    <definedName name="RevReq">[5]RevReq!$A$1:$R$106</definedName>
    <definedName name="RevReq1">[22]RevReq!$A$1:$O$130</definedName>
    <definedName name="REVRQMT">'[25]Revenue Rqmt'!$A$1:$Q$123</definedName>
    <definedName name="S08MAY" hidden="1">[39]WATER04FINAL!#REF!</definedName>
    <definedName name="SBA_SOURCE">'[34]SBA Source'!$A$2:$AI$93</definedName>
    <definedName name="SelFinInfo">[26]SelFinInfo!$A$1:$O$51</definedName>
    <definedName name="sewer">'[40]1999'!$A$1:$N$58</definedName>
    <definedName name="shit">[41]MinBal!$A$1:$M$54</definedName>
    <definedName name="SpecTool">[36]Support!$Z$6:$AA$30</definedName>
    <definedName name="SpecTool_2003">[36]Support!$Z$37:$AA$61</definedName>
    <definedName name="SubAcct_Desc_Tbl">[21]Code_Tables!$R$2:$S$154</definedName>
    <definedName name="SUBJECT">#REF!</definedName>
    <definedName name="SURCHARGE">[25]Surcharge!$A$1:$L$51</definedName>
    <definedName name="tm_268437690">'[42]Trial Balance (2)'!$O$141</definedName>
    <definedName name="Township">#REF!</definedName>
    <definedName name="Townships">#REF!</definedName>
    <definedName name="UNITS">[25]UNITS!$A$1:$T$38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WWTP">[25]wwtp!$A$1:$R$49</definedName>
    <definedName name="xxx">[43]Real!$A$1:$O$43</definedName>
    <definedName name="Yes">#REF!</definedName>
    <definedName name="yr1pivot">[44]PIVOT!$A$1:$C$75</definedName>
    <definedName name="yr2pivot">[44]PIVOT!$E$1:$G$75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6" i="1" l="1"/>
  <c r="T88" i="1" l="1"/>
  <c r="R88" i="1"/>
  <c r="N88" i="1"/>
  <c r="L88" i="1"/>
  <c r="L77" i="1"/>
  <c r="N77" i="1" s="1"/>
  <c r="P77" i="1" s="1"/>
  <c r="R77" i="1" s="1"/>
  <c r="T77" i="1" s="1"/>
  <c r="T76" i="1"/>
  <c r="N76" i="1"/>
  <c r="R74" i="1"/>
  <c r="R76" i="1" s="1"/>
  <c r="L74" i="1"/>
  <c r="P74" i="1" s="1"/>
  <c r="F74" i="1"/>
  <c r="X74" i="1" s="1"/>
  <c r="V73" i="1"/>
  <c r="P73" i="1"/>
  <c r="J73" i="1"/>
  <c r="J76" i="1" s="1"/>
  <c r="H73" i="1"/>
  <c r="H76" i="1" s="1"/>
  <c r="F73" i="1"/>
  <c r="F88" i="1" s="1"/>
  <c r="T69" i="1"/>
  <c r="R69" i="1"/>
  <c r="N69" i="1"/>
  <c r="L69" i="1"/>
  <c r="X62" i="1"/>
  <c r="T57" i="1"/>
  <c r="N57" i="1"/>
  <c r="R55" i="1"/>
  <c r="V55" i="1" s="1"/>
  <c r="L55" i="1"/>
  <c r="P55" i="1" s="1"/>
  <c r="F55" i="1"/>
  <c r="X55" i="1" s="1"/>
  <c r="V54" i="1"/>
  <c r="P54" i="1"/>
  <c r="J54" i="1"/>
  <c r="J57" i="1" s="1"/>
  <c r="H54" i="1"/>
  <c r="H57" i="1" s="1"/>
  <c r="F54" i="1"/>
  <c r="F69" i="1" s="1"/>
  <c r="V57" i="1" l="1"/>
  <c r="V69" i="1"/>
  <c r="P69" i="1"/>
  <c r="P57" i="1"/>
  <c r="H88" i="1"/>
  <c r="P76" i="1"/>
  <c r="P88" i="1"/>
  <c r="V88" i="1"/>
  <c r="F76" i="1"/>
  <c r="F79" i="1" s="1"/>
  <c r="F80" i="1" s="1"/>
  <c r="J69" i="1"/>
  <c r="X73" i="1"/>
  <c r="X76" i="1" s="1"/>
  <c r="J88" i="1"/>
  <c r="X54" i="1"/>
  <c r="X57" i="1" s="1"/>
  <c r="H69" i="1"/>
  <c r="R79" i="1"/>
  <c r="N79" i="1"/>
  <c r="N83" i="1" s="1"/>
  <c r="T79" i="1"/>
  <c r="T83" i="1" s="1"/>
  <c r="V77" i="1"/>
  <c r="H60" i="1"/>
  <c r="L76" i="1"/>
  <c r="L79" i="1" s="1"/>
  <c r="L58" i="1"/>
  <c r="N58" i="1" s="1"/>
  <c r="P58" i="1" s="1"/>
  <c r="R58" i="1" s="1"/>
  <c r="T58" i="1" s="1"/>
  <c r="J77" i="1"/>
  <c r="X77" i="1" s="1"/>
  <c r="R57" i="1"/>
  <c r="H77" i="1"/>
  <c r="H79" i="1" s="1"/>
  <c r="V74" i="1"/>
  <c r="V76" i="1" s="1"/>
  <c r="L57" i="1"/>
  <c r="F57" i="1"/>
  <c r="F60" i="1" s="1"/>
  <c r="F61" i="1" s="1"/>
  <c r="J60" i="1" l="1"/>
  <c r="J61" i="1" s="1"/>
  <c r="J64" i="1" s="1"/>
  <c r="X60" i="1"/>
  <c r="J79" i="1"/>
  <c r="H61" i="1"/>
  <c r="H64" i="1" s="1"/>
  <c r="F83" i="1"/>
  <c r="V58" i="1"/>
  <c r="T60" i="1"/>
  <c r="T64" i="1" s="1"/>
  <c r="P79" i="1"/>
  <c r="H80" i="1"/>
  <c r="H83" i="1" s="1"/>
  <c r="L60" i="1"/>
  <c r="X79" i="1"/>
  <c r="R60" i="1"/>
  <c r="N60" i="1"/>
  <c r="N64" i="1" s="1"/>
  <c r="R83" i="1"/>
  <c r="V79" i="1"/>
  <c r="V83" i="1" s="1"/>
  <c r="L83" i="1" l="1"/>
  <c r="J80" i="1"/>
  <c r="J83" i="1" s="1"/>
  <c r="X61" i="1"/>
  <c r="X64" i="1" s="1"/>
  <c r="P83" i="1"/>
  <c r="P60" i="1"/>
  <c r="F64" i="1"/>
  <c r="V60" i="1"/>
  <c r="X80" i="1" l="1"/>
  <c r="X81" i="1" s="1"/>
  <c r="V64" i="1"/>
  <c r="P64" i="1"/>
  <c r="R64" i="1"/>
  <c r="L64" i="1"/>
  <c r="X83" i="1" l="1"/>
  <c r="E41" i="1" s="1"/>
  <c r="F44" i="1" s="1"/>
  <c r="H41" i="1" l="1"/>
</calcChain>
</file>

<file path=xl/sharedStrings.xml><?xml version="1.0" encoding="utf-8"?>
<sst xmlns="http://schemas.openxmlformats.org/spreadsheetml/2006/main" count="100" uniqueCount="69">
  <si>
    <t>Inputs from 2021 Property Tax Bill</t>
  </si>
  <si>
    <t>Residential Parcel #2</t>
  </si>
  <si>
    <t>Residential Parcel #3</t>
  </si>
  <si>
    <t>Step 1:</t>
  </si>
  <si>
    <t>Locate your tax bill at</t>
  </si>
  <si>
    <t>Step 2:</t>
  </si>
  <si>
    <t>Select Taxing District (1)</t>
  </si>
  <si>
    <t>Van Buren Twp.</t>
  </si>
  <si>
    <t>click in box for drop-down menu</t>
  </si>
  <si>
    <t>Pre-Annex.</t>
  </si>
  <si>
    <t>Post-Annex.</t>
  </si>
  <si>
    <t>Rate</t>
  </si>
  <si>
    <t>Step 3:</t>
  </si>
  <si>
    <t>Fill in the following values from "Table 1: Summary of Your Taxes":</t>
  </si>
  <si>
    <t>Benton Twp.</t>
  </si>
  <si>
    <t>Bloomington Twp.</t>
  </si>
  <si>
    <t>1a.</t>
  </si>
  <si>
    <t>1b.</t>
  </si>
  <si>
    <t>1c.</t>
  </si>
  <si>
    <t>Perry Twp.</t>
  </si>
  <si>
    <t>2020 Pay 2021</t>
  </si>
  <si>
    <t>Richland Twp.</t>
  </si>
  <si>
    <t>Salt Creek Twp.</t>
  </si>
  <si>
    <t>4c.</t>
  </si>
  <si>
    <t>enter as negative</t>
  </si>
  <si>
    <t>Step 4:</t>
  </si>
  <si>
    <t>Fill in the following values from "Table 5: Deductions Applicable To This Property":</t>
  </si>
  <si>
    <t>Supplemental</t>
  </si>
  <si>
    <t>Mortgage</t>
  </si>
  <si>
    <t>Standard Hmst</t>
  </si>
  <si>
    <t>HSC</t>
  </si>
  <si>
    <t>Vet Partial/Total Disability</t>
  </si>
  <si>
    <t>Over 65</t>
  </si>
  <si>
    <t>Disabled/Blind</t>
  </si>
  <si>
    <t>See below for detailed calculations.</t>
  </si>
  <si>
    <t>To ensure accuracy of the data inputs above and the resulting tax impact, check the current property tax bill highlighted below to make sure it is within +/- $0.02 of your actual total property tax liability on Line 5 of Table 1 of your 2021 tax bill.  If it is not within the margin of error, please double-check your inputs.</t>
  </si>
  <si>
    <t>Total</t>
  </si>
  <si>
    <t>Gross assessed value</t>
  </si>
  <si>
    <t>Less: deductions</t>
  </si>
  <si>
    <t>Net assessed value</t>
  </si>
  <si>
    <t>2021 tax rate (per $100 of A.V.)</t>
  </si>
  <si>
    <t>Sub-totals</t>
  </si>
  <si>
    <t>Less: tax cap savings</t>
  </si>
  <si>
    <t>Less: over 65 circuit breaker credit</t>
  </si>
  <si>
    <t>Total Taxes Due</t>
  </si>
  <si>
    <t>2020 Pay 2021 Tax Cap %</t>
  </si>
  <si>
    <t>2020 Pay 2021 Tax Cap $</t>
  </si>
  <si>
    <t>Estimated (Post-Annexation) Property Taxes (2)</t>
  </si>
  <si>
    <t>Notes and Disclaimers</t>
  </si>
  <si>
    <t>(2)  Based on 2021 tax rates.</t>
  </si>
  <si>
    <t>Estimated Tax Impact from Annexation (2)</t>
  </si>
  <si>
    <t>Current (Pre-Annexation) Property Taxes (2)</t>
  </si>
  <si>
    <t>Dollar Increase</t>
  </si>
  <si>
    <t>Percentage Increase</t>
  </si>
  <si>
    <t>TOWN OF NEWBURGH, INDIANA</t>
  </si>
  <si>
    <t>NEWBURGH ANNEXATION - ESTIMATED TAX IMPACT</t>
  </si>
  <si>
    <t>https://lowtaxinfo.com/warrickcounty/</t>
  </si>
  <si>
    <t>Please note that if you qualify for the over 65 circuit breaker credit, your tax impact above could be understated, but the tax impact will not exceed 2% of your 2021 property tax liability.</t>
  </si>
  <si>
    <t>$100 of net assessed value.  Assuming all other rates within the taxing district remain steady, this reduction would</t>
  </si>
  <si>
    <t>Estimated Annual Sewer Bill Savings from Annexation (1)</t>
  </si>
  <si>
    <t>Enter your estimated monthly water usage:</t>
  </si>
  <si>
    <t xml:space="preserve">Note:  </t>
  </si>
  <si>
    <t>The average residential customer uses around 4,000 gallons per month.  The minimum monthly</t>
  </si>
  <si>
    <t>sewer charge in Newburgh is based on 3,000 gallons per month.</t>
  </si>
  <si>
    <t>Estimated Annual Sewer Savings</t>
  </si>
  <si>
    <t>(1)  Based on rates scheduled to become effective on 7/1/23 per Ordinance 2020-11 (as amended).</t>
  </si>
  <si>
    <t>Please note as a result of annexation, the Town's tax rate is anticipated to decrease by approximately $0.12 per</t>
  </si>
  <si>
    <t xml:space="preserve">result in lower tax impacts than indicated above for many property owners.  </t>
  </si>
  <si>
    <t>Net Impact w/ Sewer Savings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</si>
</sst>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#,##0_);\(&quot;$&quot;#,##0\)"/>
    <numFmt numFmtId="7" formatCode="&quot;$&quot;#,##0.00_);\(&quot;$&quot;#,##0.00\)"/>
    <numFmt numFmtId="43" formatCode="_(* #,##0.00_);_(* \(#,##0.00\);_(* &quot;-&quot;??_);_(@_)"/>
    <numFmt numFmtId="164" formatCode="0.0000"/>
    <numFmt numFmtId="165" formatCode="_(* #,##0_);_(* \(#,##0\);_(* &quot;-&quot;??_);_(@_)"/>
    <numFmt numFmtId="166" formatCode="_(* #,##0.0000_);_(* \(#,##0.0000\);_(* &quot;-&quot;??_);_(@_)"/>
    <numFmt numFmtId="167" formatCode="0.0%"/>
  </numFmts>
  <fonts count="10" x14ac:knownFonts="1">
    <font>
      <sz val="10"/>
      <color theme="1"/>
      <name val="Arial"/>
      <family val="2"/>
    </font>
    <font>
      <sz val="12"/>
      <color theme="1"/>
      <name val="Times New Roman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sz val="12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sz val="10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43" fontId="8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59">
    <xf numFmtId="0" fontId="0" fillId="0" borderId="0" xfId="0"/>
    <xf numFmtId="0" fontId="2" fillId="0" borderId="0" xfId="3" applyFont="1" applyAlignment="1">
      <alignment horizontal="centerContinuous"/>
    </xf>
    <xf numFmtId="0" fontId="3" fillId="0" borderId="0" xfId="3" applyFont="1" applyAlignment="1">
      <alignment horizontal="centerContinuous"/>
    </xf>
    <xf numFmtId="0" fontId="3" fillId="0" borderId="0" xfId="3" applyFont="1"/>
    <xf numFmtId="0" fontId="4" fillId="0" borderId="0" xfId="3" applyFont="1" applyAlignment="1">
      <alignment horizontal="centerContinuous"/>
    </xf>
    <xf numFmtId="0" fontId="5" fillId="2" borderId="0" xfId="3" applyFont="1" applyFill="1" applyAlignment="1">
      <alignment horizontal="centerContinuous"/>
    </xf>
    <xf numFmtId="0" fontId="3" fillId="2" borderId="0" xfId="3" applyFont="1" applyFill="1" applyAlignment="1">
      <alignment horizontal="centerContinuous"/>
    </xf>
    <xf numFmtId="0" fontId="2" fillId="0" borderId="0" xfId="3" applyFont="1" applyAlignment="1">
      <alignment horizontal="left"/>
    </xf>
    <xf numFmtId="0" fontId="3" fillId="0" borderId="0" xfId="3" applyFont="1" applyAlignment="1">
      <alignment horizontal="left"/>
    </xf>
    <xf numFmtId="0" fontId="3" fillId="0" borderId="0" xfId="3" applyFont="1" applyAlignment="1">
      <alignment horizontal="center"/>
    </xf>
    <xf numFmtId="0" fontId="2" fillId="0" borderId="0" xfId="3" applyFont="1"/>
    <xf numFmtId="164" fontId="3" fillId="0" borderId="0" xfId="3" applyNumberFormat="1" applyFont="1"/>
    <xf numFmtId="0" fontId="3" fillId="0" borderId="0" xfId="3" applyFont="1" applyAlignment="1">
      <alignment horizontal="center" wrapText="1"/>
    </xf>
    <xf numFmtId="0" fontId="3" fillId="0" borderId="0" xfId="3" applyFont="1" applyAlignment="1">
      <alignment horizontal="justify" vertical="top" wrapText="1"/>
    </xf>
    <xf numFmtId="5" fontId="3" fillId="0" borderId="0" xfId="3" applyNumberFormat="1" applyFont="1"/>
    <xf numFmtId="165" fontId="3" fillId="0" borderId="0" xfId="4" applyNumberFormat="1" applyFont="1" applyFill="1"/>
    <xf numFmtId="165" fontId="3" fillId="0" borderId="0" xfId="3" applyNumberFormat="1" applyFont="1"/>
    <xf numFmtId="165" fontId="3" fillId="0" borderId="5" xfId="4" applyNumberFormat="1" applyFont="1" applyFill="1" applyBorder="1"/>
    <xf numFmtId="165" fontId="3" fillId="0" borderId="0" xfId="4" applyNumberFormat="1" applyFont="1" applyFill="1" applyBorder="1"/>
    <xf numFmtId="165" fontId="3" fillId="0" borderId="0" xfId="1" applyNumberFormat="1" applyFont="1"/>
    <xf numFmtId="166" fontId="3" fillId="0" borderId="0" xfId="4" applyNumberFormat="1" applyFont="1" applyFill="1"/>
    <xf numFmtId="166" fontId="3" fillId="0" borderId="0" xfId="3" applyNumberFormat="1" applyFont="1"/>
    <xf numFmtId="0" fontId="3" fillId="0" borderId="5" xfId="3" applyFont="1" applyBorder="1"/>
    <xf numFmtId="43" fontId="3" fillId="0" borderId="0" xfId="4" applyFont="1" applyFill="1"/>
    <xf numFmtId="43" fontId="3" fillId="0" borderId="0" xfId="3" applyNumberFormat="1" applyFont="1"/>
    <xf numFmtId="0" fontId="3" fillId="0" borderId="0" xfId="3" quotePrefix="1" applyFont="1"/>
    <xf numFmtId="7" fontId="3" fillId="0" borderId="0" xfId="3" applyNumberFormat="1" applyFont="1"/>
    <xf numFmtId="43" fontId="3" fillId="0" borderId="0" xfId="1" applyFont="1"/>
    <xf numFmtId="7" fontId="3" fillId="0" borderId="6" xfId="3" applyNumberFormat="1" applyFont="1" applyBorder="1"/>
    <xf numFmtId="7" fontId="2" fillId="0" borderId="0" xfId="3" applyNumberFormat="1" applyFont="1"/>
    <xf numFmtId="7" fontId="2" fillId="0" borderId="6" xfId="3" applyNumberFormat="1" applyFont="1" applyBorder="1"/>
    <xf numFmtId="167" fontId="3" fillId="0" borderId="7" xfId="5" applyNumberFormat="1" applyFont="1" applyFill="1" applyBorder="1" applyAlignment="1">
      <alignment horizontal="center"/>
    </xf>
    <xf numFmtId="167" fontId="3" fillId="0" borderId="8" xfId="5" applyNumberFormat="1" applyFont="1" applyFill="1" applyBorder="1" applyAlignment="1">
      <alignment horizontal="center"/>
    </xf>
    <xf numFmtId="167" fontId="3" fillId="0" borderId="9" xfId="5" applyNumberFormat="1" applyFont="1" applyFill="1" applyBorder="1" applyAlignment="1">
      <alignment horizontal="center"/>
    </xf>
    <xf numFmtId="167" fontId="3" fillId="0" borderId="7" xfId="5" applyNumberFormat="1" applyFont="1" applyFill="1" applyBorder="1"/>
    <xf numFmtId="0" fontId="3" fillId="0" borderId="8" xfId="3" applyFont="1" applyBorder="1"/>
    <xf numFmtId="167" fontId="3" fillId="0" borderId="8" xfId="5" applyNumberFormat="1" applyFont="1" applyFill="1" applyBorder="1"/>
    <xf numFmtId="0" fontId="3" fillId="0" borderId="9" xfId="3" applyFont="1" applyBorder="1"/>
    <xf numFmtId="0" fontId="3" fillId="0" borderId="10" xfId="3" applyFont="1" applyBorder="1"/>
    <xf numFmtId="0" fontId="3" fillId="0" borderId="11" xfId="3" applyFont="1" applyBorder="1"/>
    <xf numFmtId="7" fontId="3" fillId="0" borderId="12" xfId="3" applyNumberFormat="1" applyFont="1" applyBorder="1"/>
    <xf numFmtId="7" fontId="3" fillId="0" borderId="13" xfId="3" applyNumberFormat="1" applyFont="1" applyBorder="1"/>
    <xf numFmtId="7" fontId="3" fillId="0" borderId="14" xfId="3" applyNumberFormat="1" applyFont="1" applyBorder="1"/>
    <xf numFmtId="0" fontId="3" fillId="0" borderId="13" xfId="3" applyFont="1" applyBorder="1"/>
    <xf numFmtId="0" fontId="7" fillId="3" borderId="1" xfId="3" applyFont="1" applyFill="1" applyBorder="1" applyAlignment="1" applyProtection="1">
      <alignment horizontal="left"/>
      <protection locked="0"/>
    </xf>
    <xf numFmtId="5" fontId="3" fillId="3" borderId="1" xfId="3" applyNumberFormat="1" applyFont="1" applyFill="1" applyBorder="1" applyProtection="1">
      <protection locked="0"/>
    </xf>
    <xf numFmtId="7" fontId="3" fillId="3" borderId="1" xfId="3" applyNumberFormat="1" applyFont="1" applyFill="1" applyBorder="1" applyProtection="1">
      <protection locked="0"/>
    </xf>
    <xf numFmtId="0" fontId="6" fillId="0" borderId="0" xfId="2" applyAlignment="1" applyProtection="1">
      <alignment horizontal="left"/>
      <protection locked="0"/>
    </xf>
    <xf numFmtId="7" fontId="2" fillId="5" borderId="1" xfId="3" applyNumberFormat="1" applyFont="1" applyFill="1" applyBorder="1"/>
    <xf numFmtId="165" fontId="3" fillId="3" borderId="1" xfId="1" applyNumberFormat="1" applyFont="1" applyFill="1" applyBorder="1" applyProtection="1">
      <protection locked="0"/>
    </xf>
    <xf numFmtId="7" fontId="2" fillId="4" borderId="2" xfId="3" applyNumberFormat="1" applyFont="1" applyFill="1" applyBorder="1" applyAlignment="1">
      <alignment horizontal="center"/>
    </xf>
    <xf numFmtId="7" fontId="2" fillId="4" borderId="3" xfId="3" applyNumberFormat="1" applyFont="1" applyFill="1" applyBorder="1" applyAlignment="1">
      <alignment horizontal="center"/>
    </xf>
    <xf numFmtId="7" fontId="2" fillId="4" borderId="4" xfId="3" applyNumberFormat="1" applyFont="1" applyFill="1" applyBorder="1" applyAlignment="1">
      <alignment horizontal="center"/>
    </xf>
    <xf numFmtId="0" fontId="3" fillId="0" borderId="0" xfId="3" applyFont="1" applyAlignment="1">
      <alignment horizontal="justify" vertical="top" wrapText="1"/>
    </xf>
    <xf numFmtId="0" fontId="2" fillId="0" borderId="13" xfId="3" applyFont="1" applyBorder="1" applyAlignment="1">
      <alignment horizontal="center"/>
    </xf>
    <xf numFmtId="0" fontId="2" fillId="0" borderId="0" xfId="3" applyFont="1" applyAlignment="1">
      <alignment horizontal="center"/>
    </xf>
    <xf numFmtId="10" fontId="2" fillId="4" borderId="2" xfId="6" applyNumberFormat="1" applyFont="1" applyFill="1" applyBorder="1" applyAlignment="1">
      <alignment horizontal="center"/>
    </xf>
    <xf numFmtId="10" fontId="2" fillId="4" borderId="3" xfId="6" applyNumberFormat="1" applyFont="1" applyFill="1" applyBorder="1" applyAlignment="1">
      <alignment horizontal="center"/>
    </xf>
    <xf numFmtId="10" fontId="2" fillId="4" borderId="4" xfId="6" applyNumberFormat="1" applyFont="1" applyFill="1" applyBorder="1" applyAlignment="1">
      <alignment horizontal="center"/>
    </xf>
  </cellXfs>
  <cellStyles count="7">
    <cellStyle name="Comma" xfId="1" builtinId="3"/>
    <cellStyle name="Comma 5" xfId="4" xr:uid="{76D60E99-FC6A-40B1-A687-BD04467D02C6}"/>
    <cellStyle name="Hyperlink" xfId="2" builtinId="8"/>
    <cellStyle name="Normal" xfId="0" builtinId="0"/>
    <cellStyle name="Normal 5" xfId="3" xr:uid="{797F8F6D-FB53-49F4-B036-B7964438457C}"/>
    <cellStyle name="Percent" xfId="6" builtinId="5"/>
    <cellStyle name="Percent 4" xfId="5" xr:uid="{9261B3AB-4C21-4AE5-AE54-7642484122F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18466</xdr:colOff>
      <xdr:row>8</xdr:row>
      <xdr:rowOff>117231</xdr:rowOff>
    </xdr:from>
    <xdr:to>
      <xdr:col>8</xdr:col>
      <xdr:colOff>21981</xdr:colOff>
      <xdr:row>8</xdr:row>
      <xdr:rowOff>117231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7E854D20-9573-4E32-8455-E67C7D87DA4C}"/>
            </a:ext>
          </a:extLst>
        </xdr:cNvPr>
        <xdr:cNvCxnSpPr/>
      </xdr:nvCxnSpPr>
      <xdr:spPr>
        <a:xfrm flipH="1">
          <a:off x="3479851" y="1726956"/>
          <a:ext cx="1005545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7327</xdr:colOff>
      <xdr:row>16</xdr:row>
      <xdr:rowOff>124558</xdr:rowOff>
    </xdr:from>
    <xdr:to>
      <xdr:col>9</xdr:col>
      <xdr:colOff>14654</xdr:colOff>
      <xdr:row>16</xdr:row>
      <xdr:rowOff>124558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F0E1A926-E125-451F-B095-D7855A307C41}"/>
            </a:ext>
          </a:extLst>
        </xdr:cNvPr>
        <xdr:cNvCxnSpPr/>
      </xdr:nvCxnSpPr>
      <xdr:spPr>
        <a:xfrm flipH="1">
          <a:off x="4476457" y="3374488"/>
          <a:ext cx="133057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/Greensburg%20Sewage/2005%20Rate%20Study/Presentations/Rate%20Study_4_5_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lient\Greensburg%20Sewage\2005%20Rate%20Study\Presentations\Rate%20Study_4_5_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lient\Dublin%20Water\2006%20Rate%20Study\Presentations\RatePres_032906.XLW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amspaugh/Local%20Settings/Temporary%20Internet%20Files/OLK1/IURC%20filing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lient\Dublin%20Water\2006%20Rate%20Study\Presentations\RatePres_032906.XLW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lient\Greenwood%20City%20IN\2008%20ANRPT%20(CTAR)\Working\Client\Dublin%20Water\2006%20Rate%20Study\Presentations\RatePres_032906.XLW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agnew.000/My%20Documents/Terrerate/Presentation_june2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/Cicero%20MAS/2006%20Sewer%20YE%20FMR/Accounting%20Report/YE%2006%20Sewe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lient\Dublin%20Water\2006%20Rate%20Study\Presentations\RatePres_032906.XLW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agnew.000\My%20Documents\Terrerate\Presentation_june2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QE%20Deb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w.Rate%20Study_5_31_05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f/EWSU/DKHAYUM/WTR05/Water%20Year%2020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Bville/Budget_Info/2014%20Budget/New_Acct_Structure_SWL_934_131218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lient\Sellersburg%20Sewer\2005%20MAS\063005%20FMR\Accounting%20Report\June%202005%20FMR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lient\Sellersburg%20Sewer\2005%20MAS\063005%20FMR\Accounting%20Report\June%202005%20FM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EWSU/DKHAYUM/WTR05/Water%20Year%2020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kagnew.000\My%20Documents\Muncie\COS%20April%2004AltI.XLW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lient\Middletown%20Sewage\Presentations\2005%20Rate%20Study_04_20_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lient\R-T\T\Tri-Lakes%20Sewage%20IN\2007%20RefBds\Working\RefBds%202007%20Rev%20Bonds%20418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lient\Brazil%20City%20IN\2010%20BudPrep\Regulation\LF%202010%20DLGF%20BUD%20Brazil%20101309%20-%20Adopted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work\LINTON\WATER\WAT03F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lient\Greensburg%20Sewage\2005%20Rate%20Study\Presentations\Rate%20Study_4_5_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r20086/AppData/Local/Temp/Fiscal%20Plan_Tax%20Impact%20Samples%20(NW%20&amp;%20NE).xlsx_1584956/Fiscal%20Plan_Tax%20Impact%20Samples%20(NW%20&amp;%20NE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urchase%20Order1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killinger/AppData/Local/Microsoft/Windows/Temporary%20Internet%20Files/Content.Outlook/8NZDNXD6/Detail%20Report_AllDept_All_Accts_Jan1_Dec31_2013_Pivot_Data_Wadj_DeptAdj_14012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lient_123\Ham.Co\Clay%20Terrace\POS%20Acctng%20Rp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s20084/Desktop/Copy%20of%20Step%202%20-%20LIT%20Distributions%20Calculation%20(2018-11-03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bcolton\Desktop\2002\Present%20Value\HEA%201001ss%20PV%20Aug%202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yFiles\Spencer\UnderConstructio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lient\Sellersburg%20Sewer\2006%20Rate%20analysis\Presentation\Sewer%20rate%20anal.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lient\Chandler%20Sewage%20IN\2009%20RevBonds\Working\clients%20c%20drive\Chandler%20Sewer\2006%20MAS\Sewer%20FMR%206.30.06\Gas%20City%20Sewer%20MAS%20-%20063005dc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WSU\DKHAYUM\CASHFS05\WaterJUNE%20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lient\Greensburg%20Sewage\2005%20Rate%20Study\Presentations\Rate%20Study_4_5_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agnew\My%20Documents\Yorktown\2003\1q03%20Water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gonzalez\Local%20Settings\Temporary%20Internet%20Files\OLKEE\Plainfield\2006%20MAS\Bookkeeping%20and%20Reporting\Workpapers\YE%2004%20Sewer-WTB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kagnew.000\My%20Documents\Terrerate\Presentation_june2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/Van%20Buren%20RDC/2004%20Weaver%20Project/Workpapers/Expansion_1.10.05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hedden\Desktop\Valpo\11222005\SAMPLE%20F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lient\Dublin%20Water\2006%20Rate%20Study\Presentations\RatePres_032906.XLW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1\data\Client\Greensburg%20Sewage\2005%20Rate%20Study\Presentations\Rate%20Study_4_5_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lient\Greensburg%20Sewage\2005%20Rate%20Study\Presentations\Rate%20Study_4_5_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1\data\Client\Dublin%20Water\2006%20Rate%20Study\Presentations\RatePres_032906.XLW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/Dublin%20Water/2006%20Rate%20Study/Presentations/RatePres_032906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 Info"/>
      <sheetName val="WTB"/>
      <sheetName val="Proj O&amp;M"/>
      <sheetName val="Proj O&amp;M adj"/>
      <sheetName val="RevReq"/>
      <sheetName val="Proj Cost"/>
      <sheetName val="PF COE"/>
      <sheetName val="Rev Req I"/>
      <sheetName val="Rev Req II"/>
      <sheetName val="Norm Rev"/>
      <sheetName val="Cap Impr"/>
      <sheetName val="Pres Prop Rt"/>
      <sheetName val="Comp Billings"/>
      <sheetName val="ST of NA"/>
      <sheetName val="Change in NA"/>
      <sheetName val="Detail Exp"/>
      <sheetName val="Detail Rev"/>
      <sheetName val="2001 Bonds"/>
      <sheetName val="1989 Bonds"/>
      <sheetName val="PSG Loan"/>
      <sheetName val="2005 Prop Bonds"/>
      <sheetName val="2005 Prop SRF"/>
      <sheetName val="Comb Bonds"/>
      <sheetName val="Add Plant"/>
      <sheetName val="CapImp"/>
      <sheetName val="ExpCapImp"/>
      <sheetName val="CapImp2"/>
      <sheetName val="SNA"/>
      <sheetName val="CNA"/>
      <sheetName val="SCF"/>
      <sheetName val="MinBal"/>
      <sheetName val="2000 Bonds"/>
      <sheetName val="2002 Bonds"/>
      <sheetName val="Combined"/>
      <sheetName val="Rates"/>
      <sheetName val="UPIS"/>
      <sheetName val="Comparison"/>
      <sheetName val="Payroll TY"/>
      <sheetName val="Proj Pay"/>
      <sheetName val="Rev"/>
      <sheetName val="CapImp3"/>
      <sheetName val="Intro"/>
      <sheetName val="AddPlant"/>
      <sheetName val="Adjustments"/>
      <sheetName val="Fin Info"/>
      <sheetName val="Min Bal"/>
      <sheetName val="Projected Disb."/>
      <sheetName val="Rec and Disb"/>
      <sheetName val="Return"/>
      <sheetName val="3-Year Appeal (Civi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BOONVILLE (INDIANA) MUNICIPAL WATER UTILITY</v>
          </cell>
        </row>
        <row r="3">
          <cell r="A3" t="str">
            <v>PRO FORMA ANNUAL CASH OPERATING EXPENSES</v>
          </cell>
        </row>
        <row r="4">
          <cell r="A4" t="str">
            <v>See Explanation of Adjustments, pages 3 to 11.</v>
          </cell>
        </row>
        <row r="5">
          <cell r="A5" t="str">
            <v>No inflation adjustment made.</v>
          </cell>
        </row>
        <row r="8">
          <cell r="A8" t="str">
            <v>Cash operating expenses for the 12 months</v>
          </cell>
        </row>
        <row r="9">
          <cell r="A9" t="str">
            <v xml:space="preserve">   ended June 30, 2004 (unaudited)</v>
          </cell>
          <cell r="L9">
            <v>1284092</v>
          </cell>
        </row>
        <row r="13">
          <cell r="A13" t="str">
            <v>Adjustments:</v>
          </cell>
        </row>
        <row r="15">
          <cell r="A15">
            <v>-1</v>
          </cell>
          <cell r="C15" t="str">
            <v>Payroll</v>
          </cell>
          <cell r="J15">
            <v>-63226</v>
          </cell>
        </row>
        <row r="16">
          <cell r="A16">
            <v>-2</v>
          </cell>
          <cell r="C16" t="str">
            <v>FICA</v>
          </cell>
          <cell r="J16">
            <v>168</v>
          </cell>
        </row>
        <row r="17">
          <cell r="A17">
            <v>-3</v>
          </cell>
          <cell r="C17" t="str">
            <v>Pension expense</v>
          </cell>
          <cell r="J17">
            <v>69</v>
          </cell>
        </row>
        <row r="18">
          <cell r="A18">
            <v>-4</v>
          </cell>
          <cell r="C18" t="str">
            <v>Health insurance</v>
          </cell>
          <cell r="J18">
            <v>2428</v>
          </cell>
        </row>
        <row r="19">
          <cell r="A19">
            <v>-5</v>
          </cell>
          <cell r="C19" t="str">
            <v>Life insurance</v>
          </cell>
          <cell r="J19">
            <v>12</v>
          </cell>
        </row>
        <row r="20">
          <cell r="A20">
            <v>-6</v>
          </cell>
          <cell r="C20" t="str">
            <v>Retirees insurance</v>
          </cell>
          <cell r="J20">
            <v>1242</v>
          </cell>
        </row>
        <row r="21">
          <cell r="A21">
            <v>-7</v>
          </cell>
          <cell r="C21" t="str">
            <v>Non-recurring or capital expenses</v>
          </cell>
          <cell r="J21">
            <v>-25473</v>
          </cell>
        </row>
        <row r="22">
          <cell r="A22">
            <v>-8</v>
          </cell>
          <cell r="C22" t="str">
            <v>Contractual services-US Filter</v>
          </cell>
          <cell r="J22">
            <v>6624.0149999999994</v>
          </cell>
        </row>
        <row r="23">
          <cell r="A23">
            <v>-9</v>
          </cell>
          <cell r="C23" t="str">
            <v>Contractual services-non-recurring or capital expenses</v>
          </cell>
          <cell r="J23">
            <v>-21104.080000000002</v>
          </cell>
        </row>
        <row r="24">
          <cell r="A24">
            <v>-10</v>
          </cell>
          <cell r="C24" t="str">
            <v>Rate case expense</v>
          </cell>
          <cell r="J24">
            <v>4750</v>
          </cell>
        </row>
        <row r="25">
          <cell r="A25">
            <v>-11</v>
          </cell>
          <cell r="C25" t="str">
            <v>Periodic maintenance</v>
          </cell>
          <cell r="J25">
            <v>44747.4</v>
          </cell>
        </row>
        <row r="26">
          <cell r="A26">
            <v>-12</v>
          </cell>
          <cell r="C26" t="str">
            <v>Customer growth</v>
          </cell>
          <cell r="J26">
            <v>0</v>
          </cell>
        </row>
        <row r="27">
          <cell r="A27">
            <v>-13</v>
          </cell>
          <cell r="C27" t="str">
            <v>Telephone expense</v>
          </cell>
          <cell r="J27">
            <v>208</v>
          </cell>
        </row>
        <row r="28">
          <cell r="A28">
            <v>-14</v>
          </cell>
          <cell r="C28" t="str">
            <v>General liability insurance</v>
          </cell>
          <cell r="J28">
            <v>668</v>
          </cell>
        </row>
        <row r="29">
          <cell r="A29">
            <v>-15</v>
          </cell>
          <cell r="C29" t="str">
            <v>Property and equipment insurance</v>
          </cell>
          <cell r="J29">
            <v>2480</v>
          </cell>
        </row>
        <row r="30">
          <cell r="A30">
            <v>-16</v>
          </cell>
          <cell r="C30" t="str">
            <v>Public officials insurance</v>
          </cell>
          <cell r="J30">
            <v>1100</v>
          </cell>
        </row>
        <row r="31">
          <cell r="A31">
            <v>-17</v>
          </cell>
          <cell r="C31" t="str">
            <v>Absorption costs</v>
          </cell>
          <cell r="J31">
            <v>17362</v>
          </cell>
        </row>
        <row r="32">
          <cell r="A32">
            <v>-18</v>
          </cell>
          <cell r="C32" t="str">
            <v>Payment in lieu of taxes</v>
          </cell>
          <cell r="J32">
            <v>59538</v>
          </cell>
        </row>
        <row r="33">
          <cell r="A33">
            <v>-19</v>
          </cell>
          <cell r="C33" t="str">
            <v>Gross income tax</v>
          </cell>
          <cell r="J33">
            <v>7488</v>
          </cell>
        </row>
        <row r="35">
          <cell r="E35" t="str">
            <v>Sub-total</v>
          </cell>
          <cell r="L35">
            <v>39081.334999999999</v>
          </cell>
        </row>
        <row r="37">
          <cell r="E37" t="str">
            <v>Pro Forma Annual Cash Operating Expenses</v>
          </cell>
          <cell r="L37">
            <v>1323173.335</v>
          </cell>
        </row>
        <row r="56">
          <cell r="A56" t="str">
            <v>(Continued on next page)</v>
          </cell>
        </row>
        <row r="58">
          <cell r="A58" t="str">
            <v>(Subject to the comments in the attached</v>
          </cell>
        </row>
        <row r="59">
          <cell r="A59" t="str">
            <v>letter dated May 26, 2005 of Umbaugh.)</v>
          </cell>
        </row>
        <row r="61">
          <cell r="A61" t="str">
            <v>2</v>
          </cell>
        </row>
        <row r="62">
          <cell r="A62" t="str">
            <v>BOONVILLE (INDIANA) MUNICIPAL WATER UTILITY</v>
          </cell>
        </row>
        <row r="63">
          <cell r="L63" t="str">
            <v>(Cont'd)</v>
          </cell>
        </row>
        <row r="64">
          <cell r="A64" t="str">
            <v>PRO FORMA ANNUAL CASH OPERATING EXPENSES</v>
          </cell>
        </row>
        <row r="65">
          <cell r="A65" t="str">
            <v>Explanation of adjustments</v>
          </cell>
        </row>
        <row r="66">
          <cell r="A66" t="str">
            <v>No inflation adjustment made.</v>
          </cell>
        </row>
        <row r="69">
          <cell r="A69" t="str">
            <v>Adjustment (1)</v>
          </cell>
        </row>
        <row r="71">
          <cell r="A71" t="str">
            <v xml:space="preserve">To adjust test year payroll expense to reflect pro forma salaries and wages, </v>
          </cell>
        </row>
        <row r="72">
          <cell r="A72" t="str">
            <v>(based on 2003 salary ordinance ).</v>
          </cell>
        </row>
        <row r="75">
          <cell r="C75" t="str">
            <v>Pro forma payroll</v>
          </cell>
          <cell r="L75">
            <v>59359.32</v>
          </cell>
        </row>
        <row r="76">
          <cell r="C76" t="str">
            <v>Less test year amount</v>
          </cell>
          <cell r="L76">
            <v>-122585</v>
          </cell>
        </row>
        <row r="78">
          <cell r="E78" t="str">
            <v>Adjustment</v>
          </cell>
          <cell r="L78">
            <v>-63226</v>
          </cell>
        </row>
        <row r="80">
          <cell r="A80" t="str">
            <v>Adjustment (2)</v>
          </cell>
        </row>
        <row r="82">
          <cell r="A82" t="str">
            <v>To adjust test year FICA expense to reflect pro forma payroll.</v>
          </cell>
        </row>
        <row r="84">
          <cell r="C84" t="str">
            <v>Pro forma payroll subject to FICA</v>
          </cell>
          <cell r="L84">
            <v>59359.32</v>
          </cell>
        </row>
        <row r="85">
          <cell r="C85" t="str">
            <v>Times FICA rate</v>
          </cell>
          <cell r="L85">
            <v>7.6499999999999999E-2</v>
          </cell>
        </row>
        <row r="87">
          <cell r="C87" t="str">
            <v>Pro forma FICA expense</v>
          </cell>
          <cell r="L87">
            <v>4541</v>
          </cell>
        </row>
        <row r="88">
          <cell r="C88" t="str">
            <v>Less test year amount</v>
          </cell>
          <cell r="L88">
            <v>-4373</v>
          </cell>
        </row>
        <row r="90">
          <cell r="E90" t="str">
            <v>Adjustment</v>
          </cell>
          <cell r="L90">
            <v>168</v>
          </cell>
        </row>
        <row r="92">
          <cell r="A92" t="str">
            <v>Adjustment (3)</v>
          </cell>
        </row>
        <row r="94">
          <cell r="A94" t="str">
            <v>To adjust test year PERF expense to reflect the pro forma payroll and 2001 PERF rate.</v>
          </cell>
        </row>
        <row r="96">
          <cell r="C96" t="str">
            <v>Pro forma payroll subject to PERF</v>
          </cell>
          <cell r="L96">
            <v>59359.32</v>
          </cell>
        </row>
        <row r="97">
          <cell r="C97" t="str">
            <v xml:space="preserve">Times PERF rate </v>
          </cell>
          <cell r="L97">
            <v>0.03</v>
          </cell>
        </row>
        <row r="99">
          <cell r="C99" t="str">
            <v>Pro forma PERF expense</v>
          </cell>
          <cell r="L99">
            <v>1781</v>
          </cell>
        </row>
        <row r="100">
          <cell r="C100" t="str">
            <v>Less test year expense</v>
          </cell>
          <cell r="L100">
            <v>-1712</v>
          </cell>
        </row>
        <row r="102">
          <cell r="E102" t="str">
            <v>Adjustment</v>
          </cell>
          <cell r="L102">
            <v>69</v>
          </cell>
        </row>
        <row r="117">
          <cell r="A117" t="str">
            <v>(Continued on next page)</v>
          </cell>
        </row>
        <row r="119">
          <cell r="A119" t="str">
            <v>(Subject to the comments in the attached</v>
          </cell>
        </row>
        <row r="120">
          <cell r="A120" t="str">
            <v>letter dated May 26, 2005 of Umbaugh.)</v>
          </cell>
        </row>
        <row r="122">
          <cell r="A122" t="str">
            <v>3</v>
          </cell>
        </row>
        <row r="123">
          <cell r="A123" t="str">
            <v>BOONVILLE (INDIANA) MUNICIPAL WATER UTILITY</v>
          </cell>
        </row>
        <row r="124">
          <cell r="L124" t="str">
            <v>(Cont'd)</v>
          </cell>
        </row>
        <row r="125">
          <cell r="A125" t="str">
            <v>PRO FORMA ANNUAL CASH OPERATING EXPENSES</v>
          </cell>
        </row>
        <row r="126">
          <cell r="A126" t="str">
            <v>Explanation of adjustments</v>
          </cell>
        </row>
        <row r="127">
          <cell r="A127" t="str">
            <v>No inflation adjustment made.</v>
          </cell>
        </row>
        <row r="130">
          <cell r="A130" t="str">
            <v xml:space="preserve">Adjustment (4) </v>
          </cell>
        </row>
        <row r="132">
          <cell r="A132" t="str">
            <v>To adjust test year health insurance expense to reflect the most current monthly premiums.</v>
          </cell>
        </row>
        <row r="134">
          <cell r="C134" t="str">
            <v>Pro forma health insurance expense</v>
          </cell>
          <cell r="L134">
            <v>21006</v>
          </cell>
        </row>
        <row r="135">
          <cell r="C135" t="str">
            <v>Less test year expense</v>
          </cell>
          <cell r="L135">
            <v>-18578</v>
          </cell>
        </row>
        <row r="137">
          <cell r="E137" t="str">
            <v>Adjustment</v>
          </cell>
          <cell r="L137">
            <v>2428</v>
          </cell>
        </row>
        <row r="139">
          <cell r="A139" t="str">
            <v xml:space="preserve">Adjustment (5) </v>
          </cell>
        </row>
        <row r="141">
          <cell r="A141" t="str">
            <v>To adjust test year life insurance expense to reflect the most current monthly premiums.</v>
          </cell>
        </row>
        <row r="143">
          <cell r="C143" t="str">
            <v>Pro forma life insurance expense</v>
          </cell>
          <cell r="L143">
            <v>269</v>
          </cell>
        </row>
        <row r="144">
          <cell r="C144" t="str">
            <v>Less test year expense</v>
          </cell>
          <cell r="L144">
            <v>-257</v>
          </cell>
        </row>
        <row r="146">
          <cell r="E146" t="str">
            <v>Adjustment</v>
          </cell>
          <cell r="L146">
            <v>12</v>
          </cell>
        </row>
        <row r="148">
          <cell r="A148" t="str">
            <v xml:space="preserve">Adjustment (6) </v>
          </cell>
        </row>
        <row r="150">
          <cell r="A150" t="str">
            <v>To adjust test year retirees insurance expense to reflect the most current monthly premiums.</v>
          </cell>
        </row>
        <row r="152">
          <cell r="C152" t="str">
            <v>Pro forma retirees insurance expense</v>
          </cell>
          <cell r="L152">
            <v>9043</v>
          </cell>
        </row>
        <row r="153">
          <cell r="C153" t="str">
            <v>Less test year expense</v>
          </cell>
          <cell r="L153">
            <v>-7801</v>
          </cell>
        </row>
        <row r="155">
          <cell r="E155" t="str">
            <v>Adjustment</v>
          </cell>
          <cell r="L155">
            <v>1242</v>
          </cell>
        </row>
        <row r="157">
          <cell r="A157" t="str">
            <v>Adjustment (7)</v>
          </cell>
        </row>
        <row r="159">
          <cell r="A159" t="str">
            <v xml:space="preserve">To eliminate test year expenses that are considered non-recurring or capital </v>
          </cell>
        </row>
        <row r="160">
          <cell r="A160" t="str">
            <v>expenditures.</v>
          </cell>
        </row>
        <row r="162">
          <cell r="E162" t="str">
            <v>Date</v>
          </cell>
          <cell r="G162" t="str">
            <v>Vendor</v>
          </cell>
          <cell r="I162" t="str">
            <v>Description</v>
          </cell>
          <cell r="L162" t="str">
            <v>Amount</v>
          </cell>
        </row>
        <row r="164">
          <cell r="E164" t="str">
            <v>September, 2003</v>
          </cell>
          <cell r="G164" t="str">
            <v>Tri-State Fence Co.</v>
          </cell>
          <cell r="I164" t="str">
            <v>Chain Link Fence, Iron pond</v>
          </cell>
          <cell r="L164">
            <v>-6547</v>
          </cell>
        </row>
        <row r="165">
          <cell r="E165" t="str">
            <v>November, 2003</v>
          </cell>
          <cell r="G165" t="str">
            <v>Infrasturcture systems, Inc.</v>
          </cell>
          <cell r="L165">
            <v>-6190</v>
          </cell>
        </row>
        <row r="166">
          <cell r="E166" t="str">
            <v>June, 2004</v>
          </cell>
          <cell r="G166" t="str">
            <v>Reynolds, Inc.</v>
          </cell>
          <cell r="I166" t="str">
            <v>New Filter &amp; Rehab</v>
          </cell>
          <cell r="L166">
            <v>-19283</v>
          </cell>
        </row>
        <row r="168">
          <cell r="E168" t="str">
            <v>Adjustment</v>
          </cell>
          <cell r="L168">
            <v>-25473</v>
          </cell>
        </row>
        <row r="177">
          <cell r="A177" t="str">
            <v>(Continued on next page)</v>
          </cell>
        </row>
        <row r="179">
          <cell r="A179" t="str">
            <v>(Subject to the comments in the attached</v>
          </cell>
        </row>
        <row r="180">
          <cell r="A180" t="str">
            <v>letter dated May 26, 2005 of Umbaugh.)</v>
          </cell>
        </row>
        <row r="182">
          <cell r="A182" t="str">
            <v>4</v>
          </cell>
        </row>
        <row r="183">
          <cell r="A183" t="str">
            <v>BOONVILLE (INDIANA) MUNICIPAL WATER UTILITY</v>
          </cell>
        </row>
        <row r="184">
          <cell r="L184" t="str">
            <v>(Cont'd)</v>
          </cell>
        </row>
        <row r="185">
          <cell r="A185" t="str">
            <v>PRO FORMA ANNUAL CASH OPERATING EXPENSES</v>
          </cell>
        </row>
        <row r="186">
          <cell r="A186" t="str">
            <v>Explanation of adjustments</v>
          </cell>
        </row>
        <row r="187">
          <cell r="A187" t="str">
            <v>No inflation adjustment made.</v>
          </cell>
        </row>
        <row r="190">
          <cell r="A190" t="str">
            <v>Adjustment (8)</v>
          </cell>
        </row>
        <row r="192">
          <cell r="A192" t="str">
            <v>To adjust test year contractual services expense to US Filter to reflect an increase of 1.5%.</v>
          </cell>
        </row>
        <row r="194">
          <cell r="C194" t="str">
            <v>Pro forma US Filter contract</v>
          </cell>
          <cell r="L194">
            <v>441601</v>
          </cell>
        </row>
        <row r="195">
          <cell r="C195" t="str">
            <v>Times 1.5% increase</v>
          </cell>
          <cell r="L195">
            <v>1.4999999999999999E-2</v>
          </cell>
        </row>
        <row r="197">
          <cell r="E197" t="str">
            <v>Adjustment</v>
          </cell>
          <cell r="L197">
            <v>6624.0149999999994</v>
          </cell>
        </row>
        <row r="199">
          <cell r="A199" t="str">
            <v>Adjustment (9)</v>
          </cell>
        </row>
        <row r="201">
          <cell r="A201" t="str">
            <v>To adjust test year contractual services-management fee for those expenditures</v>
          </cell>
        </row>
        <row r="202">
          <cell r="A202" t="str">
            <v>considered capital or non-recurring.</v>
          </cell>
        </row>
        <row r="204">
          <cell r="E204" t="str">
            <v>Date</v>
          </cell>
          <cell r="G204" t="str">
            <v>Vendor</v>
          </cell>
          <cell r="L204" t="str">
            <v xml:space="preserve"> </v>
          </cell>
        </row>
        <row r="205">
          <cell r="C205" t="str">
            <v xml:space="preserve"> </v>
          </cell>
          <cell r="L205" t="str">
            <v xml:space="preserve"> </v>
          </cell>
        </row>
        <row r="206">
          <cell r="E206" t="str">
            <v>September, 2003</v>
          </cell>
          <cell r="G206" t="str">
            <v>Keystone Consulting</v>
          </cell>
          <cell r="L206">
            <v>-1757</v>
          </cell>
        </row>
        <row r="207">
          <cell r="E207" t="str">
            <v>October, 2003</v>
          </cell>
          <cell r="G207" t="str">
            <v>Midwestern Engineers, Inc.</v>
          </cell>
          <cell r="L207">
            <v>-1908</v>
          </cell>
        </row>
        <row r="208">
          <cell r="E208" t="str">
            <v>October, 2003</v>
          </cell>
          <cell r="G208" t="str">
            <v>Reynolds, Inc.</v>
          </cell>
          <cell r="L208">
            <v>-1200</v>
          </cell>
        </row>
        <row r="209">
          <cell r="E209" t="str">
            <v>February, 2004</v>
          </cell>
          <cell r="G209" t="str">
            <v>Midwestern Engineers, Inc.</v>
          </cell>
          <cell r="L209">
            <v>-14119.08</v>
          </cell>
        </row>
        <row r="210">
          <cell r="E210" t="str">
            <v>March, 2004</v>
          </cell>
          <cell r="G210" t="str">
            <v>Midwestern Engineers, Inc.</v>
          </cell>
          <cell r="L210">
            <v>-500</v>
          </cell>
        </row>
        <row r="211">
          <cell r="E211" t="str">
            <v>April, 2004</v>
          </cell>
          <cell r="G211" t="str">
            <v>Midwestern Engineers, Inc.</v>
          </cell>
          <cell r="L211">
            <v>-1620</v>
          </cell>
        </row>
        <row r="212">
          <cell r="C212" t="str">
            <v xml:space="preserve">    </v>
          </cell>
        </row>
        <row r="213">
          <cell r="E213" t="str">
            <v>Adjustment</v>
          </cell>
          <cell r="L213">
            <v>-21104.080000000002</v>
          </cell>
        </row>
        <row r="215">
          <cell r="A215" t="str">
            <v xml:space="preserve">Adjustment (10) </v>
          </cell>
        </row>
        <row r="217">
          <cell r="A217" t="str">
            <v>To adjust for rate case expense amortized over a five year period.</v>
          </cell>
        </row>
        <row r="219">
          <cell r="C219" t="str">
            <v>Pro forma rate case expense</v>
          </cell>
          <cell r="L219">
            <v>25000</v>
          </cell>
        </row>
        <row r="220">
          <cell r="C220" t="str">
            <v>Amortize over 5 years</v>
          </cell>
          <cell r="L220">
            <v>5</v>
          </cell>
        </row>
        <row r="222">
          <cell r="C222" t="str">
            <v>Annual expense</v>
          </cell>
          <cell r="L222">
            <v>5000</v>
          </cell>
        </row>
        <row r="223">
          <cell r="C223" t="str">
            <v>Less test year expense</v>
          </cell>
          <cell r="L223">
            <v>-250</v>
          </cell>
        </row>
        <row r="225">
          <cell r="E225" t="str">
            <v>Adjustment</v>
          </cell>
          <cell r="L225">
            <v>4750</v>
          </cell>
        </row>
        <row r="233">
          <cell r="A233" t="str">
            <v>(Continued on next page)</v>
          </cell>
        </row>
        <row r="235">
          <cell r="A235" t="str">
            <v>(Subject to the comments in the attached</v>
          </cell>
        </row>
        <row r="236">
          <cell r="A236" t="str">
            <v>letter dated May 26, 2005 of Umbaugh.)</v>
          </cell>
        </row>
        <row r="238">
          <cell r="A238" t="str">
            <v>5</v>
          </cell>
        </row>
        <row r="239">
          <cell r="A239" t="str">
            <v>BOONVILLE (INDIANA) MUNICIPAL WATER UTILITY</v>
          </cell>
        </row>
        <row r="240">
          <cell r="L240" t="str">
            <v>(Cont'd)</v>
          </cell>
        </row>
        <row r="241">
          <cell r="A241" t="str">
            <v>PRO FORMA ANNUAL CASH OPERATING EXPENSES</v>
          </cell>
        </row>
        <row r="242">
          <cell r="A242" t="str">
            <v>Explanation of adjustments</v>
          </cell>
        </row>
        <row r="243">
          <cell r="A243" t="str">
            <v>No inflation adjustment made.</v>
          </cell>
        </row>
        <row r="246">
          <cell r="A246" t="str">
            <v xml:space="preserve">Adjustment (11) </v>
          </cell>
        </row>
        <row r="248">
          <cell r="A248" t="str">
            <v>To adjust test year expenses to reflect pro forma annual periodic maintenance expenses,</v>
          </cell>
        </row>
        <row r="249">
          <cell r="A249" t="str">
            <v>as determined by the utility manager.</v>
          </cell>
        </row>
        <row r="251">
          <cell r="A251" t="str">
            <v>A.</v>
          </cell>
          <cell r="C251" t="str">
            <v>Tank Maintenance:</v>
          </cell>
        </row>
        <row r="252">
          <cell r="C252" t="str">
            <v xml:space="preserve">   Elevated tanks (500 MG) (2 @ $97,498)</v>
          </cell>
          <cell r="J252">
            <v>194996</v>
          </cell>
        </row>
        <row r="253">
          <cell r="C253" t="str">
            <v xml:space="preserve">   Ground level tank (1.6 MG)</v>
          </cell>
          <cell r="J253">
            <v>12000</v>
          </cell>
        </row>
        <row r="254">
          <cell r="C254" t="str">
            <v xml:space="preserve">   Ground level tank (500 MG)</v>
          </cell>
          <cell r="J254">
            <v>9250</v>
          </cell>
        </row>
        <row r="256">
          <cell r="C256" t="str">
            <v xml:space="preserve">        Total</v>
          </cell>
          <cell r="J256">
            <v>216246</v>
          </cell>
        </row>
        <row r="257">
          <cell r="C257" t="str">
            <v xml:space="preserve">   Amortize over fifteen years</v>
          </cell>
          <cell r="J257">
            <v>15</v>
          </cell>
        </row>
        <row r="259">
          <cell r="C259" t="str">
            <v xml:space="preserve">        Sub-total</v>
          </cell>
          <cell r="L259">
            <v>14416.4</v>
          </cell>
        </row>
        <row r="261">
          <cell r="A261" t="str">
            <v>B.</v>
          </cell>
          <cell r="C261" t="str">
            <v>Wells:</v>
          </cell>
        </row>
        <row r="262">
          <cell r="C262" t="str">
            <v xml:space="preserve">   Well cleaning (6 wells @ $9,350)</v>
          </cell>
          <cell r="J262">
            <v>56100</v>
          </cell>
        </row>
        <row r="263">
          <cell r="C263" t="str">
            <v xml:space="preserve">   Amortize over 3 years</v>
          </cell>
          <cell r="J263">
            <v>3</v>
          </cell>
        </row>
        <row r="265">
          <cell r="C265" t="str">
            <v xml:space="preserve">        Sub-total</v>
          </cell>
          <cell r="L265">
            <v>18700</v>
          </cell>
        </row>
        <row r="267">
          <cell r="A267" t="str">
            <v>C.</v>
          </cell>
          <cell r="C267" t="str">
            <v>Clear Wells:</v>
          </cell>
        </row>
        <row r="268">
          <cell r="C268" t="str">
            <v xml:space="preserve">   Well cleaning (2 clear wells @ $10,000)</v>
          </cell>
          <cell r="J268">
            <v>20000</v>
          </cell>
        </row>
        <row r="269">
          <cell r="C269" t="str">
            <v xml:space="preserve">   Amortized over 5 years</v>
          </cell>
          <cell r="J269">
            <v>5</v>
          </cell>
        </row>
        <row r="271">
          <cell r="C271" t="str">
            <v xml:space="preserve">        Sub-total</v>
          </cell>
          <cell r="L271">
            <v>4000</v>
          </cell>
        </row>
        <row r="273">
          <cell r="A273" t="str">
            <v>D.</v>
          </cell>
          <cell r="C273" t="str">
            <v>Filters:</v>
          </cell>
        </row>
        <row r="274">
          <cell r="C274" t="str">
            <v xml:space="preserve">   Cost of overhauling filters (6 filters @ $10,000)</v>
          </cell>
          <cell r="J274">
            <v>60000</v>
          </cell>
        </row>
        <row r="275">
          <cell r="C275" t="str">
            <v xml:space="preserve">   Amortize over ten years</v>
          </cell>
          <cell r="J275">
            <v>10</v>
          </cell>
        </row>
        <row r="277">
          <cell r="C277" t="str">
            <v xml:space="preserve">        Sub-total</v>
          </cell>
          <cell r="L277">
            <v>6000</v>
          </cell>
        </row>
        <row r="279">
          <cell r="A279" t="str">
            <v>E.</v>
          </cell>
          <cell r="C279" t="str">
            <v>Pumping:</v>
          </cell>
        </row>
        <row r="280">
          <cell r="C280" t="str">
            <v xml:space="preserve">   High service booster pump maintenance (2 pumps @ $4,000)</v>
          </cell>
          <cell r="J280">
            <v>8000</v>
          </cell>
        </row>
        <row r="281">
          <cell r="C281" t="str">
            <v xml:space="preserve">   Raw booster pump maintenance (2 pumps @ $4,000)</v>
          </cell>
          <cell r="J281">
            <v>8000</v>
          </cell>
        </row>
        <row r="282">
          <cell r="C282" t="str">
            <v xml:space="preserve">   EBY booster pump maintenance (2 pumps @ $4,000)</v>
          </cell>
          <cell r="J282">
            <v>8000</v>
          </cell>
        </row>
        <row r="284">
          <cell r="C284" t="str">
            <v xml:space="preserve">        Total</v>
          </cell>
          <cell r="J284">
            <v>24000</v>
          </cell>
        </row>
        <row r="285">
          <cell r="C285" t="str">
            <v xml:space="preserve">   Amortize over ten years</v>
          </cell>
          <cell r="J285">
            <v>10</v>
          </cell>
        </row>
        <row r="287">
          <cell r="C287" t="str">
            <v xml:space="preserve">        Sub-total</v>
          </cell>
          <cell r="L287">
            <v>2400</v>
          </cell>
        </row>
        <row r="289">
          <cell r="C289" t="str">
            <v>Pro forma annual periodic maintenance expense</v>
          </cell>
          <cell r="L289">
            <v>45516.4</v>
          </cell>
        </row>
        <row r="290">
          <cell r="C290" t="str">
            <v>Less test year periodic maintenance expense</v>
          </cell>
          <cell r="L290">
            <v>-769</v>
          </cell>
        </row>
        <row r="292">
          <cell r="E292" t="str">
            <v>Adjustment</v>
          </cell>
          <cell r="L292">
            <v>44747.4</v>
          </cell>
        </row>
        <row r="294">
          <cell r="A294" t="str">
            <v>(Continued on next page)</v>
          </cell>
        </row>
        <row r="296">
          <cell r="A296" t="str">
            <v>(Subject to the comments in the attached</v>
          </cell>
        </row>
        <row r="297">
          <cell r="A297" t="str">
            <v>letter dated May 26, 2005 of Umbaugh.)</v>
          </cell>
        </row>
        <row r="299">
          <cell r="A299" t="str">
            <v>6</v>
          </cell>
        </row>
        <row r="300">
          <cell r="A300" t="str">
            <v>BOONVILLE (INDIANA) MUNICIPAL WATER UTILITY</v>
          </cell>
        </row>
        <row r="301">
          <cell r="L301" t="str">
            <v>(Cont'd)</v>
          </cell>
        </row>
        <row r="302">
          <cell r="A302" t="str">
            <v>PRO FORMA ANNUAL CASH OPERATING EXPENSES</v>
          </cell>
        </row>
        <row r="303">
          <cell r="A303" t="str">
            <v>Explanation of adjustments</v>
          </cell>
        </row>
        <row r="304">
          <cell r="A304" t="str">
            <v>No inflation adjustment made.</v>
          </cell>
        </row>
        <row r="307">
          <cell r="A307" t="str">
            <v>Adjustment (12)</v>
          </cell>
        </row>
        <row r="309">
          <cell r="A309" t="str">
            <v>To adjust test year expenses to normalize for the pro forma effects of users</v>
          </cell>
        </row>
        <row r="310">
          <cell r="A310" t="str">
            <v>added to the system during the test year.</v>
          </cell>
        </row>
        <row r="312">
          <cell r="A312" t="str">
            <v>(A)</v>
          </cell>
          <cell r="C312" t="str">
            <v>Pro forma annual increase in residential gallons sold due</v>
          </cell>
        </row>
        <row r="313">
          <cell r="C313" t="str">
            <v>to new users (78 monthly bills at 4,800 gallons</v>
          </cell>
        </row>
        <row r="314">
          <cell r="C314" t="str">
            <v>per month, see page 14)</v>
          </cell>
          <cell r="J314">
            <v>3549</v>
          </cell>
          <cell r="L314" t="str">
            <v>/100 gallons</v>
          </cell>
        </row>
        <row r="315">
          <cell r="C315" t="str">
            <v>Pro forma annual increase in commercial gallons sold due</v>
          </cell>
        </row>
        <row r="316">
          <cell r="C316" t="str">
            <v>to new users (10 monthly bills at 19,900 gallons</v>
          </cell>
        </row>
        <row r="317">
          <cell r="C317" t="str">
            <v>per month, see page 15)</v>
          </cell>
          <cell r="J317">
            <v>1716</v>
          </cell>
          <cell r="L317" t="str">
            <v>/100 gallons</v>
          </cell>
        </row>
        <row r="319">
          <cell r="C319" t="str">
            <v>Sub-total</v>
          </cell>
          <cell r="J319">
            <v>5265</v>
          </cell>
        </row>
        <row r="320">
          <cell r="C320" t="str">
            <v>Divide by test year billed flow to residential</v>
          </cell>
        </row>
        <row r="321">
          <cell r="C321" t="str">
            <v xml:space="preserve">  and commercial customers</v>
          </cell>
          <cell r="J321">
            <v>2707960</v>
          </cell>
        </row>
        <row r="323">
          <cell r="C323" t="str">
            <v xml:space="preserve">     Percentage increase</v>
          </cell>
          <cell r="J323">
            <v>0</v>
          </cell>
        </row>
        <row r="326">
          <cell r="H326" t="str">
            <v>Test Year</v>
          </cell>
          <cell r="J326" t="str">
            <v>Percentage</v>
          </cell>
        </row>
        <row r="327">
          <cell r="H327" t="str">
            <v>Expense</v>
          </cell>
          <cell r="J327" t="str">
            <v>Increase</v>
          </cell>
          <cell r="L327" t="str">
            <v>Adjustment</v>
          </cell>
        </row>
        <row r="328">
          <cell r="J328" t="str">
            <v>(%)</v>
          </cell>
        </row>
        <row r="330">
          <cell r="A330" t="str">
            <v>(A)</v>
          </cell>
          <cell r="C330" t="str">
            <v>Purchased power-source of supply</v>
          </cell>
          <cell r="H330">
            <v>43996</v>
          </cell>
          <cell r="J330">
            <v>0</v>
          </cell>
          <cell r="L330">
            <v>0</v>
          </cell>
        </row>
        <row r="331">
          <cell r="A331" t="str">
            <v>(A)</v>
          </cell>
          <cell r="C331" t="str">
            <v>Purchased power-treatment</v>
          </cell>
          <cell r="H331">
            <v>99872</v>
          </cell>
          <cell r="J331">
            <v>0</v>
          </cell>
          <cell r="L331">
            <v>0</v>
          </cell>
        </row>
        <row r="333">
          <cell r="E333" t="str">
            <v>Adjustment</v>
          </cell>
          <cell r="L333">
            <v>0</v>
          </cell>
        </row>
        <row r="355">
          <cell r="A355" t="str">
            <v>(Continued on next page)</v>
          </cell>
        </row>
        <row r="357">
          <cell r="A357" t="str">
            <v>(Subject to the comments in the attached</v>
          </cell>
        </row>
        <row r="358">
          <cell r="A358" t="str">
            <v>letter dated May 26, 2005 of Umbaugh.)</v>
          </cell>
        </row>
        <row r="360">
          <cell r="A360" t="str">
            <v>7</v>
          </cell>
        </row>
        <row r="361">
          <cell r="A361" t="str">
            <v>BOONVILLE (INDIANA) MUNICIPAL WATER UTILITY</v>
          </cell>
        </row>
        <row r="362">
          <cell r="L362" t="str">
            <v>(Cont'd)</v>
          </cell>
        </row>
        <row r="363">
          <cell r="A363" t="str">
            <v>PRO FORMA ANNUAL CASH OPERATING EXPENSES</v>
          </cell>
        </row>
        <row r="364">
          <cell r="A364" t="str">
            <v>Explanation of adjustments</v>
          </cell>
        </row>
        <row r="365">
          <cell r="A365" t="str">
            <v>No inflation adjustment made.</v>
          </cell>
        </row>
        <row r="368">
          <cell r="A368" t="str">
            <v>Adjustment (13)</v>
          </cell>
        </row>
        <row r="370">
          <cell r="A370" t="str">
            <v>To adjust test year telephone expense to reflect the most current monthly service fee.</v>
          </cell>
        </row>
        <row r="372">
          <cell r="B372" t="str">
            <v>Pro forma telephone expenses ($234.70 times 12 months)</v>
          </cell>
          <cell r="L372">
            <v>2816</v>
          </cell>
        </row>
        <row r="373">
          <cell r="B373" t="str">
            <v>Less test year expense</v>
          </cell>
          <cell r="L373">
            <v>-2608</v>
          </cell>
        </row>
        <row r="375">
          <cell r="E375" t="str">
            <v>Adjustment</v>
          </cell>
          <cell r="L375">
            <v>208</v>
          </cell>
        </row>
        <row r="378">
          <cell r="A378" t="str">
            <v>Adjustment (14)</v>
          </cell>
        </row>
        <row r="380">
          <cell r="A380" t="str">
            <v>To adjust test year general liability insurance expense to reflect the most current premium</v>
          </cell>
        </row>
        <row r="381">
          <cell r="A381" t="str">
            <v>and the absorption of costs previously allocated to the electric utility.</v>
          </cell>
        </row>
        <row r="383">
          <cell r="B383" t="str">
            <v xml:space="preserve">Quarterly general liability premium previously </v>
          </cell>
        </row>
        <row r="384">
          <cell r="B384" t="str">
            <v xml:space="preserve">  allocated to the electric utility</v>
          </cell>
          <cell r="L384">
            <v>334</v>
          </cell>
        </row>
        <row r="385">
          <cell r="B385" t="str">
            <v xml:space="preserve">Times pro forma percentage allocable to the water utility </v>
          </cell>
          <cell r="L385">
            <v>0.5</v>
          </cell>
        </row>
        <row r="387">
          <cell r="B387" t="str">
            <v>Sub-total</v>
          </cell>
          <cell r="L387">
            <v>167</v>
          </cell>
        </row>
        <row r="388">
          <cell r="B388" t="str">
            <v>Times 4 quarters</v>
          </cell>
          <cell r="L388">
            <v>4</v>
          </cell>
        </row>
        <row r="390">
          <cell r="B390" t="str">
            <v>Pro forma general liability insurance allocated to the water utility</v>
          </cell>
          <cell r="L390">
            <v>668</v>
          </cell>
        </row>
        <row r="391">
          <cell r="B391" t="str">
            <v>Less test year expense</v>
          </cell>
          <cell r="L391">
            <v>0</v>
          </cell>
        </row>
        <row r="393">
          <cell r="E393" t="str">
            <v>Adjustment</v>
          </cell>
          <cell r="L393">
            <v>668</v>
          </cell>
        </row>
        <row r="416">
          <cell r="A416" t="str">
            <v>(Continued on next page)</v>
          </cell>
        </row>
        <row r="418">
          <cell r="A418" t="str">
            <v>(Subject to the comments in the attached</v>
          </cell>
        </row>
        <row r="419">
          <cell r="A419" t="str">
            <v>letter dated May 26, 2005 of Umbaugh.)</v>
          </cell>
        </row>
        <row r="421">
          <cell r="A421" t="str">
            <v>8</v>
          </cell>
        </row>
        <row r="422">
          <cell r="A422" t="str">
            <v>BOONVILLE (INDIANA) MUNICIPAL WATER UTILITY</v>
          </cell>
        </row>
        <row r="423">
          <cell r="L423" t="str">
            <v>(Cont'd)</v>
          </cell>
        </row>
        <row r="424">
          <cell r="A424" t="str">
            <v>PRO FORMA ANNUAL CASH OPERATING EXPENSES</v>
          </cell>
        </row>
        <row r="425">
          <cell r="A425" t="str">
            <v>Explanation of adjustments</v>
          </cell>
        </row>
        <row r="426">
          <cell r="A426" t="str">
            <v>No inflation adjustment made.</v>
          </cell>
        </row>
        <row r="429">
          <cell r="A429" t="str">
            <v>Adjustment (15)</v>
          </cell>
        </row>
        <row r="431">
          <cell r="A431" t="str">
            <v>To adjust test year property and equipment insurance expense to reflect the most current premium</v>
          </cell>
        </row>
        <row r="432">
          <cell r="A432" t="str">
            <v>and the absorption of costs previously allocated to the electric utility.</v>
          </cell>
        </row>
        <row r="434">
          <cell r="B434" t="str">
            <v>Quarterly property and equipment insurance premium</v>
          </cell>
        </row>
        <row r="435">
          <cell r="B435" t="str">
            <v xml:space="preserve">  previously allocated to the electric utility</v>
          </cell>
          <cell r="L435">
            <v>826.25</v>
          </cell>
        </row>
        <row r="436">
          <cell r="B436" t="str">
            <v xml:space="preserve">Times pro forma percentage allocable to the water utility </v>
          </cell>
          <cell r="L436">
            <v>0.5</v>
          </cell>
        </row>
        <row r="438">
          <cell r="B438" t="str">
            <v>Sub-total</v>
          </cell>
          <cell r="L438">
            <v>413.125</v>
          </cell>
        </row>
        <row r="439">
          <cell r="B439" t="str">
            <v>Add existing quarterly premium allocated to the water utility</v>
          </cell>
          <cell r="L439">
            <v>826.25</v>
          </cell>
        </row>
        <row r="441">
          <cell r="B441" t="str">
            <v>Pro forma quarterly premium</v>
          </cell>
          <cell r="L441">
            <v>1239</v>
          </cell>
        </row>
        <row r="442">
          <cell r="B442" t="str">
            <v>Times 4 quarters</v>
          </cell>
          <cell r="L442">
            <v>4</v>
          </cell>
        </row>
        <row r="444">
          <cell r="B444" t="str">
            <v>Pro forma property and equipment insurance allocated to the water utility</v>
          </cell>
          <cell r="L444">
            <v>4956</v>
          </cell>
        </row>
        <row r="445">
          <cell r="B445" t="str">
            <v>Less test year expense</v>
          </cell>
          <cell r="L445">
            <v>-2476</v>
          </cell>
        </row>
        <row r="447">
          <cell r="E447" t="str">
            <v>Adjustment</v>
          </cell>
          <cell r="L447">
            <v>2480</v>
          </cell>
        </row>
        <row r="450">
          <cell r="A450" t="str">
            <v>Adjustment (16)</v>
          </cell>
        </row>
        <row r="452">
          <cell r="A452" t="str">
            <v>To adjust test year public officials insurance expense to reflect the portion of the most</v>
          </cell>
        </row>
        <row r="453">
          <cell r="A453" t="str">
            <v>current premium to be allocated to the water utility.</v>
          </cell>
        </row>
        <row r="455">
          <cell r="B455" t="str">
            <v>Quarterly public officials insurance premium to be allocated</v>
          </cell>
        </row>
        <row r="456">
          <cell r="B456" t="str">
            <v xml:space="preserve">  to the water utility ($1,650 divided by 6 departments)</v>
          </cell>
          <cell r="L456">
            <v>275</v>
          </cell>
        </row>
        <row r="457">
          <cell r="B457" t="str">
            <v>Times 4 quarters</v>
          </cell>
          <cell r="L457">
            <v>4</v>
          </cell>
        </row>
        <row r="459">
          <cell r="B459" t="str">
            <v>Pro forma public officials insurance allocated to the water utility</v>
          </cell>
          <cell r="L459">
            <v>1100</v>
          </cell>
        </row>
        <row r="460">
          <cell r="B460" t="str">
            <v>Less test year expense</v>
          </cell>
          <cell r="L460">
            <v>0</v>
          </cell>
        </row>
        <row r="462">
          <cell r="E462" t="str">
            <v>Adjustment</v>
          </cell>
          <cell r="L462">
            <v>1100</v>
          </cell>
        </row>
        <row r="477">
          <cell r="A477" t="str">
            <v>(Continued on next page)</v>
          </cell>
        </row>
        <row r="479">
          <cell r="A479" t="str">
            <v>(Subject to the comments in the attached</v>
          </cell>
        </row>
        <row r="480">
          <cell r="A480" t="str">
            <v>letter dated May 26, 2005 of Umbaugh.)</v>
          </cell>
        </row>
        <row r="482">
          <cell r="A482" t="str">
            <v>9</v>
          </cell>
        </row>
        <row r="483">
          <cell r="A483" t="str">
            <v>BOONVILLE (INDIANA) MUNICIPAL WATER UTILITY</v>
          </cell>
        </row>
        <row r="484">
          <cell r="L484" t="str">
            <v>(Cont'd)</v>
          </cell>
        </row>
        <row r="485">
          <cell r="A485" t="str">
            <v>PRO FORMA ANNUAL CASH OPERATING EXPENSES</v>
          </cell>
        </row>
        <row r="486">
          <cell r="A486" t="str">
            <v>Explanation of adjustments</v>
          </cell>
        </row>
        <row r="487">
          <cell r="A487" t="str">
            <v>No inflation adjustment made.</v>
          </cell>
        </row>
        <row r="490">
          <cell r="A490" t="str">
            <v>Adjustment (17)</v>
          </cell>
        </row>
        <row r="492">
          <cell r="A492" t="str">
            <v>To adjust test year water utility operation and maintenance expense to reflect those</v>
          </cell>
        </row>
        <row r="493">
          <cell r="A493" t="str">
            <v>costs previously charged to the electric utility that will remain the responsibility of the</v>
          </cell>
        </row>
        <row r="494">
          <cell r="A494" t="str">
            <v xml:space="preserve">City of Boonville and be charged to other departments.  </v>
          </cell>
        </row>
        <row r="495">
          <cell r="L495" t="str">
            <v>Amount</v>
          </cell>
        </row>
        <row r="496">
          <cell r="L496" t="str">
            <v>Allocated to the</v>
          </cell>
        </row>
        <row r="497">
          <cell r="B497" t="str">
            <v>Vendor</v>
          </cell>
          <cell r="L497" t="str">
            <v>Water Utility</v>
          </cell>
        </row>
        <row r="499">
          <cell r="B499" t="str">
            <v>A.E. Boyce</v>
          </cell>
          <cell r="L499">
            <v>732</v>
          </cell>
        </row>
        <row r="500">
          <cell r="B500" t="str">
            <v>Action Pest Control</v>
          </cell>
          <cell r="L500">
            <v>97</v>
          </cell>
        </row>
        <row r="501">
          <cell r="B501" t="str">
            <v>Aramark Uniform Services</v>
          </cell>
          <cell r="L501">
            <v>409</v>
          </cell>
        </row>
        <row r="502">
          <cell r="B502" t="str">
            <v>Ameritech</v>
          </cell>
          <cell r="L502">
            <v>205</v>
          </cell>
        </row>
        <row r="503">
          <cell r="B503" t="str">
            <v>Boonville Natural Gas</v>
          </cell>
          <cell r="L503">
            <v>366</v>
          </cell>
        </row>
        <row r="504">
          <cell r="B504" t="str">
            <v>CNG Appliances</v>
          </cell>
          <cell r="L504">
            <v>35</v>
          </cell>
        </row>
        <row r="505">
          <cell r="B505" t="str">
            <v>Charmark Computer Services</v>
          </cell>
          <cell r="L505">
            <v>1852</v>
          </cell>
        </row>
        <row r="506">
          <cell r="B506" t="str">
            <v>Diebold Inc.</v>
          </cell>
          <cell r="L506">
            <v>184</v>
          </cell>
        </row>
        <row r="507">
          <cell r="B507" t="str">
            <v>Ikon Office Solutions</v>
          </cell>
          <cell r="L507">
            <v>408</v>
          </cell>
        </row>
        <row r="508">
          <cell r="B508" t="str">
            <v>Killion Office Products</v>
          </cell>
          <cell r="L508">
            <v>2545</v>
          </cell>
        </row>
        <row r="509">
          <cell r="B509" t="str">
            <v>Lang Company</v>
          </cell>
          <cell r="L509">
            <v>488</v>
          </cell>
        </row>
        <row r="510">
          <cell r="B510" t="str">
            <v>McNeely Insurance</v>
          </cell>
          <cell r="L510">
            <v>4703</v>
          </cell>
        </row>
        <row r="511">
          <cell r="B511" t="str">
            <v>Pitney Bowes</v>
          </cell>
          <cell r="L511">
            <v>553</v>
          </cell>
        </row>
        <row r="512">
          <cell r="B512" t="str">
            <v>Starbrite Window Cleaning</v>
          </cell>
          <cell r="L512">
            <v>64</v>
          </cell>
        </row>
        <row r="513">
          <cell r="B513" t="str">
            <v>Servpro</v>
          </cell>
          <cell r="L513">
            <v>291</v>
          </cell>
        </row>
        <row r="514">
          <cell r="B514" t="str">
            <v>US Postmaster</v>
          </cell>
          <cell r="L514">
            <v>4069</v>
          </cell>
        </row>
        <row r="515">
          <cell r="B515" t="str">
            <v>Wal-Mart</v>
          </cell>
          <cell r="L515">
            <v>226</v>
          </cell>
        </row>
        <row r="516">
          <cell r="B516" t="str">
            <v>Xerox Corp.</v>
          </cell>
          <cell r="L516">
            <v>135</v>
          </cell>
        </row>
        <row r="518">
          <cell r="E518" t="str">
            <v>Adjustment</v>
          </cell>
          <cell r="L518">
            <v>17362</v>
          </cell>
        </row>
        <row r="538">
          <cell r="A538" t="str">
            <v>(Continued on next page)</v>
          </cell>
        </row>
        <row r="540">
          <cell r="A540" t="str">
            <v>(Subject to the comments in the attached</v>
          </cell>
        </row>
        <row r="541">
          <cell r="A541" t="str">
            <v>letter dated May 26, 2005 of Umbaugh.)</v>
          </cell>
        </row>
        <row r="543">
          <cell r="A543" t="str">
            <v>10</v>
          </cell>
        </row>
        <row r="544">
          <cell r="A544" t="str">
            <v>BOONVILLE (INDIANA) MUNICIPAL WATER UTILITY</v>
          </cell>
        </row>
        <row r="545">
          <cell r="L545" t="str">
            <v>(Cont'd)</v>
          </cell>
        </row>
        <row r="546">
          <cell r="A546" t="str">
            <v>PRO FORMA ANNUAL CASH OPERATING EXPENSES</v>
          </cell>
        </row>
        <row r="547">
          <cell r="A547" t="str">
            <v>Explanation of adjustments</v>
          </cell>
        </row>
        <row r="548">
          <cell r="A548" t="str">
            <v>No inflation adjustment made.</v>
          </cell>
        </row>
        <row r="551">
          <cell r="A551" t="str">
            <v>Adjustment (18)</v>
          </cell>
        </row>
        <row r="553">
          <cell r="A553" t="str">
            <v xml:space="preserve">To provide for payment in lieu of property taxes which would have been received </v>
          </cell>
        </row>
        <row r="554">
          <cell r="A554" t="str">
            <v>had the Utility been privately owned.</v>
          </cell>
        </row>
        <row r="556">
          <cell r="C556" t="str">
            <v>Utility plant in service at 6/30/04  (unaudited)</v>
          </cell>
          <cell r="L556">
            <v>5169797</v>
          </cell>
        </row>
        <row r="557">
          <cell r="C557" t="str">
            <v>Less accumulated depreciation</v>
          </cell>
          <cell r="L557">
            <v>45810</v>
          </cell>
        </row>
        <row r="558">
          <cell r="C558" t="str">
            <v>Add capitalized items in test year</v>
          </cell>
          <cell r="L558">
            <v>46577.08</v>
          </cell>
        </row>
        <row r="560">
          <cell r="C560" t="str">
            <v>Net utility plant in service</v>
          </cell>
          <cell r="L560">
            <v>5262184.08</v>
          </cell>
        </row>
        <row r="561">
          <cell r="C561" t="str">
            <v>Divide by 3</v>
          </cell>
          <cell r="L561">
            <v>3</v>
          </cell>
        </row>
        <row r="563">
          <cell r="E563" t="str">
            <v>Estimated net assessed value</v>
          </cell>
          <cell r="L563">
            <v>1754061</v>
          </cell>
        </row>
        <row r="565">
          <cell r="C565" t="str">
            <v>Payment in lieu of taxes based on the corporate tax rate of $4.3800</v>
          </cell>
        </row>
        <row r="566">
          <cell r="C566" t="str">
            <v xml:space="preserve">   per $100 of assessed value for taxes payable in 2005 (rate net of </v>
          </cell>
        </row>
        <row r="567">
          <cell r="C567" t="str">
            <v xml:space="preserve">   15.9966% property tax replacement credit is $3.6793)</v>
          </cell>
          <cell r="L567">
            <v>64538</v>
          </cell>
        </row>
        <row r="569">
          <cell r="C569" t="str">
            <v>Less test year expense</v>
          </cell>
          <cell r="L569">
            <v>-5000</v>
          </cell>
        </row>
        <row r="571">
          <cell r="E571" t="str">
            <v>Adjustment</v>
          </cell>
          <cell r="L571">
            <v>59538</v>
          </cell>
        </row>
        <row r="574">
          <cell r="A574" t="str">
            <v>Adjustment (19)</v>
          </cell>
        </row>
        <row r="576">
          <cell r="A576" t="str">
            <v>To provide for pro forma gross income tax.</v>
          </cell>
        </row>
        <row r="578">
          <cell r="C578" t="str">
            <v>Test year revenues</v>
          </cell>
          <cell r="L578">
            <v>2735078</v>
          </cell>
        </row>
        <row r="579">
          <cell r="C579" t="str">
            <v>Plus normalized revenues (see page 14)</v>
          </cell>
          <cell r="L579">
            <v>1770.6</v>
          </cell>
        </row>
        <row r="580">
          <cell r="C580" t="str">
            <v>Less 1/2 of exemption</v>
          </cell>
          <cell r="L580">
            <v>-500</v>
          </cell>
        </row>
        <row r="581">
          <cell r="C581" t="str">
            <v>Less test year municipal hydrant rental</v>
          </cell>
          <cell r="L581">
            <v>-1123562</v>
          </cell>
        </row>
        <row r="583">
          <cell r="C583" t="str">
            <v>Sub-total</v>
          </cell>
          <cell r="L583">
            <v>1612786.6</v>
          </cell>
        </row>
        <row r="584">
          <cell r="C584" t="str">
            <v>Times corporate tax rate</v>
          </cell>
          <cell r="L584">
            <v>1.2E-2</v>
          </cell>
        </row>
        <row r="586">
          <cell r="C586" t="str">
            <v>Pro forma gross income tax</v>
          </cell>
          <cell r="L586">
            <v>19353</v>
          </cell>
        </row>
        <row r="587">
          <cell r="C587" t="str">
            <v>Less test year expense</v>
          </cell>
          <cell r="L587">
            <v>-11865</v>
          </cell>
        </row>
        <row r="589">
          <cell r="E589" t="str">
            <v>Adjustment</v>
          </cell>
          <cell r="L589">
            <v>7488</v>
          </cell>
        </row>
        <row r="599">
          <cell r="A599" t="str">
            <v>(Continued on next page)</v>
          </cell>
        </row>
        <row r="601">
          <cell r="A601" t="str">
            <v>(Subject to the comments in the attached</v>
          </cell>
        </row>
        <row r="602">
          <cell r="A602" t="str">
            <v>letter dated May 26, 2005 of Umbaugh.)</v>
          </cell>
        </row>
        <row r="604">
          <cell r="A604" t="str">
            <v>11</v>
          </cell>
        </row>
      </sheetData>
      <sheetData sheetId="7" refreshError="1">
        <row r="1">
          <cell r="A1" t="str">
            <v>GREENSBURG (INDIANA) MUNICIPAL SEWAGE WORKS</v>
          </cell>
        </row>
        <row r="2">
          <cell r="K2" t="str">
            <v>Phase I</v>
          </cell>
        </row>
        <row r="3">
          <cell r="A3" t="str">
            <v>SUMMARY OF PRO FORMA REVENUE REQUIREMENTS</v>
          </cell>
        </row>
        <row r="4">
          <cell r="A4" t="str">
            <v>AND AVAILABLE REVENUES</v>
          </cell>
        </row>
        <row r="5">
          <cell r="A5" t="str">
            <v>See Explanation of Adjustments, Page 17.</v>
          </cell>
        </row>
        <row r="7">
          <cell r="G7" t="str">
            <v>Alternatives</v>
          </cell>
        </row>
        <row r="8">
          <cell r="G8" t="str">
            <v>A</v>
          </cell>
          <cell r="I8" t="str">
            <v>B</v>
          </cell>
          <cell r="K8" t="str">
            <v>C</v>
          </cell>
        </row>
        <row r="9">
          <cell r="A9" t="str">
            <v>Revenue Requirements:</v>
          </cell>
        </row>
        <row r="10">
          <cell r="B10" t="str">
            <v>Operation and maintenance expense (1)</v>
          </cell>
        </row>
        <row r="12">
          <cell r="B12" t="str">
            <v>Additional gross income tax (2)</v>
          </cell>
        </row>
        <row r="14">
          <cell r="B14" t="str">
            <v>Additional allowance for PILT (2a)</v>
          </cell>
        </row>
        <row r="16">
          <cell r="B16" t="str">
            <v>Debt service:</v>
          </cell>
        </row>
        <row r="17">
          <cell r="C17" t="str">
            <v>Outstanding:</v>
          </cell>
        </row>
        <row r="18">
          <cell r="D18" t="str">
            <v>1989 Bonds (3)</v>
          </cell>
        </row>
        <row r="19">
          <cell r="D19" t="str">
            <v>PSG Loan (4)</v>
          </cell>
        </row>
        <row r="22">
          <cell r="B22" t="str">
            <v>Debt service reserves:</v>
          </cell>
        </row>
        <row r="23">
          <cell r="C23" t="str">
            <v>Proposed (funded over five years)</v>
          </cell>
        </row>
        <row r="25">
          <cell r="B25" t="str">
            <v>Allowance for replacements and improvements (5)</v>
          </cell>
        </row>
        <row r="27">
          <cell r="D27" t="str">
            <v>Sub-total</v>
          </cell>
        </row>
        <row r="28">
          <cell r="B28" t="str">
            <v>Less interest income (6)</v>
          </cell>
        </row>
        <row r="30">
          <cell r="D30" t="str">
            <v>Total Revenue Requirements</v>
          </cell>
        </row>
        <row r="32">
          <cell r="A32" t="str">
            <v>Available Revenues:</v>
          </cell>
        </row>
        <row r="33">
          <cell r="B33" t="str">
            <v>Normalized metered sales (7)</v>
          </cell>
        </row>
        <row r="34">
          <cell r="B34" t="str">
            <v>Hydrant rental (6)</v>
          </cell>
        </row>
        <row r="36">
          <cell r="C36" t="str">
            <v>Sub-total</v>
          </cell>
        </row>
        <row r="37">
          <cell r="B37" t="str">
            <v>Penalties (6)</v>
          </cell>
        </row>
        <row r="38">
          <cell r="B38" t="str">
            <v>Tap-in fees (6)</v>
          </cell>
        </row>
        <row r="39">
          <cell r="B39" t="str">
            <v>Other income (6)</v>
          </cell>
        </row>
        <row r="41">
          <cell r="D41" t="str">
            <v>Total Available Revenues</v>
          </cell>
        </row>
        <row r="43">
          <cell r="A43" t="str">
            <v>Additional Revenues Required</v>
          </cell>
        </row>
        <row r="45">
          <cell r="A45" t="str">
            <v>Percentage Increase Required in Rates and Charges</v>
          </cell>
        </row>
        <row r="47">
          <cell r="A47" t="str">
            <v>Resulting Minimum Monthly Bill</v>
          </cell>
        </row>
        <row r="48">
          <cell r="A48" t="str">
            <v xml:space="preserve">  (Presently $8.68 based on 2,520 gallons)</v>
          </cell>
        </row>
        <row r="50">
          <cell r="A50" t="str">
            <v>Resulting Average Monthly Bill</v>
          </cell>
        </row>
        <row r="51">
          <cell r="A51" t="str">
            <v xml:space="preserve">  (Presently $17.25 based on 5,000 gallons)</v>
          </cell>
        </row>
        <row r="53">
          <cell r="A53" t="str">
            <v>Phase I:</v>
          </cell>
          <cell r="C53" t="str">
            <v>Calculates the immediate additional revenues required.</v>
          </cell>
        </row>
        <row r="54">
          <cell r="A54" t="str">
            <v>Phase II:</v>
          </cell>
          <cell r="C54" t="str">
            <v>Calculates the estimated effects of proposed $8,850,000 in improvement projects.</v>
          </cell>
        </row>
        <row r="55">
          <cell r="A55" t="str">
            <v>Alternative 2:  Represents and allowance for extensions and replacements equal to test year repair and</v>
          </cell>
        </row>
        <row r="56">
          <cell r="A56" t="str">
            <v xml:space="preserve">  maintenance costs in excess of the contracted amount.</v>
          </cell>
        </row>
        <row r="57">
          <cell r="A57" t="str">
            <v>Phase III:</v>
          </cell>
          <cell r="C57" t="str">
            <v>Incorporates the additional depreciation expense and allowance for Payment in Lieu of Taxes resulting</v>
          </cell>
        </row>
        <row r="58">
          <cell r="C58" t="str">
            <v>fromt he proposed improvements.</v>
          </cell>
        </row>
        <row r="60">
          <cell r="A60" t="e">
            <v>#REF!</v>
          </cell>
        </row>
        <row r="62">
          <cell r="A62" t="str">
            <v>(Subject to the comments in the attached</v>
          </cell>
        </row>
        <row r="63">
          <cell r="A63" t="str">
            <v>letter dated May 26, 2005 of Umbaugh.)</v>
          </cell>
        </row>
        <row r="65">
          <cell r="A65" t="str">
            <v>16</v>
          </cell>
        </row>
        <row r="66">
          <cell r="A66" t="str">
            <v>GREENSBURG (INDIANA) MUNICIPAL SEWAGE WORKS</v>
          </cell>
        </row>
        <row r="67">
          <cell r="K67" t="str">
            <v>(Cont'd)</v>
          </cell>
        </row>
        <row r="68">
          <cell r="A68" t="str">
            <v>SUMMARY OF PRO FORMA REVENUE REQUIREMENTS</v>
          </cell>
        </row>
        <row r="69">
          <cell r="A69" t="str">
            <v>AND AVAILABLE REVENUES</v>
          </cell>
        </row>
        <row r="70">
          <cell r="A70" t="str">
            <v>Explanation of Adjustments</v>
          </cell>
        </row>
        <row r="74">
          <cell r="A74">
            <v>-1</v>
          </cell>
          <cell r="B74" t="str">
            <v>To provide for operation and maintenance expenses as explained on pages 2 - 11.</v>
          </cell>
        </row>
        <row r="76">
          <cell r="A76">
            <v>-2</v>
          </cell>
          <cell r="B76" t="str">
            <v>To provide for additional gross income tax.</v>
          </cell>
        </row>
        <row r="77">
          <cell r="B77" t="str">
            <v>Phase I:</v>
          </cell>
        </row>
        <row r="79">
          <cell r="C79" t="str">
            <v>Additional operating revenues requested</v>
          </cell>
          <cell r="K79">
            <v>0</v>
          </cell>
        </row>
        <row r="80">
          <cell r="C80" t="str">
            <v xml:space="preserve">Less portion of increased revenue requirements </v>
          </cell>
        </row>
        <row r="81">
          <cell r="C81" t="str">
            <v xml:space="preserve">  attributable to public fire protection (not subject to tax)</v>
          </cell>
          <cell r="K81">
            <v>0</v>
          </cell>
        </row>
        <row r="83">
          <cell r="D83" t="str">
            <v>Sub-total</v>
          </cell>
          <cell r="K83">
            <v>0</v>
          </cell>
        </row>
        <row r="84">
          <cell r="C84" t="str">
            <v>Times corporate gross income tax rate (1.2%)</v>
          </cell>
          <cell r="K84">
            <v>1.2E-2</v>
          </cell>
        </row>
        <row r="86">
          <cell r="D86" t="str">
            <v>Adjustment</v>
          </cell>
          <cell r="K86">
            <v>0</v>
          </cell>
        </row>
        <row r="88">
          <cell r="B88" t="str">
            <v>Phase II:</v>
          </cell>
        </row>
        <row r="90">
          <cell r="C90" t="str">
            <v>Additional operating revenues requested</v>
          </cell>
          <cell r="K90">
            <v>0</v>
          </cell>
        </row>
        <row r="91">
          <cell r="C91" t="str">
            <v xml:space="preserve">Less portion of increased revenue requirements </v>
          </cell>
        </row>
        <row r="92">
          <cell r="C92" t="str">
            <v xml:space="preserve">  attributable to public fire protection (not subject to tax)</v>
          </cell>
          <cell r="K92">
            <v>0</v>
          </cell>
        </row>
        <row r="94">
          <cell r="D94" t="str">
            <v>Sub-total</v>
          </cell>
          <cell r="K94">
            <v>0</v>
          </cell>
        </row>
        <row r="95">
          <cell r="C95" t="str">
            <v>Times corporate gross income tax rate (1.2%)</v>
          </cell>
          <cell r="K95">
            <v>1.2E-2</v>
          </cell>
        </row>
        <row r="97">
          <cell r="D97" t="str">
            <v>Adjustment</v>
          </cell>
          <cell r="K97">
            <v>0</v>
          </cell>
        </row>
        <row r="99">
          <cell r="B99" t="str">
            <v>Phase III:</v>
          </cell>
        </row>
        <row r="101">
          <cell r="C101" t="str">
            <v>Additional operating revenues requested</v>
          </cell>
          <cell r="K101">
            <v>0</v>
          </cell>
        </row>
        <row r="102">
          <cell r="C102" t="str">
            <v xml:space="preserve">Less portion of increased revenue requirements </v>
          </cell>
        </row>
        <row r="103">
          <cell r="C103" t="str">
            <v xml:space="preserve">  attributable to public fire protection (not subject to tax)</v>
          </cell>
          <cell r="K103">
            <v>0</v>
          </cell>
        </row>
        <row r="105">
          <cell r="D105" t="str">
            <v>Sub-total</v>
          </cell>
          <cell r="K105">
            <v>0</v>
          </cell>
        </row>
        <row r="106">
          <cell r="C106" t="str">
            <v>Times corporate gross income tax rate (1.2%)</v>
          </cell>
          <cell r="K106">
            <v>1.2E-2</v>
          </cell>
        </row>
        <row r="108">
          <cell r="D108" t="str">
            <v>Adjustment</v>
          </cell>
          <cell r="K108">
            <v>0</v>
          </cell>
        </row>
        <row r="110">
          <cell r="A110" t="str">
            <v>(2a)</v>
          </cell>
          <cell r="B110" t="e">
            <v>#VALUE!</v>
          </cell>
        </row>
        <row r="112">
          <cell r="A112">
            <v>-3</v>
          </cell>
          <cell r="B112" t="str">
            <v>To provide for average annual principal and interest on the outstanding bonds, page 28.</v>
          </cell>
        </row>
        <row r="114">
          <cell r="A114">
            <v>-4</v>
          </cell>
          <cell r="B114" t="str">
            <v>To provide for average annual principal and interest on the outstanding Professional Services Group loan, page 29.</v>
          </cell>
        </row>
        <row r="116">
          <cell r="A116">
            <v>-5</v>
          </cell>
          <cell r="B116" t="str">
            <v>Phase I and Phase II:  To provide an allowance for replacements and improvements based on depreciation expense.</v>
          </cell>
        </row>
        <row r="117">
          <cell r="B117" t="str">
            <v>Phase III:  To provide an allowance for replacements and improvements based on depreciation expense - including the</v>
          </cell>
        </row>
        <row r="118">
          <cell r="B118" t="str">
            <v>proposed improvements.</v>
          </cell>
        </row>
        <row r="120">
          <cell r="A120">
            <v>-6</v>
          </cell>
          <cell r="B120" t="str">
            <v>Calculated at test year amounts.</v>
          </cell>
        </row>
        <row r="122">
          <cell r="A122">
            <v>-7</v>
          </cell>
          <cell r="B122" t="str">
            <v>Normalized metered sales, page 14.</v>
          </cell>
        </row>
        <row r="125">
          <cell r="A125" t="str">
            <v>(Subject to the comments in the attached</v>
          </cell>
        </row>
        <row r="126">
          <cell r="A126" t="str">
            <v>letter dated May 26, 2005 of Umbaugh.)</v>
          </cell>
        </row>
        <row r="128">
          <cell r="A128" t="str">
            <v>17</v>
          </cell>
        </row>
      </sheetData>
      <sheetData sheetId="8" refreshError="1"/>
      <sheetData sheetId="9" refreshError="1">
        <row r="1">
          <cell r="A1" t="str">
            <v>GREENSBURG (INDIANA) MUNICIPAL SEWAGE WORKS</v>
          </cell>
        </row>
        <row r="3">
          <cell r="A3" t="str">
            <v>CALCULATION OF NORMALIZED ANNUAL OPERATING REVENUES</v>
          </cell>
        </row>
        <row r="4">
          <cell r="A4" t="str">
            <v>- Residential -</v>
          </cell>
        </row>
        <row r="7">
          <cell r="H7" t="str">
            <v>12 Months</v>
          </cell>
          <cell r="L7" t="str">
            <v>Normalized</v>
          </cell>
        </row>
        <row r="8">
          <cell r="H8" t="str">
            <v>Ended</v>
          </cell>
          <cell r="L8" t="str">
            <v>Annual</v>
          </cell>
        </row>
        <row r="9">
          <cell r="H9">
            <v>38168</v>
          </cell>
          <cell r="J9" t="str">
            <v>Adjustments</v>
          </cell>
          <cell r="L9" t="str">
            <v>Revenues</v>
          </cell>
        </row>
        <row r="10">
          <cell r="A10" t="str">
            <v>Operating Revenues</v>
          </cell>
          <cell r="H10" t="str">
            <v>(Unaudited)</v>
          </cell>
        </row>
        <row r="12">
          <cell r="B12" t="str">
            <v>Metered sales</v>
          </cell>
          <cell r="H12">
            <v>449420</v>
          </cell>
          <cell r="J12">
            <v>1237.8</v>
          </cell>
          <cell r="K12" t="str">
            <v>(1)</v>
          </cell>
          <cell r="L12" t="str">
            <v xml:space="preserve"> </v>
          </cell>
        </row>
        <row r="13">
          <cell r="J13">
            <v>532.79999999999995</v>
          </cell>
          <cell r="K13" t="str">
            <v>(2)</v>
          </cell>
          <cell r="L13">
            <v>451190.6</v>
          </cell>
        </row>
        <row r="14">
          <cell r="B14" t="str">
            <v>Hydrant rental</v>
          </cell>
          <cell r="H14">
            <v>1123562</v>
          </cell>
          <cell r="L14">
            <v>1123562</v>
          </cell>
        </row>
        <row r="15">
          <cell r="B15" t="str">
            <v>Penalties</v>
          </cell>
          <cell r="H15">
            <v>29257</v>
          </cell>
          <cell r="L15">
            <v>29257</v>
          </cell>
        </row>
        <row r="16">
          <cell r="B16" t="str">
            <v>Other income</v>
          </cell>
          <cell r="H16">
            <v>1132839</v>
          </cell>
          <cell r="L16">
            <v>1132839</v>
          </cell>
        </row>
        <row r="18">
          <cell r="B18" t="str">
            <v>Totals</v>
          </cell>
          <cell r="H18">
            <v>2735078</v>
          </cell>
          <cell r="J18">
            <v>1770.6</v>
          </cell>
          <cell r="L18">
            <v>2736848.6</v>
          </cell>
        </row>
        <row r="21">
          <cell r="B21" t="str">
            <v xml:space="preserve">(1)    To adjust test year operating revenues to normalize for the estimated financial effects of </v>
          </cell>
        </row>
        <row r="22">
          <cell r="B22" t="str">
            <v xml:space="preserve">         approximately 7 less users to the system from the beginning of the test year</v>
          </cell>
        </row>
        <row r="23">
          <cell r="B23" t="str">
            <v xml:space="preserve">         (based on billing records).</v>
          </cell>
        </row>
        <row r="25">
          <cell r="B25" t="str">
            <v>Residential Revenues:</v>
          </cell>
          <cell r="F25" t="str">
            <v>Times</v>
          </cell>
        </row>
        <row r="26">
          <cell r="D26" t="str">
            <v>Increase/</v>
          </cell>
          <cell r="F26" t="str">
            <v>Estimated</v>
          </cell>
          <cell r="H26" t="str">
            <v>Additional</v>
          </cell>
          <cell r="J26" t="str">
            <v>Estimated</v>
          </cell>
        </row>
        <row r="27">
          <cell r="B27" t="str">
            <v>Billing</v>
          </cell>
          <cell r="D27" t="str">
            <v>(Decrease)</v>
          </cell>
          <cell r="F27" t="str">
            <v>Additional</v>
          </cell>
          <cell r="H27" t="str">
            <v>Monthly</v>
          </cell>
          <cell r="J27" t="str">
            <v>Monthly</v>
          </cell>
        </row>
        <row r="28">
          <cell r="B28" t="str">
            <v>Cycle</v>
          </cell>
          <cell r="D28" t="str">
            <v>In Users (A)</v>
          </cell>
          <cell r="F28" t="str">
            <v>Monthly Bills</v>
          </cell>
          <cell r="H28" t="str">
            <v>Bills</v>
          </cell>
          <cell r="J28" t="str">
            <v>Bill (B)</v>
          </cell>
          <cell r="L28" t="str">
            <v>Amount</v>
          </cell>
        </row>
        <row r="30">
          <cell r="B30" t="str">
            <v>July 2003</v>
          </cell>
          <cell r="D30">
            <v>4</v>
          </cell>
          <cell r="F30" t="str">
            <v xml:space="preserve"> </v>
          </cell>
          <cell r="H30">
            <v>0</v>
          </cell>
          <cell r="J30">
            <v>15.87</v>
          </cell>
          <cell r="L30">
            <v>0</v>
          </cell>
        </row>
        <row r="31">
          <cell r="B31" t="str">
            <v>August</v>
          </cell>
          <cell r="D31">
            <v>2</v>
          </cell>
          <cell r="F31">
            <v>1</v>
          </cell>
          <cell r="H31">
            <v>2</v>
          </cell>
          <cell r="J31">
            <v>15.87</v>
          </cell>
          <cell r="L31">
            <v>31.7</v>
          </cell>
        </row>
        <row r="32">
          <cell r="B32" t="str">
            <v>September</v>
          </cell>
          <cell r="D32">
            <v>0</v>
          </cell>
          <cell r="F32">
            <v>2</v>
          </cell>
          <cell r="H32">
            <v>0</v>
          </cell>
          <cell r="J32">
            <v>15.87</v>
          </cell>
          <cell r="L32">
            <v>0</v>
          </cell>
        </row>
        <row r="33">
          <cell r="B33" t="str">
            <v>October</v>
          </cell>
          <cell r="D33">
            <v>-4</v>
          </cell>
          <cell r="F33">
            <v>3</v>
          </cell>
          <cell r="H33">
            <v>-12</v>
          </cell>
          <cell r="J33">
            <v>15.87</v>
          </cell>
          <cell r="L33">
            <v>-190.4</v>
          </cell>
        </row>
        <row r="34">
          <cell r="B34" t="str">
            <v>November</v>
          </cell>
          <cell r="D34">
            <v>-16</v>
          </cell>
          <cell r="F34">
            <v>4</v>
          </cell>
          <cell r="H34">
            <v>-64</v>
          </cell>
          <cell r="J34">
            <v>15.87</v>
          </cell>
          <cell r="L34">
            <v>-1015.7</v>
          </cell>
        </row>
        <row r="35">
          <cell r="B35" t="str">
            <v>December</v>
          </cell>
          <cell r="D35">
            <v>-15</v>
          </cell>
          <cell r="F35">
            <v>5</v>
          </cell>
          <cell r="H35">
            <v>-75</v>
          </cell>
          <cell r="J35">
            <v>15.87</v>
          </cell>
          <cell r="L35">
            <v>-1190.3</v>
          </cell>
        </row>
        <row r="36">
          <cell r="B36" t="str">
            <v>January 2004</v>
          </cell>
          <cell r="D36">
            <v>-2</v>
          </cell>
          <cell r="F36">
            <v>6</v>
          </cell>
          <cell r="H36">
            <v>-12</v>
          </cell>
          <cell r="J36">
            <v>15.87</v>
          </cell>
          <cell r="L36">
            <v>-190.4</v>
          </cell>
        </row>
        <row r="37">
          <cell r="B37" t="str">
            <v>February</v>
          </cell>
          <cell r="D37">
            <v>1</v>
          </cell>
          <cell r="F37">
            <v>7</v>
          </cell>
          <cell r="H37">
            <v>7</v>
          </cell>
          <cell r="J37">
            <v>15.87</v>
          </cell>
          <cell r="L37">
            <v>111.1</v>
          </cell>
        </row>
        <row r="38">
          <cell r="B38" t="str">
            <v>March</v>
          </cell>
          <cell r="D38">
            <v>7</v>
          </cell>
          <cell r="F38">
            <v>8</v>
          </cell>
          <cell r="H38">
            <v>56</v>
          </cell>
          <cell r="J38">
            <v>15.87</v>
          </cell>
          <cell r="L38">
            <v>888.7</v>
          </cell>
        </row>
        <row r="39">
          <cell r="B39" t="str">
            <v>April</v>
          </cell>
          <cell r="D39">
            <v>-7</v>
          </cell>
          <cell r="F39">
            <v>9</v>
          </cell>
          <cell r="H39">
            <v>-63</v>
          </cell>
          <cell r="J39">
            <v>15.87</v>
          </cell>
          <cell r="L39">
            <v>-999.8</v>
          </cell>
        </row>
        <row r="40">
          <cell r="B40" t="str">
            <v>May</v>
          </cell>
          <cell r="D40">
            <v>14</v>
          </cell>
          <cell r="F40">
            <v>10</v>
          </cell>
          <cell r="H40">
            <v>140</v>
          </cell>
          <cell r="J40">
            <v>15.87</v>
          </cell>
          <cell r="L40">
            <v>2221.8000000000002</v>
          </cell>
        </row>
        <row r="41">
          <cell r="B41" t="str">
            <v>June</v>
          </cell>
          <cell r="D41">
            <v>9</v>
          </cell>
          <cell r="F41">
            <v>11</v>
          </cell>
          <cell r="H41">
            <v>99</v>
          </cell>
          <cell r="J41">
            <v>15.87</v>
          </cell>
          <cell r="L41">
            <v>1571.1</v>
          </cell>
        </row>
        <row r="43">
          <cell r="B43" t="str">
            <v xml:space="preserve">        Totals</v>
          </cell>
          <cell r="D43">
            <v>-7</v>
          </cell>
          <cell r="H43">
            <v>78</v>
          </cell>
          <cell r="L43">
            <v>1237.8</v>
          </cell>
        </row>
        <row r="46">
          <cell r="B46" t="str">
            <v>(A)    Per utility personnel and monthly billing summaries.</v>
          </cell>
        </row>
        <row r="47">
          <cell r="B47" t="str">
            <v>(B)    Estimated monthly bill assuming average residential consumption of 4,600 gallons priced at</v>
          </cell>
        </row>
        <row r="48">
          <cell r="B48" t="str">
            <v xml:space="preserve">         present rates (average bill calculated based on historical average bill for a residential customer).</v>
          </cell>
        </row>
        <row r="50">
          <cell r="A50" t="str">
            <v>(Continued on next page)</v>
          </cell>
        </row>
        <row r="52">
          <cell r="A52" t="str">
            <v>(Subject to the comments in the attached</v>
          </cell>
        </row>
        <row r="53">
          <cell r="A53" t="str">
            <v>letter dated May 26, 2005 of Umbaugh.)</v>
          </cell>
        </row>
        <row r="55">
          <cell r="A55" t="str">
            <v>14</v>
          </cell>
        </row>
        <row r="56">
          <cell r="A56" t="str">
            <v>GREENSBURG (INDIANA) MUNICIPAL SEWAGE WORKS</v>
          </cell>
        </row>
        <row r="57">
          <cell r="L57" t="str">
            <v>(Cont'd)</v>
          </cell>
        </row>
        <row r="58">
          <cell r="A58" t="str">
            <v>CALCULATION OF NORMALIZED ANNUAL OPERATING REVENUES</v>
          </cell>
        </row>
        <row r="59">
          <cell r="A59" t="str">
            <v>- Commercial -</v>
          </cell>
        </row>
        <row r="62">
          <cell r="B62" t="str">
            <v xml:space="preserve">(2)    To adjust test year operating revenues to normalize for the estimated financial effects of </v>
          </cell>
        </row>
        <row r="63">
          <cell r="B63" t="str">
            <v xml:space="preserve">         approximately 0 new users added to the system from the beginning of the test year</v>
          </cell>
        </row>
        <row r="64">
          <cell r="B64" t="str">
            <v xml:space="preserve">         (based on billing records).</v>
          </cell>
        </row>
        <row r="66">
          <cell r="B66" t="str">
            <v>Commercial Revenues:</v>
          </cell>
          <cell r="F66" t="str">
            <v>Times</v>
          </cell>
        </row>
        <row r="67">
          <cell r="D67" t="str">
            <v>Increase/</v>
          </cell>
          <cell r="F67" t="str">
            <v>Estimated</v>
          </cell>
          <cell r="H67" t="str">
            <v>Additional</v>
          </cell>
          <cell r="J67" t="str">
            <v>Estimated</v>
          </cell>
        </row>
        <row r="68">
          <cell r="B68" t="str">
            <v>Billing</v>
          </cell>
          <cell r="D68" t="str">
            <v>(Decrease)</v>
          </cell>
          <cell r="F68" t="str">
            <v>Additional</v>
          </cell>
          <cell r="H68" t="str">
            <v>Monthly</v>
          </cell>
          <cell r="J68" t="str">
            <v>Monthly</v>
          </cell>
        </row>
        <row r="69">
          <cell r="B69" t="str">
            <v>Cycle</v>
          </cell>
          <cell r="D69" t="str">
            <v>In Users (A)</v>
          </cell>
          <cell r="F69" t="str">
            <v>Monthly Bills</v>
          </cell>
          <cell r="H69" t="str">
            <v>Bills</v>
          </cell>
          <cell r="J69" t="str">
            <v>Bill (B)</v>
          </cell>
          <cell r="L69" t="str">
            <v>Amount</v>
          </cell>
        </row>
        <row r="71">
          <cell r="B71" t="str">
            <v>July 2003</v>
          </cell>
          <cell r="D71">
            <v>1</v>
          </cell>
          <cell r="F71" t="str">
            <v xml:space="preserve"> </v>
          </cell>
          <cell r="H71">
            <v>0</v>
          </cell>
          <cell r="J71">
            <v>53.29</v>
          </cell>
          <cell r="L71">
            <v>0</v>
          </cell>
        </row>
        <row r="72">
          <cell r="B72" t="str">
            <v>August</v>
          </cell>
          <cell r="D72">
            <v>-2</v>
          </cell>
          <cell r="F72">
            <v>1</v>
          </cell>
          <cell r="H72">
            <v>-2</v>
          </cell>
          <cell r="J72">
            <v>53.29</v>
          </cell>
          <cell r="L72">
            <v>-106.6</v>
          </cell>
        </row>
        <row r="73">
          <cell r="B73" t="str">
            <v>September</v>
          </cell>
          <cell r="D73">
            <v>3</v>
          </cell>
          <cell r="F73">
            <v>2</v>
          </cell>
          <cell r="H73">
            <v>6</v>
          </cell>
          <cell r="J73">
            <v>53.29</v>
          </cell>
          <cell r="L73">
            <v>319.7</v>
          </cell>
        </row>
        <row r="74">
          <cell r="B74" t="str">
            <v>October</v>
          </cell>
          <cell r="D74">
            <v>-1</v>
          </cell>
          <cell r="F74">
            <v>3</v>
          </cell>
          <cell r="H74">
            <v>-3</v>
          </cell>
          <cell r="J74">
            <v>53.29</v>
          </cell>
          <cell r="L74">
            <v>-159.9</v>
          </cell>
        </row>
        <row r="75">
          <cell r="B75" t="str">
            <v>November</v>
          </cell>
          <cell r="D75">
            <v>1</v>
          </cell>
          <cell r="F75">
            <v>4</v>
          </cell>
          <cell r="H75">
            <v>4</v>
          </cell>
          <cell r="J75">
            <v>53.29</v>
          </cell>
          <cell r="L75">
            <v>213.2</v>
          </cell>
        </row>
        <row r="76">
          <cell r="B76" t="str">
            <v>December</v>
          </cell>
          <cell r="D76">
            <v>-5</v>
          </cell>
          <cell r="F76">
            <v>5</v>
          </cell>
          <cell r="H76">
            <v>-25</v>
          </cell>
          <cell r="J76">
            <v>53.29</v>
          </cell>
          <cell r="L76">
            <v>-1332.3</v>
          </cell>
        </row>
        <row r="77">
          <cell r="B77" t="str">
            <v>January 2004</v>
          </cell>
          <cell r="D77">
            <v>0</v>
          </cell>
          <cell r="F77">
            <v>6</v>
          </cell>
          <cell r="H77">
            <v>0</v>
          </cell>
          <cell r="J77">
            <v>53.29</v>
          </cell>
          <cell r="L77">
            <v>0</v>
          </cell>
        </row>
        <row r="78">
          <cell r="B78" t="str">
            <v>February</v>
          </cell>
          <cell r="D78">
            <v>0</v>
          </cell>
          <cell r="F78">
            <v>7</v>
          </cell>
          <cell r="H78">
            <v>0</v>
          </cell>
          <cell r="J78">
            <v>53.29</v>
          </cell>
          <cell r="L78">
            <v>0</v>
          </cell>
        </row>
        <row r="79">
          <cell r="B79" t="str">
            <v>March</v>
          </cell>
          <cell r="D79">
            <v>0</v>
          </cell>
          <cell r="F79">
            <v>8</v>
          </cell>
          <cell r="H79">
            <v>0</v>
          </cell>
          <cell r="J79">
            <v>53.29</v>
          </cell>
          <cell r="L79">
            <v>0</v>
          </cell>
        </row>
        <row r="80">
          <cell r="B80" t="str">
            <v>April</v>
          </cell>
          <cell r="D80">
            <v>-1</v>
          </cell>
          <cell r="F80">
            <v>9</v>
          </cell>
          <cell r="H80">
            <v>-9</v>
          </cell>
          <cell r="J80">
            <v>53.29</v>
          </cell>
          <cell r="L80">
            <v>-479.6</v>
          </cell>
        </row>
        <row r="81">
          <cell r="B81" t="str">
            <v>May</v>
          </cell>
          <cell r="D81">
            <v>5</v>
          </cell>
          <cell r="F81">
            <v>10</v>
          </cell>
          <cell r="H81">
            <v>50</v>
          </cell>
          <cell r="J81">
            <v>53.29</v>
          </cell>
          <cell r="L81">
            <v>2664.5</v>
          </cell>
        </row>
        <row r="82">
          <cell r="B82" t="str">
            <v>June</v>
          </cell>
          <cell r="D82">
            <v>-1</v>
          </cell>
          <cell r="F82">
            <v>11</v>
          </cell>
          <cell r="H82">
            <v>-11</v>
          </cell>
          <cell r="J82">
            <v>53.29</v>
          </cell>
          <cell r="L82">
            <v>-586.20000000000005</v>
          </cell>
        </row>
        <row r="84">
          <cell r="B84" t="str">
            <v xml:space="preserve">        Totals</v>
          </cell>
          <cell r="D84">
            <v>0</v>
          </cell>
          <cell r="H84">
            <v>10</v>
          </cell>
          <cell r="L84">
            <v>532.79999999999995</v>
          </cell>
        </row>
        <row r="87">
          <cell r="B87" t="str">
            <v>(A)    Per utility personnel and monthly billing summaries.</v>
          </cell>
        </row>
        <row r="88">
          <cell r="B88" t="str">
            <v>(B)    Estimated monthly bill assuming average commercial consumption of 17,200 gallons priced at</v>
          </cell>
        </row>
        <row r="89">
          <cell r="B89" t="str">
            <v xml:space="preserve">         present rates (average bill calculated based on historical average bill for a commercial customer).</v>
          </cell>
        </row>
        <row r="107">
          <cell r="A107" t="str">
            <v>(Subject to the comments in the attached</v>
          </cell>
        </row>
        <row r="108">
          <cell r="A108" t="str">
            <v>letter dated May 26, 2005 of Umbaugh.)</v>
          </cell>
        </row>
        <row r="110">
          <cell r="A110" t="str">
            <v>15</v>
          </cell>
        </row>
      </sheetData>
      <sheetData sheetId="10" refreshError="1">
        <row r="1">
          <cell r="A1" t="str">
            <v>GREENSBURG (INDIANA) MUNICIPAL SEWAGE WORKS</v>
          </cell>
        </row>
        <row r="3">
          <cell r="A3" t="str">
            <v>SCHEDULE OF ESTIMATED CAPITAL IMPROVEMENT COSTS</v>
          </cell>
        </row>
        <row r="4">
          <cell r="A4" t="str">
            <v xml:space="preserve"> </v>
          </cell>
        </row>
        <row r="7">
          <cell r="A7" t="str">
            <v>Estimated Capital Improvements (Per U.S. Filter):</v>
          </cell>
        </row>
        <row r="9">
          <cell r="B9" t="str">
            <v>Well field improvements and other</v>
          </cell>
          <cell r="I9">
            <v>1530000</v>
          </cell>
        </row>
        <row r="10">
          <cell r="B10" t="str">
            <v>Water main improvements</v>
          </cell>
          <cell r="I10">
            <v>361000</v>
          </cell>
        </row>
        <row r="11">
          <cell r="B11" t="str">
            <v>New water tower on the west side of Boonville</v>
          </cell>
          <cell r="I11">
            <v>780000</v>
          </cell>
        </row>
        <row r="12">
          <cell r="B12" t="str">
            <v>Raw water booster station improvements</v>
          </cell>
          <cell r="I12">
            <v>3595000</v>
          </cell>
        </row>
        <row r="13">
          <cell r="B13" t="str">
            <v>Water treatment facility improvements</v>
          </cell>
          <cell r="I13">
            <v>2583000</v>
          </cell>
        </row>
        <row r="14">
          <cell r="B14" t="str">
            <v>Miscellaneous and rounding</v>
          </cell>
          <cell r="I14">
            <v>1000</v>
          </cell>
        </row>
        <row r="16">
          <cell r="E16" t="str">
            <v>Total Estimated Capital Improvements</v>
          </cell>
          <cell r="I16">
            <v>8850000</v>
          </cell>
        </row>
        <row r="18">
          <cell r="A18" t="str">
            <v>Estimated Project Funding:</v>
          </cell>
        </row>
        <row r="20">
          <cell r="A20" t="str">
            <v xml:space="preserve"> </v>
          </cell>
          <cell r="B20" t="str">
            <v>Waterworks Revenue Bonds of 2000</v>
          </cell>
          <cell r="I20">
            <v>8850000</v>
          </cell>
        </row>
        <row r="44">
          <cell r="A44" t="str">
            <v>(Subject to the comments in the attached</v>
          </cell>
        </row>
        <row r="45">
          <cell r="A45" t="str">
            <v>letter dated May 26, 2005 of Umbaugh.)</v>
          </cell>
        </row>
        <row r="47">
          <cell r="A47" t="str">
            <v>13</v>
          </cell>
        </row>
      </sheetData>
      <sheetData sheetId="11" refreshError="1">
        <row r="1">
          <cell r="A1" t="str">
            <v>GREENSBURG (INDIANA) MUNICIPAL SEWAGE WORKS</v>
          </cell>
        </row>
        <row r="3">
          <cell r="A3" t="str">
            <v>SCHEDULE OF PRESENT AND PROPOSED RATES AND CHARGES</v>
          </cell>
        </row>
        <row r="6">
          <cell r="A6" t="str">
            <v>RECURRING RATES:</v>
          </cell>
        </row>
        <row r="7">
          <cell r="G7" t="str">
            <v>Rate Per 1,000 Gallons</v>
          </cell>
        </row>
        <row r="8">
          <cell r="A8" t="str">
            <v>Metered Rates Per Month:</v>
          </cell>
          <cell r="I8" t="str">
            <v>Alternative 1</v>
          </cell>
          <cell r="K8" t="str">
            <v>Alternative #2</v>
          </cell>
          <cell r="M8" t="str">
            <v>Alternative 2</v>
          </cell>
        </row>
        <row r="9">
          <cell r="G9" t="str">
            <v>Present (1)</v>
          </cell>
          <cell r="I9">
            <v>0</v>
          </cell>
          <cell r="K9">
            <v>0</v>
          </cell>
          <cell r="M9">
            <v>0</v>
          </cell>
        </row>
        <row r="11">
          <cell r="A11" t="str">
            <v>First</v>
          </cell>
          <cell r="B11" t="str">
            <v>10,000</v>
          </cell>
          <cell r="D11" t="str">
            <v>gallons</v>
          </cell>
          <cell r="G11">
            <v>3.45</v>
          </cell>
          <cell r="I11" t="e">
            <v>#NAME?</v>
          </cell>
          <cell r="K11" t="e">
            <v>#NAME?</v>
          </cell>
          <cell r="M11" t="e">
            <v>#NAME?</v>
          </cell>
        </row>
        <row r="12">
          <cell r="A12" t="str">
            <v>Next</v>
          </cell>
          <cell r="B12" t="str">
            <v>20,000</v>
          </cell>
          <cell r="D12" t="str">
            <v>gallons</v>
          </cell>
          <cell r="G12">
            <v>2.61</v>
          </cell>
          <cell r="I12" t="e">
            <v>#NAME?</v>
          </cell>
          <cell r="K12" t="e">
            <v>#NAME?</v>
          </cell>
          <cell r="M12" t="e">
            <v>#NAME?</v>
          </cell>
        </row>
        <row r="13">
          <cell r="A13" t="str">
            <v>Next</v>
          </cell>
          <cell r="B13" t="str">
            <v>70,000</v>
          </cell>
          <cell r="D13" t="str">
            <v>gallons</v>
          </cell>
          <cell r="G13">
            <v>1.73</v>
          </cell>
          <cell r="I13" t="e">
            <v>#NAME?</v>
          </cell>
          <cell r="K13" t="e">
            <v>#NAME?</v>
          </cell>
          <cell r="M13" t="e">
            <v>#NAME?</v>
          </cell>
        </row>
        <row r="14">
          <cell r="A14" t="str">
            <v>Over</v>
          </cell>
          <cell r="B14" t="str">
            <v>100,000</v>
          </cell>
          <cell r="D14" t="str">
            <v>gallons</v>
          </cell>
          <cell r="G14">
            <v>0.87</v>
          </cell>
          <cell r="I14" t="e">
            <v>#NAME?</v>
          </cell>
          <cell r="K14" t="e">
            <v>#NAME?</v>
          </cell>
          <cell r="M14" t="e">
            <v>#NAME?</v>
          </cell>
        </row>
        <row r="17">
          <cell r="D17" t="str">
            <v>Gallons</v>
          </cell>
          <cell r="G17" t="str">
            <v>Per Month</v>
          </cell>
        </row>
        <row r="18">
          <cell r="A18" t="str">
            <v>Minimum Charge:</v>
          </cell>
          <cell r="D18" t="str">
            <v>Allowed</v>
          </cell>
          <cell r="I18" t="str">
            <v>Alternative 1</v>
          </cell>
          <cell r="K18" t="str">
            <v>Alternative #2</v>
          </cell>
          <cell r="M18" t="str">
            <v>Alternative 2</v>
          </cell>
        </row>
        <row r="19">
          <cell r="G19" t="str">
            <v>Present (1)</v>
          </cell>
          <cell r="I19">
            <v>0</v>
          </cell>
          <cell r="K19" t="str">
            <v>Proposed</v>
          </cell>
          <cell r="M19">
            <v>0</v>
          </cell>
        </row>
        <row r="21">
          <cell r="A21" t="str">
            <v>5/8</v>
          </cell>
          <cell r="B21" t="str">
            <v>inch meter</v>
          </cell>
          <cell r="D21">
            <v>2520</v>
          </cell>
          <cell r="G21">
            <v>8.68</v>
          </cell>
          <cell r="I21" t="e">
            <v>#NAME?</v>
          </cell>
          <cell r="K21" t="e">
            <v>#NAME?</v>
          </cell>
          <cell r="M21" t="e">
            <v>#NAME?</v>
          </cell>
        </row>
        <row r="22">
          <cell r="A22" t="str">
            <v>3/4</v>
          </cell>
          <cell r="B22" t="str">
            <v>inch meter</v>
          </cell>
          <cell r="D22">
            <v>2520</v>
          </cell>
          <cell r="G22">
            <v>8.68</v>
          </cell>
          <cell r="I22" t="e">
            <v>#NAME?</v>
          </cell>
          <cell r="K22" t="e">
            <v>#NAME?</v>
          </cell>
          <cell r="M22" t="e">
            <v>#NAME?</v>
          </cell>
        </row>
        <row r="23">
          <cell r="A23" t="str">
            <v>1</v>
          </cell>
          <cell r="B23" t="str">
            <v>inch meter</v>
          </cell>
          <cell r="D23">
            <v>6410</v>
          </cell>
          <cell r="G23">
            <v>21.99</v>
          </cell>
          <cell r="I23" t="e">
            <v>#NAME?</v>
          </cell>
          <cell r="K23" t="e">
            <v>#NAME?</v>
          </cell>
          <cell r="M23" t="e">
            <v>#NAME?</v>
          </cell>
        </row>
        <row r="24">
          <cell r="A24" t="str">
            <v>1 1/2</v>
          </cell>
          <cell r="B24" t="str">
            <v>inch meter</v>
          </cell>
          <cell r="D24">
            <v>15560</v>
          </cell>
          <cell r="G24">
            <v>48.87</v>
          </cell>
          <cell r="I24" t="e">
            <v>#NAME?</v>
          </cell>
          <cell r="K24" t="e">
            <v>#NAME?</v>
          </cell>
          <cell r="M24" t="e">
            <v>#NAME?</v>
          </cell>
        </row>
        <row r="25">
          <cell r="A25" t="str">
            <v>2</v>
          </cell>
          <cell r="B25" t="str">
            <v>inch meter</v>
          </cell>
          <cell r="D25">
            <v>29660</v>
          </cell>
          <cell r="G25">
            <v>85.53</v>
          </cell>
          <cell r="I25" t="e">
            <v>#NAME?</v>
          </cell>
          <cell r="K25" t="e">
            <v>#NAME?</v>
          </cell>
          <cell r="M25" t="e">
            <v>#NAME?</v>
          </cell>
        </row>
        <row r="26">
          <cell r="A26" t="str">
            <v>3</v>
          </cell>
          <cell r="B26" t="str">
            <v>inch meter</v>
          </cell>
          <cell r="D26">
            <v>93130</v>
          </cell>
          <cell r="G26">
            <v>195.48</v>
          </cell>
          <cell r="I26" t="e">
            <v>#NAME?</v>
          </cell>
          <cell r="K26" t="e">
            <v>#NAME?</v>
          </cell>
          <cell r="M26" t="e">
            <v>#NAME?</v>
          </cell>
        </row>
        <row r="27">
          <cell r="A27" t="str">
            <v>4</v>
          </cell>
          <cell r="B27" t="str">
            <v>inch meter</v>
          </cell>
          <cell r="D27">
            <v>268610</v>
          </cell>
          <cell r="G27">
            <v>354.3</v>
          </cell>
          <cell r="I27" t="e">
            <v>#NAME?</v>
          </cell>
          <cell r="K27" t="e">
            <v>#NAME?</v>
          </cell>
          <cell r="M27" t="e">
            <v>#NAME?</v>
          </cell>
        </row>
        <row r="30">
          <cell r="G30" t="str">
            <v>Per Annum</v>
          </cell>
        </row>
        <row r="31">
          <cell r="A31" t="str">
            <v>Fire Protection:</v>
          </cell>
          <cell r="I31" t="str">
            <v>Alternative 1</v>
          </cell>
          <cell r="K31" t="str">
            <v>Alternative #2</v>
          </cell>
          <cell r="M31" t="str">
            <v>Alternative 2</v>
          </cell>
        </row>
        <row r="32">
          <cell r="G32" t="str">
            <v>Present (1)</v>
          </cell>
          <cell r="I32">
            <v>0</v>
          </cell>
          <cell r="K32" t="str">
            <v>Proposed</v>
          </cell>
          <cell r="M32">
            <v>0</v>
          </cell>
        </row>
        <row r="34">
          <cell r="A34" t="str">
            <v>Public fire hydrants - per hydrant</v>
          </cell>
          <cell r="G34">
            <v>439.81</v>
          </cell>
          <cell r="I34" t="e">
            <v>#NAME?</v>
          </cell>
          <cell r="K34" t="e">
            <v>#NAME?</v>
          </cell>
          <cell r="M34" t="e">
            <v>#NAME?</v>
          </cell>
        </row>
        <row r="36">
          <cell r="A36" t="str">
            <v>Private fire hydrants - per hydrant</v>
          </cell>
          <cell r="G36">
            <v>439.81</v>
          </cell>
          <cell r="I36" t="e">
            <v>#NAME?</v>
          </cell>
          <cell r="K36" t="e">
            <v>#NAME?</v>
          </cell>
          <cell r="M36" t="e">
            <v>#NAME?</v>
          </cell>
        </row>
        <row r="38">
          <cell r="A38" t="str">
            <v>Automatic sprinklers:</v>
          </cell>
        </row>
        <row r="39">
          <cell r="B39" t="str">
            <v>2 inch connection and under</v>
          </cell>
          <cell r="G39">
            <v>80.63</v>
          </cell>
          <cell r="I39" t="e">
            <v>#NAME?</v>
          </cell>
          <cell r="K39" t="e">
            <v>#NAME?</v>
          </cell>
          <cell r="M39" t="e">
            <v>#NAME?</v>
          </cell>
        </row>
        <row r="40">
          <cell r="B40" t="str">
            <v>3 inch connection</v>
          </cell>
          <cell r="G40">
            <v>127.07</v>
          </cell>
          <cell r="I40" t="e">
            <v>#NAME?</v>
          </cell>
          <cell r="K40" t="e">
            <v>#NAME?</v>
          </cell>
          <cell r="M40" t="e">
            <v>#NAME?</v>
          </cell>
        </row>
        <row r="41">
          <cell r="B41" t="str">
            <v>4 inch connection</v>
          </cell>
          <cell r="G41">
            <v>171.06</v>
          </cell>
          <cell r="I41" t="e">
            <v>#NAME?</v>
          </cell>
          <cell r="K41" t="e">
            <v>#NAME?</v>
          </cell>
          <cell r="M41" t="e">
            <v>#NAME?</v>
          </cell>
        </row>
        <row r="42">
          <cell r="B42" t="str">
            <v>6 inch connection</v>
          </cell>
          <cell r="G42">
            <v>256.58999999999997</v>
          </cell>
          <cell r="I42" t="e">
            <v>#NAME?</v>
          </cell>
          <cell r="K42" t="e">
            <v>#NAME?</v>
          </cell>
          <cell r="M42" t="e">
            <v>#NAME?</v>
          </cell>
        </row>
        <row r="43">
          <cell r="B43" t="str">
            <v>8 inch connection</v>
          </cell>
          <cell r="G43">
            <v>317.64</v>
          </cell>
          <cell r="I43" t="e">
            <v>#NAME?</v>
          </cell>
          <cell r="K43" t="e">
            <v>#NAME?</v>
          </cell>
          <cell r="M43" t="e">
            <v>#NAME?</v>
          </cell>
        </row>
        <row r="46">
          <cell r="G46" t="str">
            <v>Rate Per 1,000 Gallons</v>
          </cell>
        </row>
        <row r="47">
          <cell r="A47" t="str">
            <v>Special Rates:</v>
          </cell>
          <cell r="I47" t="str">
            <v>Alternative 1</v>
          </cell>
          <cell r="K47" t="str">
            <v>Alternative #2</v>
          </cell>
          <cell r="M47" t="str">
            <v>Alternative 2</v>
          </cell>
        </row>
        <row r="48">
          <cell r="G48" t="str">
            <v>Present (1)</v>
          </cell>
          <cell r="I48">
            <v>0</v>
          </cell>
          <cell r="K48" t="str">
            <v>Proposed</v>
          </cell>
          <cell r="M48">
            <v>0</v>
          </cell>
        </row>
        <row r="50">
          <cell r="A50" t="str">
            <v>Tennyson</v>
          </cell>
          <cell r="G50">
            <v>1.36</v>
          </cell>
          <cell r="I50" t="e">
            <v>#NAME?</v>
          </cell>
          <cell r="K50" t="e">
            <v>#NAME?</v>
          </cell>
          <cell r="M50" t="e">
            <v>#NAME?</v>
          </cell>
        </row>
        <row r="52">
          <cell r="A52" t="str">
            <v>Chandler</v>
          </cell>
          <cell r="G52">
            <v>1.4</v>
          </cell>
          <cell r="I52" t="e">
            <v>#NAME?</v>
          </cell>
          <cell r="K52" t="e">
            <v>#NAME?</v>
          </cell>
          <cell r="M52" t="e">
            <v>#NAME?</v>
          </cell>
        </row>
        <row r="54">
          <cell r="A54" t="str">
            <v>NON-RECURRING RATES:</v>
          </cell>
        </row>
        <row r="56">
          <cell r="A56" t="str">
            <v>No changes in non-recurring rates are being sought as part of this cause.</v>
          </cell>
        </row>
        <row r="58">
          <cell r="A58" t="str">
            <v>Notes:</v>
          </cell>
        </row>
        <row r="59">
          <cell r="A59" t="str">
            <v>(1)  Present rates and charges approved by the Indiana Utility Regulatory Commission in Cause No. 38821</v>
          </cell>
        </row>
        <row r="60">
          <cell r="A60" t="str">
            <v xml:space="preserve">      dated January 7, 1991.</v>
          </cell>
        </row>
        <row r="61">
          <cell r="A61" t="e">
            <v>#NAME?</v>
          </cell>
        </row>
        <row r="62">
          <cell r="A62" t="e">
            <v>#NAME?</v>
          </cell>
        </row>
        <row r="63">
          <cell r="A63" t="e">
            <v>#NAME?</v>
          </cell>
        </row>
        <row r="66">
          <cell r="A66" t="str">
            <v>(Continued on next page)</v>
          </cell>
        </row>
        <row r="68">
          <cell r="A68" t="str">
            <v>(Subject to the comments in the attached</v>
          </cell>
        </row>
        <row r="69">
          <cell r="A69" t="str">
            <v>letter dated May 26, 2005 of Umbaugh.)</v>
          </cell>
        </row>
        <row r="70">
          <cell r="M70" t="str">
            <v xml:space="preserve"> </v>
          </cell>
        </row>
        <row r="71">
          <cell r="A71" t="str">
            <v>18</v>
          </cell>
        </row>
      </sheetData>
      <sheetData sheetId="12" refreshError="1">
        <row r="1">
          <cell r="A1" t="str">
            <v>GREENSBURG (INDIANA) MUNICIPAL SEWAGE WORKS</v>
          </cell>
        </row>
        <row r="3">
          <cell r="A3" t="str">
            <v>RESIDENTIAL RATE COMPARISON FOR COMPARABLE WATER UTILITIES</v>
          </cell>
        </row>
        <row r="5">
          <cell r="C5" t="str">
            <v>BOONVILLE</v>
          </cell>
        </row>
        <row r="6">
          <cell r="E6" t="str">
            <v>Proposed</v>
          </cell>
        </row>
        <row r="7">
          <cell r="C7" t="str">
            <v>Current</v>
          </cell>
          <cell r="E7" t="str">
            <v>Alt. 1</v>
          </cell>
          <cell r="G7" t="str">
            <v>Alt. #2</v>
          </cell>
          <cell r="I7" t="str">
            <v>Alt. 2</v>
          </cell>
        </row>
        <row r="8">
          <cell r="C8">
            <v>1991</v>
          </cell>
          <cell r="E8">
            <v>0</v>
          </cell>
          <cell r="G8">
            <v>0</v>
          </cell>
          <cell r="I8">
            <v>0</v>
          </cell>
        </row>
        <row r="9">
          <cell r="A9" t="str">
            <v>Monthly Billings: (gals.)</v>
          </cell>
        </row>
        <row r="10">
          <cell r="A10" t="str">
            <v>2,000</v>
          </cell>
          <cell r="C10">
            <v>8.68</v>
          </cell>
          <cell r="E10" t="e">
            <v>#NAME?</v>
          </cell>
          <cell r="G10" t="e">
            <v>#NAME?</v>
          </cell>
          <cell r="I10" t="e">
            <v>#NAME?</v>
          </cell>
        </row>
        <row r="11">
          <cell r="A11" t="str">
            <v>3,000</v>
          </cell>
          <cell r="C11" t="e">
            <v>#NAME?</v>
          </cell>
          <cell r="E11" t="e">
            <v>#NAME?</v>
          </cell>
          <cell r="G11" t="e">
            <v>#NAME?</v>
          </cell>
          <cell r="I11" t="e">
            <v>#NAME?</v>
          </cell>
        </row>
        <row r="12">
          <cell r="A12" t="str">
            <v>4,000</v>
          </cell>
          <cell r="C12" t="e">
            <v>#NAME?</v>
          </cell>
          <cell r="E12" t="e">
            <v>#NAME?</v>
          </cell>
          <cell r="G12" t="e">
            <v>#NAME?</v>
          </cell>
          <cell r="I12" t="e">
            <v>#NAME?</v>
          </cell>
        </row>
        <row r="13">
          <cell r="A13" t="str">
            <v>5,000</v>
          </cell>
          <cell r="C13" t="e">
            <v>#NAME?</v>
          </cell>
          <cell r="E13" t="e">
            <v>#NAME?</v>
          </cell>
          <cell r="G13" t="e">
            <v>#NAME?</v>
          </cell>
          <cell r="I13" t="e">
            <v>#NAME?</v>
          </cell>
        </row>
        <row r="14">
          <cell r="A14" t="str">
            <v>10,000</v>
          </cell>
          <cell r="C14" t="e">
            <v>#NAME?</v>
          </cell>
          <cell r="E14" t="e">
            <v>#NAME?</v>
          </cell>
          <cell r="G14" t="e">
            <v>#NAME?</v>
          </cell>
          <cell r="I14" t="e">
            <v>#NAME?</v>
          </cell>
        </row>
        <row r="15">
          <cell r="A15" t="str">
            <v>100,000</v>
          </cell>
          <cell r="C15" t="e">
            <v>#NAME?</v>
          </cell>
          <cell r="E15" t="e">
            <v>#NAME?</v>
          </cell>
          <cell r="G15" t="e">
            <v>#NAME?</v>
          </cell>
          <cell r="I15" t="e">
            <v>#NAME?</v>
          </cell>
        </row>
        <row r="17">
          <cell r="E17" t="str">
            <v>Rockport (1)</v>
          </cell>
          <cell r="G17" t="str">
            <v>Jasper (1)</v>
          </cell>
          <cell r="I17" t="str">
            <v>Lynnville</v>
          </cell>
        </row>
        <row r="18">
          <cell r="E18" t="str">
            <v>(2001)</v>
          </cell>
          <cell r="G18" t="str">
            <v>(2001)</v>
          </cell>
          <cell r="I18" t="str">
            <v>(1995)</v>
          </cell>
        </row>
        <row r="19">
          <cell r="A19" t="str">
            <v>Monthly Billings: (gals.)</v>
          </cell>
        </row>
        <row r="20">
          <cell r="A20" t="str">
            <v>2,000</v>
          </cell>
          <cell r="E20">
            <v>22.35</v>
          </cell>
          <cell r="G20">
            <v>11.11</v>
          </cell>
          <cell r="I20">
            <v>18.170000000000002</v>
          </cell>
        </row>
        <row r="21">
          <cell r="A21" t="str">
            <v>3,000</v>
          </cell>
          <cell r="E21">
            <v>26.830000000000002</v>
          </cell>
          <cell r="G21">
            <v>14.59</v>
          </cell>
          <cell r="I21">
            <v>23.34</v>
          </cell>
        </row>
        <row r="22">
          <cell r="A22" t="str">
            <v>4,000</v>
          </cell>
          <cell r="E22">
            <v>31.310000000000002</v>
          </cell>
          <cell r="G22">
            <v>18.07</v>
          </cell>
          <cell r="I22">
            <v>28.51</v>
          </cell>
        </row>
        <row r="23">
          <cell r="A23" t="str">
            <v>5,000</v>
          </cell>
          <cell r="E23">
            <v>35.790000000000006</v>
          </cell>
          <cell r="G23">
            <v>21.549999999999997</v>
          </cell>
          <cell r="I23">
            <v>33.68</v>
          </cell>
        </row>
        <row r="24">
          <cell r="A24" t="str">
            <v>10,000</v>
          </cell>
          <cell r="E24">
            <v>58.190000000000005</v>
          </cell>
          <cell r="G24">
            <v>38.949999999999996</v>
          </cell>
          <cell r="I24">
            <v>59.53</v>
          </cell>
        </row>
        <row r="25">
          <cell r="A25" t="str">
            <v>100,000</v>
          </cell>
          <cell r="E25">
            <v>461.39000000000004</v>
          </cell>
          <cell r="G25">
            <v>311.52499999999998</v>
          </cell>
          <cell r="I25">
            <v>524.83000000000004</v>
          </cell>
        </row>
        <row r="26">
          <cell r="G26" t="str">
            <v xml:space="preserve"> </v>
          </cell>
        </row>
        <row r="27">
          <cell r="E27" t="str">
            <v>Princeton</v>
          </cell>
          <cell r="G27" t="str">
            <v>Paoli</v>
          </cell>
          <cell r="I27" t="str">
            <v>Chrisney</v>
          </cell>
        </row>
        <row r="28">
          <cell r="E28" t="str">
            <v>(1999)</v>
          </cell>
          <cell r="G28" t="str">
            <v>(1999)</v>
          </cell>
          <cell r="I28" t="str">
            <v>(1997)</v>
          </cell>
        </row>
        <row r="29">
          <cell r="A29" t="str">
            <v>Monthly Billings: (gals.)</v>
          </cell>
        </row>
        <row r="30">
          <cell r="A30" t="str">
            <v>2,000</v>
          </cell>
          <cell r="E30">
            <v>12.11</v>
          </cell>
          <cell r="G30">
            <v>14.9</v>
          </cell>
          <cell r="I30">
            <v>19.399999999999999</v>
          </cell>
        </row>
        <row r="31">
          <cell r="A31" t="str">
            <v>3,000</v>
          </cell>
          <cell r="E31">
            <v>12.15</v>
          </cell>
          <cell r="G31">
            <v>17.760000000000002</v>
          </cell>
          <cell r="I31">
            <v>23.35</v>
          </cell>
        </row>
        <row r="32">
          <cell r="A32" t="str">
            <v>4,000</v>
          </cell>
          <cell r="E32">
            <v>16.2</v>
          </cell>
          <cell r="G32">
            <v>23.42</v>
          </cell>
          <cell r="I32">
            <v>27.3</v>
          </cell>
        </row>
        <row r="33">
          <cell r="A33" t="str">
            <v>5,000</v>
          </cell>
          <cell r="E33">
            <v>20.25</v>
          </cell>
          <cell r="G33">
            <v>29.08</v>
          </cell>
          <cell r="I33">
            <v>31.25</v>
          </cell>
        </row>
        <row r="34">
          <cell r="A34" t="str">
            <v>10,000</v>
          </cell>
          <cell r="E34">
            <v>38.950000000000003</v>
          </cell>
          <cell r="G34">
            <v>57.38</v>
          </cell>
          <cell r="I34">
            <v>36.65</v>
          </cell>
        </row>
        <row r="35">
          <cell r="A35" t="str">
            <v>100,000</v>
          </cell>
          <cell r="E35">
            <v>288.8</v>
          </cell>
          <cell r="G35">
            <v>482.28</v>
          </cell>
          <cell r="I35">
            <v>347.15</v>
          </cell>
        </row>
        <row r="36">
          <cell r="E36" t="str">
            <v xml:space="preserve"> </v>
          </cell>
        </row>
        <row r="37">
          <cell r="E37" t="str">
            <v>Tell City</v>
          </cell>
          <cell r="G37" t="str">
            <v>Chandler</v>
          </cell>
          <cell r="I37" t="str">
            <v>Spurgen</v>
          </cell>
        </row>
        <row r="38">
          <cell r="E38" t="str">
            <v>(2000)</v>
          </cell>
          <cell r="G38" t="str">
            <v>(1999)</v>
          </cell>
          <cell r="I38" t="str">
            <v>(2001)</v>
          </cell>
        </row>
        <row r="39">
          <cell r="A39" t="str">
            <v>Monthly Billings: (gals.)</v>
          </cell>
        </row>
        <row r="40">
          <cell r="A40" t="str">
            <v>2,000</v>
          </cell>
          <cell r="E40">
            <v>8.57</v>
          </cell>
          <cell r="G40">
            <v>12.78</v>
          </cell>
          <cell r="I40">
            <v>17.45</v>
          </cell>
        </row>
        <row r="41">
          <cell r="A41" t="str">
            <v>3,000</v>
          </cell>
          <cell r="E41">
            <v>8.57</v>
          </cell>
          <cell r="G41">
            <v>16.46</v>
          </cell>
          <cell r="I41">
            <v>20.94</v>
          </cell>
        </row>
        <row r="42">
          <cell r="A42" t="str">
            <v>4,000</v>
          </cell>
          <cell r="E42">
            <v>10.28</v>
          </cell>
          <cell r="G42">
            <v>19.190000000000001</v>
          </cell>
          <cell r="I42">
            <v>26.68</v>
          </cell>
        </row>
        <row r="43">
          <cell r="A43" t="str">
            <v>5,000</v>
          </cell>
          <cell r="E43">
            <v>12.85</v>
          </cell>
          <cell r="G43">
            <v>21.92</v>
          </cell>
          <cell r="I43">
            <v>32.42</v>
          </cell>
        </row>
        <row r="44">
          <cell r="A44" t="str">
            <v>10,000</v>
          </cell>
          <cell r="E44">
            <v>25.7</v>
          </cell>
          <cell r="G44">
            <v>35.57</v>
          </cell>
          <cell r="I44">
            <v>59.08</v>
          </cell>
        </row>
        <row r="45">
          <cell r="A45" t="str">
            <v>100,000</v>
          </cell>
          <cell r="E45">
            <v>230</v>
          </cell>
          <cell r="G45">
            <v>218.17000000000002</v>
          </cell>
          <cell r="I45">
            <v>389.22999999999996</v>
          </cell>
        </row>
        <row r="47">
          <cell r="A47" t="str">
            <v>(1) Inside corporate limits</v>
          </cell>
        </row>
        <row r="48">
          <cell r="A48" t="str">
            <v xml:space="preserve"> </v>
          </cell>
        </row>
        <row r="50">
          <cell r="A50" t="str">
            <v>(Subject to the comments in the attached</v>
          </cell>
        </row>
        <row r="51">
          <cell r="A51" t="str">
            <v>letter dated May 26, 2005 of Umbaugh.)</v>
          </cell>
        </row>
        <row r="53">
          <cell r="A53" t="str">
            <v>19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A1" t="str">
            <v>GREENSBURG (INDIANA) MUNICIPAL SEWAGE WORKS</v>
          </cell>
        </row>
        <row r="3">
          <cell r="A3" t="str">
            <v>SCHEDULE OF AMORTIZATION OF $441,000 PRINCIPAL</v>
          </cell>
        </row>
        <row r="4">
          <cell r="A4" t="str">
            <v>AMOUNT OF OUTSTANDING REVENUE BONDS OF 1989</v>
          </cell>
        </row>
        <row r="5">
          <cell r="A5" t="str">
            <v>Principal payable annually January 1st, beginning January 1, 1992.</v>
          </cell>
        </row>
        <row r="6">
          <cell r="A6" t="str">
            <v>Interest payable semiannually on January 1st and July 1st, beginning July 1, 1989.</v>
          </cell>
        </row>
        <row r="7">
          <cell r="A7" t="str">
            <v>Interest rates as indicated.</v>
          </cell>
        </row>
        <row r="8">
          <cell r="A8" t="str">
            <v>(Unaudited)</v>
          </cell>
        </row>
        <row r="10">
          <cell r="C10" t="str">
            <v xml:space="preserve"> </v>
          </cell>
          <cell r="G10" t="str">
            <v xml:space="preserve"> </v>
          </cell>
        </row>
        <row r="11">
          <cell r="A11" t="str">
            <v>Payment</v>
          </cell>
          <cell r="C11" t="str">
            <v>Principal</v>
          </cell>
          <cell r="G11" t="str">
            <v>Interest</v>
          </cell>
          <cell r="I11" t="str">
            <v>Debt Service</v>
          </cell>
          <cell r="M11" t="str">
            <v>Bond Year</v>
          </cell>
        </row>
        <row r="12">
          <cell r="A12" t="str">
            <v>Date</v>
          </cell>
          <cell r="C12" t="str">
            <v>Balance</v>
          </cell>
          <cell r="E12" t="str">
            <v>Principal</v>
          </cell>
          <cell r="G12" t="str">
            <v>Rate(s)</v>
          </cell>
          <cell r="I12" t="str">
            <v>Interest</v>
          </cell>
          <cell r="K12" t="str">
            <v>Total</v>
          </cell>
          <cell r="M12" t="str">
            <v>Total</v>
          </cell>
        </row>
        <row r="13">
          <cell r="C13" t="str">
            <v>(---------In $1,000's----------)</v>
          </cell>
          <cell r="G13" t="str">
            <v>(%)</v>
          </cell>
          <cell r="I13" t="str">
            <v>(--------------------- In Dollars --------------------)</v>
          </cell>
        </row>
        <row r="15">
          <cell r="A15">
            <v>38169</v>
          </cell>
          <cell r="C15">
            <v>174</v>
          </cell>
          <cell r="I15">
            <v>6846.9</v>
          </cell>
          <cell r="K15">
            <v>6846.9</v>
          </cell>
        </row>
        <row r="16">
          <cell r="A16">
            <v>38353</v>
          </cell>
          <cell r="C16">
            <v>174</v>
          </cell>
          <cell r="E16">
            <v>81</v>
          </cell>
          <cell r="G16">
            <v>7.87</v>
          </cell>
          <cell r="I16">
            <v>6846.9</v>
          </cell>
          <cell r="K16">
            <v>87846.9</v>
          </cell>
          <cell r="M16">
            <v>94693.799999999988</v>
          </cell>
        </row>
        <row r="17">
          <cell r="A17">
            <v>38534</v>
          </cell>
          <cell r="C17">
            <v>93</v>
          </cell>
          <cell r="I17">
            <v>3659.55</v>
          </cell>
          <cell r="K17">
            <v>3659.55</v>
          </cell>
        </row>
        <row r="18">
          <cell r="A18">
            <v>38718</v>
          </cell>
          <cell r="C18">
            <v>93</v>
          </cell>
          <cell r="E18">
            <v>87</v>
          </cell>
          <cell r="G18">
            <v>7.87</v>
          </cell>
          <cell r="I18">
            <v>3659.55</v>
          </cell>
          <cell r="K18">
            <v>90659.55</v>
          </cell>
          <cell r="M18">
            <v>94319.1</v>
          </cell>
        </row>
        <row r="19">
          <cell r="A19">
            <v>38899</v>
          </cell>
          <cell r="C19">
            <v>6</v>
          </cell>
          <cell r="I19">
            <v>236.1</v>
          </cell>
          <cell r="K19">
            <v>236.1</v>
          </cell>
        </row>
        <row r="20">
          <cell r="A20">
            <v>39083</v>
          </cell>
          <cell r="C20">
            <v>6</v>
          </cell>
          <cell r="E20">
            <v>6</v>
          </cell>
          <cell r="G20">
            <v>7.87</v>
          </cell>
          <cell r="I20">
            <v>236.1</v>
          </cell>
          <cell r="K20">
            <v>6236.1</v>
          </cell>
          <cell r="M20">
            <v>6472.2000000000007</v>
          </cell>
        </row>
        <row r="22">
          <cell r="A22" t="str">
            <v xml:space="preserve"> </v>
          </cell>
          <cell r="C22" t="str">
            <v>Totals</v>
          </cell>
          <cell r="E22">
            <v>174</v>
          </cell>
          <cell r="I22">
            <v>21485.099999999995</v>
          </cell>
          <cell r="K22">
            <v>195485.1</v>
          </cell>
          <cell r="M22">
            <v>195485.1</v>
          </cell>
        </row>
        <row r="25">
          <cell r="A25" t="str">
            <v>Average annual debt service for the five bond years 2003 through 2006</v>
          </cell>
          <cell r="M25">
            <v>94506.45</v>
          </cell>
        </row>
        <row r="43">
          <cell r="A43" t="str">
            <v>(Subject to the comments in the attached</v>
          </cell>
        </row>
        <row r="44">
          <cell r="A44" t="str">
            <v>letter dated May 26, 2005 of Umbaugh.)</v>
          </cell>
        </row>
        <row r="46">
          <cell r="A46" t="str">
            <v>28</v>
          </cell>
        </row>
      </sheetData>
      <sheetData sheetId="19" refreshError="1">
        <row r="1">
          <cell r="A1" t="str">
            <v>GREENSBURG (INDIANA) MUNICIPAL SEWAGE WORKS</v>
          </cell>
        </row>
        <row r="3">
          <cell r="A3" t="str">
            <v>SCHEDULE OF AMORTIZATION OF $340,748.02 PRINCIPAL AMOUNT</v>
          </cell>
        </row>
        <row r="4">
          <cell r="A4" t="str">
            <v>OF OUTSTANDING LOAN FROM PROFESSIONAL SERVICES GROUP</v>
          </cell>
        </row>
        <row r="5">
          <cell r="A5" t="str">
            <v>Principal and interest payable monthly.</v>
          </cell>
        </row>
        <row r="6">
          <cell r="A6" t="str">
            <v>Interest rate of 9.5%</v>
          </cell>
        </row>
        <row r="7">
          <cell r="A7" t="str">
            <v>(Unaudited)</v>
          </cell>
        </row>
        <row r="10">
          <cell r="C10" t="str">
            <v>Principal</v>
          </cell>
          <cell r="G10" t="str">
            <v>Interest</v>
          </cell>
          <cell r="I10" t="str">
            <v>Debt Service</v>
          </cell>
        </row>
        <row r="11">
          <cell r="A11" t="str">
            <v>Year</v>
          </cell>
          <cell r="C11" t="str">
            <v>Balance</v>
          </cell>
          <cell r="E11" t="str">
            <v>Principal</v>
          </cell>
          <cell r="G11" t="str">
            <v>Rate(s)</v>
          </cell>
          <cell r="I11" t="str">
            <v>Interest</v>
          </cell>
          <cell r="K11" t="str">
            <v>Total</v>
          </cell>
        </row>
        <row r="12">
          <cell r="C12" t="str">
            <v xml:space="preserve">  (--------------In Dollars----------)</v>
          </cell>
          <cell r="G12" t="str">
            <v>(%)</v>
          </cell>
          <cell r="I12" t="str">
            <v xml:space="preserve">  (------------In Dollars-----------)</v>
          </cell>
        </row>
        <row r="14">
          <cell r="A14">
            <v>2004</v>
          </cell>
          <cell r="C14">
            <v>191110.04</v>
          </cell>
          <cell r="E14">
            <v>52676.59</v>
          </cell>
          <cell r="G14">
            <v>9.5</v>
          </cell>
          <cell r="I14">
            <v>15901.009999999998</v>
          </cell>
          <cell r="K14">
            <v>68577.599999999991</v>
          </cell>
        </row>
        <row r="15">
          <cell r="A15">
            <v>2005</v>
          </cell>
          <cell r="C15">
            <v>138433.45000000001</v>
          </cell>
          <cell r="E15">
            <v>57904.61</v>
          </cell>
          <cell r="G15">
            <v>9.5</v>
          </cell>
          <cell r="I15">
            <v>10672.989999999998</v>
          </cell>
          <cell r="K15">
            <v>68577.600000000006</v>
          </cell>
        </row>
        <row r="16">
          <cell r="A16">
            <v>2006</v>
          </cell>
          <cell r="C16">
            <v>80528.840000000011</v>
          </cell>
          <cell r="E16">
            <v>63651.509999999995</v>
          </cell>
          <cell r="G16">
            <v>9.5</v>
          </cell>
          <cell r="I16">
            <v>4926.09</v>
          </cell>
          <cell r="K16">
            <v>68577.599999999991</v>
          </cell>
        </row>
        <row r="17">
          <cell r="A17">
            <v>2007</v>
          </cell>
          <cell r="C17">
            <v>16877.330000000016</v>
          </cell>
          <cell r="E17">
            <v>16877.330000000002</v>
          </cell>
          <cell r="G17">
            <v>9.5</v>
          </cell>
          <cell r="I17">
            <v>267.93</v>
          </cell>
          <cell r="K17">
            <v>17145.260000000002</v>
          </cell>
        </row>
        <row r="19">
          <cell r="A19" t="str">
            <v>Totals</v>
          </cell>
          <cell r="E19">
            <v>191110.03999999998</v>
          </cell>
          <cell r="I19">
            <v>31768.019999999997</v>
          </cell>
          <cell r="K19">
            <v>222878.06</v>
          </cell>
        </row>
        <row r="37">
          <cell r="A37" t="str">
            <v>(Subject to the comments in the attached</v>
          </cell>
        </row>
        <row r="38">
          <cell r="A38" t="str">
            <v>letter dated May 26, 2005 of Umbaugh.)</v>
          </cell>
        </row>
        <row r="40">
          <cell r="A40" t="str">
            <v>29</v>
          </cell>
        </row>
      </sheetData>
      <sheetData sheetId="20" refreshError="1"/>
      <sheetData sheetId="21" refreshError="1"/>
      <sheetData sheetId="22" refreshError="1"/>
      <sheetData sheetId="23" refreshError="1">
        <row r="1">
          <cell r="A1" t="str">
            <v>GREENSBURG (INDIANA) MUNICIPAL SEWAGE WORKS</v>
          </cell>
        </row>
        <row r="3">
          <cell r="A3" t="str">
            <v xml:space="preserve">CALCULATION OF ADDITIONS TO UTILITY PLANT </v>
          </cell>
        </row>
        <row r="4">
          <cell r="A4" t="str">
            <v>AND PRO FORMA DEPRECIATION EXPENSE</v>
          </cell>
        </row>
        <row r="5">
          <cell r="A5" t="str">
            <v>(Unaudited)</v>
          </cell>
        </row>
        <row r="6">
          <cell r="A6" t="str">
            <v xml:space="preserve"> </v>
          </cell>
        </row>
        <row r="7">
          <cell r="A7" t="str">
            <v>I.</v>
          </cell>
          <cell r="B7" t="str">
            <v>Calculation of Average Additions to Plant:</v>
          </cell>
        </row>
        <row r="9">
          <cell r="A9" t="str">
            <v xml:space="preserve">  Estimated utility plant in service at 12/31/98</v>
          </cell>
          <cell r="G9">
            <v>5072920</v>
          </cell>
        </row>
        <row r="11">
          <cell r="C11" t="str">
            <v>Calendar</v>
          </cell>
        </row>
        <row r="12">
          <cell r="C12" t="str">
            <v>Year</v>
          </cell>
          <cell r="E12" t="str">
            <v>Additions</v>
          </cell>
        </row>
        <row r="14">
          <cell r="C14">
            <v>1999</v>
          </cell>
          <cell r="E14">
            <v>173234</v>
          </cell>
        </row>
        <row r="15">
          <cell r="C15">
            <v>2000</v>
          </cell>
          <cell r="E15">
            <v>-299</v>
          </cell>
        </row>
        <row r="16">
          <cell r="C16">
            <v>2001</v>
          </cell>
          <cell r="E16">
            <v>65432</v>
          </cell>
        </row>
        <row r="17">
          <cell r="C17">
            <v>2002</v>
          </cell>
          <cell r="E17">
            <v>31445</v>
          </cell>
        </row>
        <row r="18">
          <cell r="C18">
            <v>2003</v>
          </cell>
        </row>
        <row r="19">
          <cell r="C19">
            <v>2004</v>
          </cell>
          <cell r="D19" t="str">
            <v>(as of 6/30/04)</v>
          </cell>
        </row>
        <row r="20">
          <cell r="C20" t="str">
            <v xml:space="preserve"> </v>
          </cell>
          <cell r="E20" t="str">
            <v xml:space="preserve"> </v>
          </cell>
        </row>
        <row r="21">
          <cell r="C21" t="str">
            <v>Total additions to utility plant</v>
          </cell>
          <cell r="G21">
            <v>96877</v>
          </cell>
        </row>
        <row r="22">
          <cell r="G22" t="str">
            <v xml:space="preserve"> </v>
          </cell>
        </row>
        <row r="23">
          <cell r="A23" t="str">
            <v xml:space="preserve">  Estimated utility plant in service at 06/30/04</v>
          </cell>
          <cell r="G23">
            <v>5169797</v>
          </cell>
        </row>
        <row r="24">
          <cell r="G24" t="str">
            <v xml:space="preserve"> </v>
          </cell>
        </row>
        <row r="26">
          <cell r="B26" t="str">
            <v>Calculation of historical average additions to plant funded through</v>
          </cell>
        </row>
        <row r="27">
          <cell r="B27" t="str">
            <v xml:space="preserve">  operating revenues.</v>
          </cell>
        </row>
        <row r="29">
          <cell r="C29" t="str">
            <v>Total additions to plant</v>
          </cell>
          <cell r="G29">
            <v>96877</v>
          </cell>
        </row>
        <row r="30">
          <cell r="C30" t="str">
            <v>Plus capitalized items</v>
          </cell>
          <cell r="G30">
            <v>25473</v>
          </cell>
        </row>
        <row r="31">
          <cell r="C31" t="str">
            <v>Less contributions</v>
          </cell>
          <cell r="G31">
            <v>-45474</v>
          </cell>
        </row>
        <row r="33">
          <cell r="C33" t="str">
            <v>Net plant additions</v>
          </cell>
          <cell r="G33">
            <v>76876</v>
          </cell>
        </row>
        <row r="34">
          <cell r="C34" t="str">
            <v>Divide by period covered (5 1/2  years)</v>
          </cell>
          <cell r="G34">
            <v>5.5</v>
          </cell>
        </row>
        <row r="36">
          <cell r="C36" t="str">
            <v xml:space="preserve">        Average annual additions to plant</v>
          </cell>
          <cell r="G36">
            <v>13977.454545454546</v>
          </cell>
        </row>
        <row r="39">
          <cell r="A39" t="str">
            <v>II.</v>
          </cell>
          <cell r="B39" t="str">
            <v>Calculation of Annual Depreciation Expense:</v>
          </cell>
        </row>
        <row r="41">
          <cell r="B41" t="str">
            <v>Estimated Utility plant in service, as of 6/30/2004</v>
          </cell>
          <cell r="G41">
            <v>5169797</v>
          </cell>
        </row>
        <row r="42">
          <cell r="B42" t="str">
            <v>Plus capitalized items</v>
          </cell>
          <cell r="G42">
            <v>25473</v>
          </cell>
        </row>
        <row r="43">
          <cell r="B43" t="str">
            <v>Less land</v>
          </cell>
          <cell r="G43">
            <v>-60455</v>
          </cell>
        </row>
        <row r="45">
          <cell r="B45" t="str">
            <v xml:space="preserve">       Sub-total</v>
          </cell>
          <cell r="G45">
            <v>5134815</v>
          </cell>
        </row>
        <row r="46">
          <cell r="B46" t="str">
            <v>Times annual composite depreciation rate</v>
          </cell>
          <cell r="F46" t="str">
            <v xml:space="preserve"> </v>
          </cell>
          <cell r="G46">
            <v>0.02</v>
          </cell>
        </row>
        <row r="48">
          <cell r="B48" t="str">
            <v xml:space="preserve">        Annual Depreciation Expense</v>
          </cell>
          <cell r="G48">
            <v>102696</v>
          </cell>
        </row>
        <row r="57">
          <cell r="A57" t="str">
            <v>(Subject to the comments in the attached</v>
          </cell>
        </row>
        <row r="58">
          <cell r="A58" t="str">
            <v>letter dated May 26, 2005 of Umbaugh.)</v>
          </cell>
        </row>
        <row r="60">
          <cell r="A60" t="str">
            <v>12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 Info"/>
      <sheetName val="WTB"/>
      <sheetName val="Proj O&amp;M"/>
      <sheetName val="Proj O&amp;M adj"/>
      <sheetName val="RevReq"/>
      <sheetName val="Proj Cost"/>
      <sheetName val="PF COE"/>
      <sheetName val="Rev Req I"/>
      <sheetName val="Rev Req II"/>
      <sheetName val="Norm Rev"/>
      <sheetName val="Cap Impr"/>
      <sheetName val="Pres Prop Rt"/>
      <sheetName val="Comp Billings"/>
      <sheetName val="ST of NA"/>
      <sheetName val="Change in NA"/>
      <sheetName val="Detail Exp"/>
      <sheetName val="Detail Rev"/>
      <sheetName val="2001 Bonds"/>
      <sheetName val="1989 Bonds"/>
      <sheetName val="PSG Loan"/>
      <sheetName val="2005 Prop Bonds"/>
      <sheetName val="2005 Prop SRF"/>
      <sheetName val="Comb Bonds"/>
      <sheetName val="Add Plant"/>
      <sheetName val="CapImp"/>
      <sheetName val="ExpCapImp"/>
      <sheetName val="CapImp2"/>
      <sheetName val="CapImp3"/>
      <sheetName val="SNA"/>
      <sheetName val="CNA"/>
      <sheetName val="SCF"/>
      <sheetName val="MinBal"/>
      <sheetName val="2000 Bonds"/>
      <sheetName val="2002 Bonds"/>
      <sheetName val="Combined"/>
      <sheetName val="Rates"/>
      <sheetName val="UPIS"/>
      <sheetName val="Comparison"/>
      <sheetName val="Payroll TY"/>
      <sheetName val="Proj Pay"/>
      <sheetName val="Rev"/>
      <sheetName val="Intro"/>
      <sheetName val="AddPlant"/>
      <sheetName val="Adjustments"/>
      <sheetName val="Fin Info"/>
      <sheetName val="Min Bal"/>
      <sheetName val="Projected Disb."/>
      <sheetName val="Rec and Disb"/>
      <sheetName val="Retur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BOONVILLE (INDIANA) MUNICIPAL WATER UTILITY</v>
          </cell>
        </row>
        <row r="3">
          <cell r="A3" t="str">
            <v>PRO FORMA ANNUAL CASH OPERATING EXPENSES</v>
          </cell>
        </row>
        <row r="4">
          <cell r="A4" t="str">
            <v>See Explanation of Adjustments, pages 3 to 11.</v>
          </cell>
        </row>
        <row r="5">
          <cell r="A5" t="str">
            <v>No inflation adjustment made.</v>
          </cell>
        </row>
        <row r="8">
          <cell r="A8" t="str">
            <v>Cash operating expenses for the 12 months</v>
          </cell>
        </row>
        <row r="9">
          <cell r="A9" t="str">
            <v xml:space="preserve">   ended June 30, 2004 (unaudited)</v>
          </cell>
          <cell r="L9">
            <v>1284092</v>
          </cell>
        </row>
        <row r="13">
          <cell r="A13" t="str">
            <v>Adjustments:</v>
          </cell>
        </row>
        <row r="15">
          <cell r="A15">
            <v>-1</v>
          </cell>
          <cell r="C15" t="str">
            <v>Payroll</v>
          </cell>
          <cell r="J15">
            <v>-63226</v>
          </cell>
        </row>
        <row r="16">
          <cell r="A16">
            <v>-2</v>
          </cell>
          <cell r="C16" t="str">
            <v>FICA</v>
          </cell>
          <cell r="J16">
            <v>168</v>
          </cell>
        </row>
        <row r="17">
          <cell r="A17">
            <v>-3</v>
          </cell>
          <cell r="C17" t="str">
            <v>Pension expense</v>
          </cell>
          <cell r="J17">
            <v>69</v>
          </cell>
        </row>
        <row r="18">
          <cell r="A18">
            <v>-4</v>
          </cell>
          <cell r="C18" t="str">
            <v>Health insurance</v>
          </cell>
          <cell r="J18">
            <v>2428</v>
          </cell>
        </row>
        <row r="19">
          <cell r="A19">
            <v>-5</v>
          </cell>
          <cell r="C19" t="str">
            <v>Life insurance</v>
          </cell>
          <cell r="J19">
            <v>12</v>
          </cell>
        </row>
        <row r="20">
          <cell r="A20">
            <v>-6</v>
          </cell>
          <cell r="C20" t="str">
            <v>Retirees insurance</v>
          </cell>
          <cell r="J20">
            <v>1242</v>
          </cell>
        </row>
        <row r="21">
          <cell r="A21">
            <v>-7</v>
          </cell>
          <cell r="C21" t="str">
            <v>Non-recurring or capital expenses</v>
          </cell>
          <cell r="J21">
            <v>-25473</v>
          </cell>
        </row>
        <row r="22">
          <cell r="A22">
            <v>-8</v>
          </cell>
          <cell r="C22" t="str">
            <v>Contractual services-US Filter</v>
          </cell>
          <cell r="J22">
            <v>6624.0149999999994</v>
          </cell>
        </row>
        <row r="23">
          <cell r="A23">
            <v>-9</v>
          </cell>
          <cell r="C23" t="str">
            <v>Contractual services-non-recurring or capital expenses</v>
          </cell>
          <cell r="J23">
            <v>-21104.080000000002</v>
          </cell>
        </row>
        <row r="24">
          <cell r="A24">
            <v>-10</v>
          </cell>
          <cell r="C24" t="str">
            <v>Rate case expense</v>
          </cell>
          <cell r="J24">
            <v>4750</v>
          </cell>
        </row>
        <row r="25">
          <cell r="A25">
            <v>-11</v>
          </cell>
          <cell r="C25" t="str">
            <v>Periodic maintenance</v>
          </cell>
          <cell r="J25">
            <v>44747.4</v>
          </cell>
        </row>
        <row r="26">
          <cell r="A26">
            <v>-12</v>
          </cell>
          <cell r="C26" t="str">
            <v>Customer growth</v>
          </cell>
          <cell r="J26">
            <v>0</v>
          </cell>
        </row>
        <row r="27">
          <cell r="A27">
            <v>-13</v>
          </cell>
          <cell r="C27" t="str">
            <v>Telephone expense</v>
          </cell>
          <cell r="J27">
            <v>208</v>
          </cell>
        </row>
        <row r="28">
          <cell r="A28">
            <v>-14</v>
          </cell>
          <cell r="C28" t="str">
            <v>General liability insurance</v>
          </cell>
          <cell r="J28">
            <v>668</v>
          </cell>
        </row>
        <row r="29">
          <cell r="A29">
            <v>-15</v>
          </cell>
          <cell r="C29" t="str">
            <v>Property and equipment insurance</v>
          </cell>
          <cell r="J29">
            <v>2480</v>
          </cell>
        </row>
        <row r="30">
          <cell r="A30">
            <v>-16</v>
          </cell>
          <cell r="C30" t="str">
            <v>Public officials insurance</v>
          </cell>
          <cell r="J30">
            <v>1100</v>
          </cell>
        </row>
        <row r="31">
          <cell r="A31">
            <v>-17</v>
          </cell>
          <cell r="C31" t="str">
            <v>Absorption costs</v>
          </cell>
          <cell r="J31">
            <v>17362</v>
          </cell>
        </row>
        <row r="32">
          <cell r="A32">
            <v>-18</v>
          </cell>
          <cell r="C32" t="str">
            <v>Payment in lieu of taxes</v>
          </cell>
          <cell r="J32">
            <v>59538</v>
          </cell>
        </row>
        <row r="33">
          <cell r="A33">
            <v>-19</v>
          </cell>
          <cell r="C33" t="str">
            <v>Gross income tax</v>
          </cell>
          <cell r="J33">
            <v>7488</v>
          </cell>
        </row>
        <row r="35">
          <cell r="E35" t="str">
            <v>Sub-total</v>
          </cell>
          <cell r="L35">
            <v>39081.334999999999</v>
          </cell>
        </row>
        <row r="37">
          <cell r="E37" t="str">
            <v>Pro Forma Annual Cash Operating Expenses</v>
          </cell>
          <cell r="L37">
            <v>1323173.335</v>
          </cell>
        </row>
        <row r="56">
          <cell r="A56" t="str">
            <v>(Continued on next page)</v>
          </cell>
        </row>
        <row r="58">
          <cell r="A58" t="str">
            <v>(Subject to the comments in the attached</v>
          </cell>
        </row>
        <row r="59">
          <cell r="A59" t="str">
            <v>letter dated May 26, 2005 of Umbaugh.)</v>
          </cell>
        </row>
        <row r="61">
          <cell r="A61" t="str">
            <v>2</v>
          </cell>
        </row>
        <row r="62">
          <cell r="A62" t="str">
            <v>BOONVILLE (INDIANA) MUNICIPAL WATER UTILITY</v>
          </cell>
        </row>
        <row r="63">
          <cell r="L63" t="str">
            <v>(Cont'd)</v>
          </cell>
        </row>
        <row r="64">
          <cell r="A64" t="str">
            <v>PRO FORMA ANNUAL CASH OPERATING EXPENSES</v>
          </cell>
        </row>
        <row r="65">
          <cell r="A65" t="str">
            <v>Explanation of adjustments</v>
          </cell>
        </row>
        <row r="66">
          <cell r="A66" t="str">
            <v>No inflation adjustment made.</v>
          </cell>
        </row>
        <row r="69">
          <cell r="A69" t="str">
            <v>Adjustment (1)</v>
          </cell>
        </row>
        <row r="71">
          <cell r="A71" t="str">
            <v xml:space="preserve">To adjust test year payroll expense to reflect pro forma salaries and wages, </v>
          </cell>
        </row>
        <row r="72">
          <cell r="A72" t="str">
            <v>(based on 2003 salary ordinance ).</v>
          </cell>
        </row>
        <row r="75">
          <cell r="C75" t="str">
            <v>Pro forma payroll</v>
          </cell>
          <cell r="L75">
            <v>59359.32</v>
          </cell>
        </row>
        <row r="76">
          <cell r="C76" t="str">
            <v>Less test year amount</v>
          </cell>
          <cell r="L76">
            <v>-122585</v>
          </cell>
        </row>
        <row r="78">
          <cell r="E78" t="str">
            <v>Adjustment</v>
          </cell>
          <cell r="L78">
            <v>-63226</v>
          </cell>
        </row>
        <row r="80">
          <cell r="A80" t="str">
            <v>Adjustment (2)</v>
          </cell>
        </row>
        <row r="82">
          <cell r="A82" t="str">
            <v>To adjust test year FICA expense to reflect pro forma payroll.</v>
          </cell>
        </row>
        <row r="84">
          <cell r="C84" t="str">
            <v>Pro forma payroll subject to FICA</v>
          </cell>
          <cell r="L84">
            <v>59359.32</v>
          </cell>
        </row>
        <row r="85">
          <cell r="C85" t="str">
            <v>Times FICA rate</v>
          </cell>
          <cell r="L85">
            <v>7.6499999999999999E-2</v>
          </cell>
        </row>
        <row r="87">
          <cell r="C87" t="str">
            <v>Pro forma FICA expense</v>
          </cell>
          <cell r="L87">
            <v>4541</v>
          </cell>
        </row>
        <row r="88">
          <cell r="C88" t="str">
            <v>Less test year amount</v>
          </cell>
          <cell r="L88">
            <v>-4373</v>
          </cell>
        </row>
        <row r="90">
          <cell r="E90" t="str">
            <v>Adjustment</v>
          </cell>
          <cell r="L90">
            <v>168</v>
          </cell>
        </row>
        <row r="92">
          <cell r="A92" t="str">
            <v>Adjustment (3)</v>
          </cell>
        </row>
        <row r="94">
          <cell r="A94" t="str">
            <v>To adjust test year PERF expense to reflect the pro forma payroll and 2001 PERF rate.</v>
          </cell>
        </row>
        <row r="96">
          <cell r="C96" t="str">
            <v>Pro forma payroll subject to PERF</v>
          </cell>
          <cell r="L96">
            <v>59359.32</v>
          </cell>
        </row>
        <row r="97">
          <cell r="C97" t="str">
            <v xml:space="preserve">Times PERF rate </v>
          </cell>
          <cell r="L97">
            <v>0.03</v>
          </cell>
        </row>
        <row r="99">
          <cell r="C99" t="str">
            <v>Pro forma PERF expense</v>
          </cell>
          <cell r="L99">
            <v>1781</v>
          </cell>
        </row>
        <row r="100">
          <cell r="C100" t="str">
            <v>Less test year expense</v>
          </cell>
          <cell r="L100">
            <v>-1712</v>
          </cell>
        </row>
        <row r="102">
          <cell r="E102" t="str">
            <v>Adjustment</v>
          </cell>
          <cell r="L102">
            <v>69</v>
          </cell>
        </row>
        <row r="117">
          <cell r="A117" t="str">
            <v>(Continued on next page)</v>
          </cell>
        </row>
        <row r="119">
          <cell r="A119" t="str">
            <v>(Subject to the comments in the attached</v>
          </cell>
        </row>
        <row r="120">
          <cell r="A120" t="str">
            <v>letter dated May 26, 2005 of Umbaugh.)</v>
          </cell>
        </row>
        <row r="122">
          <cell r="A122" t="str">
            <v>3</v>
          </cell>
        </row>
        <row r="123">
          <cell r="A123" t="str">
            <v>BOONVILLE (INDIANA) MUNICIPAL WATER UTILITY</v>
          </cell>
        </row>
        <row r="124">
          <cell r="L124" t="str">
            <v>(Cont'd)</v>
          </cell>
        </row>
        <row r="125">
          <cell r="A125" t="str">
            <v>PRO FORMA ANNUAL CASH OPERATING EXPENSES</v>
          </cell>
        </row>
        <row r="126">
          <cell r="A126" t="str">
            <v>Explanation of adjustments</v>
          </cell>
        </row>
        <row r="127">
          <cell r="A127" t="str">
            <v>No inflation adjustment made.</v>
          </cell>
        </row>
        <row r="130">
          <cell r="A130" t="str">
            <v xml:space="preserve">Adjustment (4) </v>
          </cell>
        </row>
        <row r="132">
          <cell r="A132" t="str">
            <v>To adjust test year health insurance expense to reflect the most current monthly premiums.</v>
          </cell>
        </row>
        <row r="134">
          <cell r="C134" t="str">
            <v>Pro forma health insurance expense</v>
          </cell>
          <cell r="L134">
            <v>21006</v>
          </cell>
        </row>
        <row r="135">
          <cell r="C135" t="str">
            <v>Less test year expense</v>
          </cell>
          <cell r="L135">
            <v>-18578</v>
          </cell>
        </row>
        <row r="137">
          <cell r="E137" t="str">
            <v>Adjustment</v>
          </cell>
          <cell r="L137">
            <v>2428</v>
          </cell>
        </row>
        <row r="139">
          <cell r="A139" t="str">
            <v xml:space="preserve">Adjustment (5) </v>
          </cell>
        </row>
        <row r="141">
          <cell r="A141" t="str">
            <v>To adjust test year life insurance expense to reflect the most current monthly premiums.</v>
          </cell>
        </row>
        <row r="143">
          <cell r="C143" t="str">
            <v>Pro forma life insurance expense</v>
          </cell>
          <cell r="L143">
            <v>269</v>
          </cell>
        </row>
        <row r="144">
          <cell r="C144" t="str">
            <v>Less test year expense</v>
          </cell>
          <cell r="L144">
            <v>-257</v>
          </cell>
        </row>
        <row r="146">
          <cell r="E146" t="str">
            <v>Adjustment</v>
          </cell>
          <cell r="L146">
            <v>12</v>
          </cell>
        </row>
        <row r="148">
          <cell r="A148" t="str">
            <v xml:space="preserve">Adjustment (6) </v>
          </cell>
        </row>
        <row r="150">
          <cell r="A150" t="str">
            <v>To adjust test year retirees insurance expense to reflect the most current monthly premiums.</v>
          </cell>
        </row>
        <row r="152">
          <cell r="C152" t="str">
            <v>Pro forma retirees insurance expense</v>
          </cell>
          <cell r="L152">
            <v>9043</v>
          </cell>
        </row>
        <row r="153">
          <cell r="C153" t="str">
            <v>Less test year expense</v>
          </cell>
          <cell r="L153">
            <v>-7801</v>
          </cell>
        </row>
        <row r="155">
          <cell r="E155" t="str">
            <v>Adjustment</v>
          </cell>
          <cell r="L155">
            <v>1242</v>
          </cell>
        </row>
        <row r="157">
          <cell r="A157" t="str">
            <v>Adjustment (7)</v>
          </cell>
        </row>
        <row r="159">
          <cell r="A159" t="str">
            <v xml:space="preserve">To eliminate test year expenses that are considered non-recurring or capital </v>
          </cell>
        </row>
        <row r="160">
          <cell r="A160" t="str">
            <v>expenditures.</v>
          </cell>
        </row>
        <row r="162">
          <cell r="E162" t="str">
            <v>Date</v>
          </cell>
          <cell r="G162" t="str">
            <v>Vendor</v>
          </cell>
          <cell r="I162" t="str">
            <v>Description</v>
          </cell>
          <cell r="L162" t="str">
            <v>Amount</v>
          </cell>
        </row>
        <row r="164">
          <cell r="E164" t="str">
            <v>September, 2003</v>
          </cell>
          <cell r="G164" t="str">
            <v>Tri-State Fence Co.</v>
          </cell>
          <cell r="I164" t="str">
            <v>Chain Link Fence, Iron pond</v>
          </cell>
          <cell r="L164">
            <v>-6547</v>
          </cell>
        </row>
        <row r="165">
          <cell r="E165" t="str">
            <v>November, 2003</v>
          </cell>
          <cell r="G165" t="str">
            <v>Infrasturcture systems, Inc.</v>
          </cell>
          <cell r="L165">
            <v>-6190</v>
          </cell>
        </row>
        <row r="166">
          <cell r="E166" t="str">
            <v>June, 2004</v>
          </cell>
          <cell r="G166" t="str">
            <v>Reynolds, Inc.</v>
          </cell>
          <cell r="I166" t="str">
            <v>New Filter &amp; Rehab</v>
          </cell>
          <cell r="L166">
            <v>-19283</v>
          </cell>
        </row>
        <row r="168">
          <cell r="E168" t="str">
            <v>Adjustment</v>
          </cell>
          <cell r="L168">
            <v>-25473</v>
          </cell>
        </row>
        <row r="177">
          <cell r="A177" t="str">
            <v>(Continued on next page)</v>
          </cell>
        </row>
        <row r="179">
          <cell r="A179" t="str">
            <v>(Subject to the comments in the attached</v>
          </cell>
        </row>
        <row r="180">
          <cell r="A180" t="str">
            <v>letter dated May 26, 2005 of Umbaugh.)</v>
          </cell>
        </row>
        <row r="182">
          <cell r="A182" t="str">
            <v>4</v>
          </cell>
        </row>
        <row r="183">
          <cell r="A183" t="str">
            <v>BOONVILLE (INDIANA) MUNICIPAL WATER UTILITY</v>
          </cell>
        </row>
        <row r="184">
          <cell r="L184" t="str">
            <v>(Cont'd)</v>
          </cell>
        </row>
        <row r="185">
          <cell r="A185" t="str">
            <v>PRO FORMA ANNUAL CASH OPERATING EXPENSES</v>
          </cell>
        </row>
        <row r="186">
          <cell r="A186" t="str">
            <v>Explanation of adjustments</v>
          </cell>
        </row>
        <row r="187">
          <cell r="A187" t="str">
            <v>No inflation adjustment made.</v>
          </cell>
        </row>
        <row r="190">
          <cell r="A190" t="str">
            <v>Adjustment (8)</v>
          </cell>
        </row>
        <row r="192">
          <cell r="A192" t="str">
            <v>To adjust test year contractual services expense to US Filter to reflect an increase of 1.5%.</v>
          </cell>
        </row>
        <row r="194">
          <cell r="C194" t="str">
            <v>Pro forma US Filter contract</v>
          </cell>
          <cell r="L194">
            <v>441601</v>
          </cell>
        </row>
        <row r="195">
          <cell r="C195" t="str">
            <v>Times 1.5% increase</v>
          </cell>
          <cell r="L195">
            <v>1.4999999999999999E-2</v>
          </cell>
        </row>
        <row r="197">
          <cell r="E197" t="str">
            <v>Adjustment</v>
          </cell>
          <cell r="L197">
            <v>6624.0149999999994</v>
          </cell>
        </row>
        <row r="199">
          <cell r="A199" t="str">
            <v>Adjustment (9)</v>
          </cell>
        </row>
        <row r="201">
          <cell r="A201" t="str">
            <v>To adjust test year contractual services-management fee for those expenditures</v>
          </cell>
        </row>
        <row r="202">
          <cell r="A202" t="str">
            <v>considered capital or non-recurring.</v>
          </cell>
        </row>
        <row r="204">
          <cell r="E204" t="str">
            <v>Date</v>
          </cell>
          <cell r="G204" t="str">
            <v>Vendor</v>
          </cell>
          <cell r="L204" t="str">
            <v xml:space="preserve"> </v>
          </cell>
        </row>
        <row r="205">
          <cell r="C205" t="str">
            <v xml:space="preserve"> </v>
          </cell>
          <cell r="L205" t="str">
            <v xml:space="preserve"> </v>
          </cell>
        </row>
        <row r="206">
          <cell r="E206" t="str">
            <v>September, 2003</v>
          </cell>
          <cell r="G206" t="str">
            <v>Keystone Consulting</v>
          </cell>
          <cell r="L206">
            <v>-1757</v>
          </cell>
        </row>
        <row r="207">
          <cell r="E207" t="str">
            <v>October, 2003</v>
          </cell>
          <cell r="G207" t="str">
            <v>Midwestern Engineers, Inc.</v>
          </cell>
          <cell r="L207">
            <v>-1908</v>
          </cell>
        </row>
        <row r="208">
          <cell r="E208" t="str">
            <v>October, 2003</v>
          </cell>
          <cell r="G208" t="str">
            <v>Reynolds, Inc.</v>
          </cell>
          <cell r="L208">
            <v>-1200</v>
          </cell>
        </row>
        <row r="209">
          <cell r="E209" t="str">
            <v>February, 2004</v>
          </cell>
          <cell r="G209" t="str">
            <v>Midwestern Engineers, Inc.</v>
          </cell>
          <cell r="L209">
            <v>-14119.08</v>
          </cell>
        </row>
        <row r="210">
          <cell r="E210" t="str">
            <v>March, 2004</v>
          </cell>
          <cell r="G210" t="str">
            <v>Midwestern Engineers, Inc.</v>
          </cell>
          <cell r="L210">
            <v>-500</v>
          </cell>
        </row>
        <row r="211">
          <cell r="E211" t="str">
            <v>April, 2004</v>
          </cell>
          <cell r="G211" t="str">
            <v>Midwestern Engineers, Inc.</v>
          </cell>
          <cell r="L211">
            <v>-1620</v>
          </cell>
        </row>
        <row r="212">
          <cell r="C212" t="str">
            <v xml:space="preserve">    </v>
          </cell>
        </row>
        <row r="213">
          <cell r="E213" t="str">
            <v>Adjustment</v>
          </cell>
          <cell r="L213">
            <v>-21104.080000000002</v>
          </cell>
        </row>
        <row r="215">
          <cell r="A215" t="str">
            <v xml:space="preserve">Adjustment (10) </v>
          </cell>
        </row>
        <row r="217">
          <cell r="A217" t="str">
            <v>To adjust for rate case expense amortized over a five year period.</v>
          </cell>
        </row>
        <row r="219">
          <cell r="C219" t="str">
            <v>Pro forma rate case expense</v>
          </cell>
          <cell r="L219">
            <v>25000</v>
          </cell>
        </row>
        <row r="220">
          <cell r="C220" t="str">
            <v>Amortize over 5 years</v>
          </cell>
          <cell r="L220">
            <v>5</v>
          </cell>
        </row>
        <row r="222">
          <cell r="C222" t="str">
            <v>Annual expense</v>
          </cell>
          <cell r="L222">
            <v>5000</v>
          </cell>
        </row>
        <row r="223">
          <cell r="C223" t="str">
            <v>Less test year expense</v>
          </cell>
          <cell r="L223">
            <v>-250</v>
          </cell>
        </row>
        <row r="225">
          <cell r="E225" t="str">
            <v>Adjustment</v>
          </cell>
          <cell r="L225">
            <v>4750</v>
          </cell>
        </row>
        <row r="233">
          <cell r="A233" t="str">
            <v>(Continued on next page)</v>
          </cell>
        </row>
        <row r="235">
          <cell r="A235" t="str">
            <v>(Subject to the comments in the attached</v>
          </cell>
        </row>
        <row r="236">
          <cell r="A236" t="str">
            <v>letter dated May 26, 2005 of Umbaugh.)</v>
          </cell>
        </row>
        <row r="238">
          <cell r="A238" t="str">
            <v>5</v>
          </cell>
        </row>
        <row r="239">
          <cell r="A239" t="str">
            <v>BOONVILLE (INDIANA) MUNICIPAL WATER UTILITY</v>
          </cell>
        </row>
        <row r="240">
          <cell r="L240" t="str">
            <v>(Cont'd)</v>
          </cell>
        </row>
        <row r="241">
          <cell r="A241" t="str">
            <v>PRO FORMA ANNUAL CASH OPERATING EXPENSES</v>
          </cell>
        </row>
        <row r="242">
          <cell r="A242" t="str">
            <v>Explanation of adjustments</v>
          </cell>
        </row>
        <row r="243">
          <cell r="A243" t="str">
            <v>No inflation adjustment made.</v>
          </cell>
        </row>
        <row r="246">
          <cell r="A246" t="str">
            <v xml:space="preserve">Adjustment (11) </v>
          </cell>
        </row>
        <row r="248">
          <cell r="A248" t="str">
            <v>To adjust test year expenses to reflect pro forma annual periodic maintenance expenses,</v>
          </cell>
        </row>
        <row r="249">
          <cell r="A249" t="str">
            <v>as determined by the utility manager.</v>
          </cell>
        </row>
        <row r="251">
          <cell r="A251" t="str">
            <v>A.</v>
          </cell>
          <cell r="C251" t="str">
            <v>Tank Maintenance:</v>
          </cell>
        </row>
        <row r="252">
          <cell r="C252" t="str">
            <v xml:space="preserve">   Elevated tanks (500 MG) (2 @ $97,498)</v>
          </cell>
          <cell r="J252">
            <v>194996</v>
          </cell>
        </row>
        <row r="253">
          <cell r="C253" t="str">
            <v xml:space="preserve">   Ground level tank (1.6 MG)</v>
          </cell>
          <cell r="J253">
            <v>12000</v>
          </cell>
        </row>
        <row r="254">
          <cell r="C254" t="str">
            <v xml:space="preserve">   Ground level tank (500 MG)</v>
          </cell>
          <cell r="J254">
            <v>9250</v>
          </cell>
        </row>
        <row r="256">
          <cell r="C256" t="str">
            <v xml:space="preserve">        Total</v>
          </cell>
          <cell r="J256">
            <v>216246</v>
          </cell>
        </row>
        <row r="257">
          <cell r="C257" t="str">
            <v xml:space="preserve">   Amortize over fifteen years</v>
          </cell>
          <cell r="J257">
            <v>15</v>
          </cell>
        </row>
        <row r="259">
          <cell r="C259" t="str">
            <v xml:space="preserve">        Sub-total</v>
          </cell>
          <cell r="L259">
            <v>14416.4</v>
          </cell>
        </row>
        <row r="261">
          <cell r="A261" t="str">
            <v>B.</v>
          </cell>
          <cell r="C261" t="str">
            <v>Wells:</v>
          </cell>
        </row>
        <row r="262">
          <cell r="C262" t="str">
            <v xml:space="preserve">   Well cleaning (6 wells @ $9,350)</v>
          </cell>
          <cell r="J262">
            <v>56100</v>
          </cell>
        </row>
        <row r="263">
          <cell r="C263" t="str">
            <v xml:space="preserve">   Amortize over 3 years</v>
          </cell>
          <cell r="J263">
            <v>3</v>
          </cell>
        </row>
        <row r="265">
          <cell r="C265" t="str">
            <v xml:space="preserve">        Sub-total</v>
          </cell>
          <cell r="L265">
            <v>18700</v>
          </cell>
        </row>
        <row r="267">
          <cell r="A267" t="str">
            <v>C.</v>
          </cell>
          <cell r="C267" t="str">
            <v>Clear Wells:</v>
          </cell>
        </row>
        <row r="268">
          <cell r="C268" t="str">
            <v xml:space="preserve">   Well cleaning (2 clear wells @ $10,000)</v>
          </cell>
          <cell r="J268">
            <v>20000</v>
          </cell>
        </row>
        <row r="269">
          <cell r="C269" t="str">
            <v xml:space="preserve">   Amortized over 5 years</v>
          </cell>
          <cell r="J269">
            <v>5</v>
          </cell>
        </row>
        <row r="271">
          <cell r="C271" t="str">
            <v xml:space="preserve">        Sub-total</v>
          </cell>
          <cell r="L271">
            <v>4000</v>
          </cell>
        </row>
        <row r="273">
          <cell r="A273" t="str">
            <v>D.</v>
          </cell>
          <cell r="C273" t="str">
            <v>Filters:</v>
          </cell>
        </row>
        <row r="274">
          <cell r="C274" t="str">
            <v xml:space="preserve">   Cost of overhauling filters (6 filters @ $10,000)</v>
          </cell>
          <cell r="J274">
            <v>60000</v>
          </cell>
        </row>
        <row r="275">
          <cell r="C275" t="str">
            <v xml:space="preserve">   Amortize over ten years</v>
          </cell>
          <cell r="J275">
            <v>10</v>
          </cell>
        </row>
        <row r="277">
          <cell r="C277" t="str">
            <v xml:space="preserve">        Sub-total</v>
          </cell>
          <cell r="L277">
            <v>6000</v>
          </cell>
        </row>
        <row r="279">
          <cell r="A279" t="str">
            <v>E.</v>
          </cell>
          <cell r="C279" t="str">
            <v>Pumping:</v>
          </cell>
        </row>
        <row r="280">
          <cell r="C280" t="str">
            <v xml:space="preserve">   High service booster pump maintenance (2 pumps @ $4,000)</v>
          </cell>
          <cell r="J280">
            <v>8000</v>
          </cell>
        </row>
        <row r="281">
          <cell r="C281" t="str">
            <v xml:space="preserve">   Raw booster pump maintenance (2 pumps @ $4,000)</v>
          </cell>
          <cell r="J281">
            <v>8000</v>
          </cell>
        </row>
        <row r="282">
          <cell r="C282" t="str">
            <v xml:space="preserve">   EBY booster pump maintenance (2 pumps @ $4,000)</v>
          </cell>
          <cell r="J282">
            <v>8000</v>
          </cell>
        </row>
        <row r="284">
          <cell r="C284" t="str">
            <v xml:space="preserve">        Total</v>
          </cell>
          <cell r="J284">
            <v>24000</v>
          </cell>
        </row>
        <row r="285">
          <cell r="C285" t="str">
            <v xml:space="preserve">   Amortize over ten years</v>
          </cell>
          <cell r="J285">
            <v>10</v>
          </cell>
        </row>
        <row r="287">
          <cell r="C287" t="str">
            <v xml:space="preserve">        Sub-total</v>
          </cell>
          <cell r="L287">
            <v>2400</v>
          </cell>
        </row>
        <row r="289">
          <cell r="C289" t="str">
            <v>Pro forma annual periodic maintenance expense</v>
          </cell>
          <cell r="L289">
            <v>45516.4</v>
          </cell>
        </row>
        <row r="290">
          <cell r="C290" t="str">
            <v>Less test year periodic maintenance expense</v>
          </cell>
          <cell r="L290">
            <v>-769</v>
          </cell>
        </row>
        <row r="292">
          <cell r="E292" t="str">
            <v>Adjustment</v>
          </cell>
          <cell r="L292">
            <v>44747.4</v>
          </cell>
        </row>
        <row r="294">
          <cell r="A294" t="str">
            <v>(Continued on next page)</v>
          </cell>
        </row>
        <row r="296">
          <cell r="A296" t="str">
            <v>(Subject to the comments in the attached</v>
          </cell>
        </row>
        <row r="297">
          <cell r="A297" t="str">
            <v>letter dated May 26, 2005 of Umbaugh.)</v>
          </cell>
        </row>
        <row r="299">
          <cell r="A299" t="str">
            <v>6</v>
          </cell>
        </row>
        <row r="300">
          <cell r="A300" t="str">
            <v>BOONVILLE (INDIANA) MUNICIPAL WATER UTILITY</v>
          </cell>
        </row>
        <row r="301">
          <cell r="L301" t="str">
            <v>(Cont'd)</v>
          </cell>
        </row>
        <row r="302">
          <cell r="A302" t="str">
            <v>PRO FORMA ANNUAL CASH OPERATING EXPENSES</v>
          </cell>
        </row>
        <row r="303">
          <cell r="A303" t="str">
            <v>Explanation of adjustments</v>
          </cell>
        </row>
        <row r="304">
          <cell r="A304" t="str">
            <v>No inflation adjustment made.</v>
          </cell>
        </row>
        <row r="307">
          <cell r="A307" t="str">
            <v>Adjustment (12)</v>
          </cell>
        </row>
        <row r="309">
          <cell r="A309" t="str">
            <v>To adjust test year expenses to normalize for the pro forma effects of users</v>
          </cell>
        </row>
        <row r="310">
          <cell r="A310" t="str">
            <v>added to the system during the test year.</v>
          </cell>
        </row>
        <row r="312">
          <cell r="A312" t="str">
            <v>(A)</v>
          </cell>
          <cell r="C312" t="str">
            <v>Pro forma annual increase in residential gallons sold due</v>
          </cell>
        </row>
        <row r="313">
          <cell r="C313" t="str">
            <v>to new users (78 monthly bills at 4,800 gallons</v>
          </cell>
        </row>
        <row r="314">
          <cell r="C314" t="str">
            <v>per month, see page 14)</v>
          </cell>
          <cell r="J314">
            <v>3549</v>
          </cell>
          <cell r="L314" t="str">
            <v>/100 gallons</v>
          </cell>
        </row>
        <row r="315">
          <cell r="C315" t="str">
            <v>Pro forma annual increase in commercial gallons sold due</v>
          </cell>
        </row>
        <row r="316">
          <cell r="C316" t="str">
            <v>to new users (10 monthly bills at 19,900 gallons</v>
          </cell>
        </row>
        <row r="317">
          <cell r="C317" t="str">
            <v>per month, see page 15)</v>
          </cell>
          <cell r="J317">
            <v>1716</v>
          </cell>
          <cell r="L317" t="str">
            <v>/100 gallons</v>
          </cell>
        </row>
        <row r="319">
          <cell r="C319" t="str">
            <v>Sub-total</v>
          </cell>
          <cell r="J319">
            <v>5265</v>
          </cell>
        </row>
        <row r="320">
          <cell r="C320" t="str">
            <v>Divide by test year billed flow to residential</v>
          </cell>
        </row>
        <row r="321">
          <cell r="C321" t="str">
            <v xml:space="preserve">  and commercial customers</v>
          </cell>
          <cell r="J321">
            <v>2707960</v>
          </cell>
        </row>
        <row r="323">
          <cell r="C323" t="str">
            <v xml:space="preserve">     Percentage increase</v>
          </cell>
          <cell r="J323">
            <v>0</v>
          </cell>
        </row>
        <row r="326">
          <cell r="H326" t="str">
            <v>Test Year</v>
          </cell>
          <cell r="J326" t="str">
            <v>Percentage</v>
          </cell>
        </row>
        <row r="327">
          <cell r="H327" t="str">
            <v>Expense</v>
          </cell>
          <cell r="J327" t="str">
            <v>Increase</v>
          </cell>
          <cell r="L327" t="str">
            <v>Adjustment</v>
          </cell>
        </row>
        <row r="328">
          <cell r="J328" t="str">
            <v>(%)</v>
          </cell>
        </row>
        <row r="330">
          <cell r="A330" t="str">
            <v>(A)</v>
          </cell>
          <cell r="C330" t="str">
            <v>Purchased power-source of supply</v>
          </cell>
          <cell r="H330">
            <v>43996</v>
          </cell>
          <cell r="J330">
            <v>0</v>
          </cell>
          <cell r="L330">
            <v>0</v>
          </cell>
        </row>
        <row r="331">
          <cell r="A331" t="str">
            <v>(A)</v>
          </cell>
          <cell r="C331" t="str">
            <v>Purchased power-treatment</v>
          </cell>
          <cell r="H331">
            <v>99872</v>
          </cell>
          <cell r="J331">
            <v>0</v>
          </cell>
          <cell r="L331">
            <v>0</v>
          </cell>
        </row>
        <row r="333">
          <cell r="E333" t="str">
            <v>Adjustment</v>
          </cell>
          <cell r="L333">
            <v>0</v>
          </cell>
        </row>
        <row r="355">
          <cell r="A355" t="str">
            <v>(Continued on next page)</v>
          </cell>
        </row>
        <row r="357">
          <cell r="A357" t="str">
            <v>(Subject to the comments in the attached</v>
          </cell>
        </row>
        <row r="358">
          <cell r="A358" t="str">
            <v>letter dated May 26, 2005 of Umbaugh.)</v>
          </cell>
        </row>
        <row r="360">
          <cell r="A360" t="str">
            <v>7</v>
          </cell>
        </row>
        <row r="361">
          <cell r="A361" t="str">
            <v>BOONVILLE (INDIANA) MUNICIPAL WATER UTILITY</v>
          </cell>
        </row>
        <row r="362">
          <cell r="L362" t="str">
            <v>(Cont'd)</v>
          </cell>
        </row>
        <row r="363">
          <cell r="A363" t="str">
            <v>PRO FORMA ANNUAL CASH OPERATING EXPENSES</v>
          </cell>
        </row>
        <row r="364">
          <cell r="A364" t="str">
            <v>Explanation of adjustments</v>
          </cell>
        </row>
        <row r="365">
          <cell r="A365" t="str">
            <v>No inflation adjustment made.</v>
          </cell>
        </row>
        <row r="368">
          <cell r="A368" t="str">
            <v>Adjustment (13)</v>
          </cell>
        </row>
        <row r="370">
          <cell r="A370" t="str">
            <v>To adjust test year telephone expense to reflect the most current monthly service fee.</v>
          </cell>
        </row>
        <row r="372">
          <cell r="B372" t="str">
            <v>Pro forma telephone expenses ($234.70 times 12 months)</v>
          </cell>
          <cell r="L372">
            <v>2816</v>
          </cell>
        </row>
        <row r="373">
          <cell r="B373" t="str">
            <v>Less test year expense</v>
          </cell>
          <cell r="L373">
            <v>-2608</v>
          </cell>
        </row>
        <row r="375">
          <cell r="E375" t="str">
            <v>Adjustment</v>
          </cell>
          <cell r="L375">
            <v>208</v>
          </cell>
        </row>
        <row r="378">
          <cell r="A378" t="str">
            <v>Adjustment (14)</v>
          </cell>
        </row>
        <row r="380">
          <cell r="A380" t="str">
            <v>To adjust test year general liability insurance expense to reflect the most current premium</v>
          </cell>
        </row>
        <row r="381">
          <cell r="A381" t="str">
            <v>and the absorption of costs previously allocated to the electric utility.</v>
          </cell>
        </row>
        <row r="383">
          <cell r="B383" t="str">
            <v xml:space="preserve">Quarterly general liability premium previously </v>
          </cell>
        </row>
        <row r="384">
          <cell r="B384" t="str">
            <v xml:space="preserve">  allocated to the electric utility</v>
          </cell>
          <cell r="L384">
            <v>334</v>
          </cell>
        </row>
        <row r="385">
          <cell r="B385" t="str">
            <v xml:space="preserve">Times pro forma percentage allocable to the water utility </v>
          </cell>
          <cell r="L385">
            <v>0.5</v>
          </cell>
        </row>
        <row r="387">
          <cell r="B387" t="str">
            <v>Sub-total</v>
          </cell>
          <cell r="L387">
            <v>167</v>
          </cell>
        </row>
        <row r="388">
          <cell r="B388" t="str">
            <v>Times 4 quarters</v>
          </cell>
          <cell r="L388">
            <v>4</v>
          </cell>
        </row>
        <row r="390">
          <cell r="B390" t="str">
            <v>Pro forma general liability insurance allocated to the water utility</v>
          </cell>
          <cell r="L390">
            <v>668</v>
          </cell>
        </row>
        <row r="391">
          <cell r="B391" t="str">
            <v>Less test year expense</v>
          </cell>
          <cell r="L391">
            <v>0</v>
          </cell>
        </row>
        <row r="393">
          <cell r="E393" t="str">
            <v>Adjustment</v>
          </cell>
          <cell r="L393">
            <v>668</v>
          </cell>
        </row>
        <row r="416">
          <cell r="A416" t="str">
            <v>(Continued on next page)</v>
          </cell>
        </row>
        <row r="418">
          <cell r="A418" t="str">
            <v>(Subject to the comments in the attached</v>
          </cell>
        </row>
        <row r="419">
          <cell r="A419" t="str">
            <v>letter dated May 26, 2005 of Umbaugh.)</v>
          </cell>
        </row>
        <row r="421">
          <cell r="A421" t="str">
            <v>8</v>
          </cell>
        </row>
        <row r="422">
          <cell r="A422" t="str">
            <v>BOONVILLE (INDIANA) MUNICIPAL WATER UTILITY</v>
          </cell>
        </row>
        <row r="423">
          <cell r="L423" t="str">
            <v>(Cont'd)</v>
          </cell>
        </row>
        <row r="424">
          <cell r="A424" t="str">
            <v>PRO FORMA ANNUAL CASH OPERATING EXPENSES</v>
          </cell>
        </row>
        <row r="425">
          <cell r="A425" t="str">
            <v>Explanation of adjustments</v>
          </cell>
        </row>
        <row r="426">
          <cell r="A426" t="str">
            <v>No inflation adjustment made.</v>
          </cell>
        </row>
        <row r="429">
          <cell r="A429" t="str">
            <v>Adjustment (15)</v>
          </cell>
        </row>
        <row r="431">
          <cell r="A431" t="str">
            <v>To adjust test year property and equipment insurance expense to reflect the most current premium</v>
          </cell>
        </row>
        <row r="432">
          <cell r="A432" t="str">
            <v>and the absorption of costs previously allocated to the electric utility.</v>
          </cell>
        </row>
        <row r="434">
          <cell r="B434" t="str">
            <v>Quarterly property and equipment insurance premium</v>
          </cell>
        </row>
        <row r="435">
          <cell r="B435" t="str">
            <v xml:space="preserve">  previously allocated to the electric utility</v>
          </cell>
          <cell r="L435">
            <v>826.25</v>
          </cell>
        </row>
        <row r="436">
          <cell r="B436" t="str">
            <v xml:space="preserve">Times pro forma percentage allocable to the water utility </v>
          </cell>
          <cell r="L436">
            <v>0.5</v>
          </cell>
        </row>
        <row r="438">
          <cell r="B438" t="str">
            <v>Sub-total</v>
          </cell>
          <cell r="L438">
            <v>413.125</v>
          </cell>
        </row>
        <row r="439">
          <cell r="B439" t="str">
            <v>Add existing quarterly premium allocated to the water utility</v>
          </cell>
          <cell r="L439">
            <v>826.25</v>
          </cell>
        </row>
        <row r="441">
          <cell r="B441" t="str">
            <v>Pro forma quarterly premium</v>
          </cell>
          <cell r="L441">
            <v>1239</v>
          </cell>
        </row>
        <row r="442">
          <cell r="B442" t="str">
            <v>Times 4 quarters</v>
          </cell>
          <cell r="L442">
            <v>4</v>
          </cell>
        </row>
        <row r="444">
          <cell r="B444" t="str">
            <v>Pro forma property and equipment insurance allocated to the water utility</v>
          </cell>
          <cell r="L444">
            <v>4956</v>
          </cell>
        </row>
        <row r="445">
          <cell r="B445" t="str">
            <v>Less test year expense</v>
          </cell>
          <cell r="L445">
            <v>-2476</v>
          </cell>
        </row>
        <row r="447">
          <cell r="E447" t="str">
            <v>Adjustment</v>
          </cell>
          <cell r="L447">
            <v>2480</v>
          </cell>
        </row>
        <row r="450">
          <cell r="A450" t="str">
            <v>Adjustment (16)</v>
          </cell>
        </row>
        <row r="452">
          <cell r="A452" t="str">
            <v>To adjust test year public officials insurance expense to reflect the portion of the most</v>
          </cell>
        </row>
        <row r="453">
          <cell r="A453" t="str">
            <v>current premium to be allocated to the water utility.</v>
          </cell>
        </row>
        <row r="455">
          <cell r="B455" t="str">
            <v>Quarterly public officials insurance premium to be allocated</v>
          </cell>
        </row>
        <row r="456">
          <cell r="B456" t="str">
            <v xml:space="preserve">  to the water utility ($1,650 divided by 6 departments)</v>
          </cell>
          <cell r="L456">
            <v>275</v>
          </cell>
        </row>
        <row r="457">
          <cell r="B457" t="str">
            <v>Times 4 quarters</v>
          </cell>
          <cell r="L457">
            <v>4</v>
          </cell>
        </row>
        <row r="459">
          <cell r="B459" t="str">
            <v>Pro forma public officials insurance allocated to the water utility</v>
          </cell>
          <cell r="L459">
            <v>1100</v>
          </cell>
        </row>
        <row r="460">
          <cell r="B460" t="str">
            <v>Less test year expense</v>
          </cell>
          <cell r="L460">
            <v>0</v>
          </cell>
        </row>
        <row r="462">
          <cell r="E462" t="str">
            <v>Adjustment</v>
          </cell>
          <cell r="L462">
            <v>1100</v>
          </cell>
        </row>
        <row r="477">
          <cell r="A477" t="str">
            <v>(Continued on next page)</v>
          </cell>
        </row>
        <row r="479">
          <cell r="A479" t="str">
            <v>(Subject to the comments in the attached</v>
          </cell>
        </row>
        <row r="480">
          <cell r="A480" t="str">
            <v>letter dated May 26, 2005 of Umbaugh.)</v>
          </cell>
        </row>
        <row r="482">
          <cell r="A482" t="str">
            <v>9</v>
          </cell>
        </row>
        <row r="483">
          <cell r="A483" t="str">
            <v>BOONVILLE (INDIANA) MUNICIPAL WATER UTILITY</v>
          </cell>
        </row>
        <row r="484">
          <cell r="L484" t="str">
            <v>(Cont'd)</v>
          </cell>
        </row>
        <row r="485">
          <cell r="A485" t="str">
            <v>PRO FORMA ANNUAL CASH OPERATING EXPENSES</v>
          </cell>
        </row>
        <row r="486">
          <cell r="A486" t="str">
            <v>Explanation of adjustments</v>
          </cell>
        </row>
        <row r="487">
          <cell r="A487" t="str">
            <v>No inflation adjustment made.</v>
          </cell>
        </row>
        <row r="490">
          <cell r="A490" t="str">
            <v>Adjustment (17)</v>
          </cell>
        </row>
        <row r="492">
          <cell r="A492" t="str">
            <v>To adjust test year water utility operation and maintenance expense to reflect those</v>
          </cell>
        </row>
        <row r="493">
          <cell r="A493" t="str">
            <v>costs previously charged to the electric utility that will remain the responsibility of the</v>
          </cell>
        </row>
        <row r="494">
          <cell r="A494" t="str">
            <v xml:space="preserve">City of Boonville and be charged to other departments.  </v>
          </cell>
        </row>
        <row r="495">
          <cell r="L495" t="str">
            <v>Amount</v>
          </cell>
        </row>
        <row r="496">
          <cell r="L496" t="str">
            <v>Allocated to the</v>
          </cell>
        </row>
        <row r="497">
          <cell r="B497" t="str">
            <v>Vendor</v>
          </cell>
          <cell r="L497" t="str">
            <v>Water Utility</v>
          </cell>
        </row>
        <row r="499">
          <cell r="B499" t="str">
            <v>A.E. Boyce</v>
          </cell>
          <cell r="L499">
            <v>732</v>
          </cell>
        </row>
        <row r="500">
          <cell r="B500" t="str">
            <v>Action Pest Control</v>
          </cell>
          <cell r="L500">
            <v>97</v>
          </cell>
        </row>
        <row r="501">
          <cell r="B501" t="str">
            <v>Aramark Uniform Services</v>
          </cell>
          <cell r="L501">
            <v>409</v>
          </cell>
        </row>
        <row r="502">
          <cell r="B502" t="str">
            <v>Ameritech</v>
          </cell>
          <cell r="L502">
            <v>205</v>
          </cell>
        </row>
        <row r="503">
          <cell r="B503" t="str">
            <v>Boonville Natural Gas</v>
          </cell>
          <cell r="L503">
            <v>366</v>
          </cell>
        </row>
        <row r="504">
          <cell r="B504" t="str">
            <v>CNG Appliances</v>
          </cell>
          <cell r="L504">
            <v>35</v>
          </cell>
        </row>
        <row r="505">
          <cell r="B505" t="str">
            <v>Charmark Computer Services</v>
          </cell>
          <cell r="L505">
            <v>1852</v>
          </cell>
        </row>
        <row r="506">
          <cell r="B506" t="str">
            <v>Diebold Inc.</v>
          </cell>
          <cell r="L506">
            <v>184</v>
          </cell>
        </row>
        <row r="507">
          <cell r="B507" t="str">
            <v>Ikon Office Solutions</v>
          </cell>
          <cell r="L507">
            <v>408</v>
          </cell>
        </row>
        <row r="508">
          <cell r="B508" t="str">
            <v>Killion Office Products</v>
          </cell>
          <cell r="L508">
            <v>2545</v>
          </cell>
        </row>
        <row r="509">
          <cell r="B509" t="str">
            <v>Lang Company</v>
          </cell>
          <cell r="L509">
            <v>488</v>
          </cell>
        </row>
        <row r="510">
          <cell r="B510" t="str">
            <v>McNeely Insurance</v>
          </cell>
          <cell r="L510">
            <v>4703</v>
          </cell>
        </row>
        <row r="511">
          <cell r="B511" t="str">
            <v>Pitney Bowes</v>
          </cell>
          <cell r="L511">
            <v>553</v>
          </cell>
        </row>
        <row r="512">
          <cell r="B512" t="str">
            <v>Starbrite Window Cleaning</v>
          </cell>
          <cell r="L512">
            <v>64</v>
          </cell>
        </row>
        <row r="513">
          <cell r="B513" t="str">
            <v>Servpro</v>
          </cell>
          <cell r="L513">
            <v>291</v>
          </cell>
        </row>
        <row r="514">
          <cell r="B514" t="str">
            <v>US Postmaster</v>
          </cell>
          <cell r="L514">
            <v>4069</v>
          </cell>
        </row>
        <row r="515">
          <cell r="B515" t="str">
            <v>Wal-Mart</v>
          </cell>
          <cell r="L515">
            <v>226</v>
          </cell>
        </row>
        <row r="516">
          <cell r="B516" t="str">
            <v>Xerox Corp.</v>
          </cell>
          <cell r="L516">
            <v>135</v>
          </cell>
        </row>
        <row r="518">
          <cell r="E518" t="str">
            <v>Adjustment</v>
          </cell>
          <cell r="L518">
            <v>17362</v>
          </cell>
        </row>
        <row r="538">
          <cell r="A538" t="str">
            <v>(Continued on next page)</v>
          </cell>
        </row>
        <row r="540">
          <cell r="A540" t="str">
            <v>(Subject to the comments in the attached</v>
          </cell>
        </row>
        <row r="541">
          <cell r="A541" t="str">
            <v>letter dated May 26, 2005 of Umbaugh.)</v>
          </cell>
        </row>
        <row r="543">
          <cell r="A543" t="str">
            <v>10</v>
          </cell>
        </row>
        <row r="544">
          <cell r="A544" t="str">
            <v>BOONVILLE (INDIANA) MUNICIPAL WATER UTILITY</v>
          </cell>
        </row>
        <row r="545">
          <cell r="L545" t="str">
            <v>(Cont'd)</v>
          </cell>
        </row>
        <row r="546">
          <cell r="A546" t="str">
            <v>PRO FORMA ANNUAL CASH OPERATING EXPENSES</v>
          </cell>
        </row>
        <row r="547">
          <cell r="A547" t="str">
            <v>Explanation of adjustments</v>
          </cell>
        </row>
        <row r="548">
          <cell r="A548" t="str">
            <v>No inflation adjustment made.</v>
          </cell>
        </row>
        <row r="551">
          <cell r="A551" t="str">
            <v>Adjustment (18)</v>
          </cell>
        </row>
        <row r="553">
          <cell r="A553" t="str">
            <v xml:space="preserve">To provide for payment in lieu of property taxes which would have been received </v>
          </cell>
        </row>
        <row r="554">
          <cell r="A554" t="str">
            <v>had the Utility been privately owned.</v>
          </cell>
        </row>
        <row r="556">
          <cell r="C556" t="str">
            <v>Utility plant in service at 6/30/04  (unaudited)</v>
          </cell>
          <cell r="L556">
            <v>5169797</v>
          </cell>
        </row>
        <row r="557">
          <cell r="C557" t="str">
            <v>Less accumulated depreciation</v>
          </cell>
          <cell r="L557">
            <v>45810</v>
          </cell>
        </row>
        <row r="558">
          <cell r="C558" t="str">
            <v>Add capitalized items in test year</v>
          </cell>
          <cell r="L558">
            <v>46577.08</v>
          </cell>
        </row>
        <row r="560">
          <cell r="C560" t="str">
            <v>Net utility plant in service</v>
          </cell>
          <cell r="L560">
            <v>5262184.08</v>
          </cell>
        </row>
        <row r="561">
          <cell r="C561" t="str">
            <v>Divide by 3</v>
          </cell>
          <cell r="L561">
            <v>3</v>
          </cell>
        </row>
        <row r="563">
          <cell r="E563" t="str">
            <v>Estimated net assessed value</v>
          </cell>
          <cell r="L563">
            <v>1754061</v>
          </cell>
        </row>
        <row r="565">
          <cell r="C565" t="str">
            <v>Payment in lieu of taxes based on the corporate tax rate of $4.3800</v>
          </cell>
        </row>
        <row r="566">
          <cell r="C566" t="str">
            <v xml:space="preserve">   per $100 of assessed value for taxes payable in 2005 (rate net of </v>
          </cell>
        </row>
        <row r="567">
          <cell r="C567" t="str">
            <v xml:space="preserve">   15.9966% property tax replacement credit is $3.6793)</v>
          </cell>
          <cell r="L567">
            <v>64538</v>
          </cell>
        </row>
        <row r="569">
          <cell r="C569" t="str">
            <v>Less test year expense</v>
          </cell>
          <cell r="L569">
            <v>-5000</v>
          </cell>
        </row>
        <row r="571">
          <cell r="E571" t="str">
            <v>Adjustment</v>
          </cell>
          <cell r="L571">
            <v>59538</v>
          </cell>
        </row>
        <row r="574">
          <cell r="A574" t="str">
            <v>Adjustment (19)</v>
          </cell>
        </row>
        <row r="576">
          <cell r="A576" t="str">
            <v>To provide for pro forma gross income tax.</v>
          </cell>
        </row>
        <row r="578">
          <cell r="C578" t="str">
            <v>Test year revenues</v>
          </cell>
          <cell r="L578">
            <v>2735078</v>
          </cell>
        </row>
        <row r="579">
          <cell r="C579" t="str">
            <v>Plus normalized revenues (see page 14)</v>
          </cell>
          <cell r="L579">
            <v>1770.6</v>
          </cell>
        </row>
        <row r="580">
          <cell r="C580" t="str">
            <v>Less 1/2 of exemption</v>
          </cell>
          <cell r="L580">
            <v>-500</v>
          </cell>
        </row>
        <row r="581">
          <cell r="C581" t="str">
            <v>Less test year municipal hydrant rental</v>
          </cell>
          <cell r="L581">
            <v>-1123562</v>
          </cell>
        </row>
        <row r="583">
          <cell r="C583" t="str">
            <v>Sub-total</v>
          </cell>
          <cell r="L583">
            <v>1612786.6</v>
          </cell>
        </row>
        <row r="584">
          <cell r="C584" t="str">
            <v>Times corporate tax rate</v>
          </cell>
          <cell r="L584">
            <v>1.2E-2</v>
          </cell>
        </row>
        <row r="586">
          <cell r="C586" t="str">
            <v>Pro forma gross income tax</v>
          </cell>
          <cell r="L586">
            <v>19353</v>
          </cell>
        </row>
        <row r="587">
          <cell r="C587" t="str">
            <v>Less test year expense</v>
          </cell>
          <cell r="L587">
            <v>-11865</v>
          </cell>
        </row>
        <row r="589">
          <cell r="E589" t="str">
            <v>Adjustment</v>
          </cell>
          <cell r="L589">
            <v>7488</v>
          </cell>
        </row>
        <row r="599">
          <cell r="A599" t="str">
            <v>(Continued on next page)</v>
          </cell>
        </row>
        <row r="601">
          <cell r="A601" t="str">
            <v>(Subject to the comments in the attached</v>
          </cell>
        </row>
        <row r="602">
          <cell r="A602" t="str">
            <v>letter dated May 26, 2005 of Umbaugh.)</v>
          </cell>
        </row>
        <row r="604">
          <cell r="A604" t="str">
            <v>11</v>
          </cell>
        </row>
      </sheetData>
      <sheetData sheetId="7" refreshError="1">
        <row r="1">
          <cell r="A1" t="str">
            <v>GREENSBURG (INDIANA) MUNICIPAL SEWAGE WORKS</v>
          </cell>
        </row>
        <row r="2">
          <cell r="K2" t="str">
            <v>Phase I</v>
          </cell>
        </row>
        <row r="3">
          <cell r="A3" t="str">
            <v>SUMMARY OF PRO FORMA REVENUE REQUIREMENTS</v>
          </cell>
        </row>
        <row r="4">
          <cell r="A4" t="str">
            <v>AND AVAILABLE REVENUES</v>
          </cell>
        </row>
        <row r="5">
          <cell r="A5" t="str">
            <v>See Explanation of Adjustments, Page 17.</v>
          </cell>
        </row>
        <row r="7">
          <cell r="G7" t="str">
            <v>Alternatives</v>
          </cell>
        </row>
        <row r="8">
          <cell r="G8" t="str">
            <v>A</v>
          </cell>
          <cell r="I8" t="str">
            <v>B</v>
          </cell>
          <cell r="K8" t="str">
            <v>C</v>
          </cell>
        </row>
        <row r="9">
          <cell r="A9" t="str">
            <v>Revenue Requirements:</v>
          </cell>
        </row>
        <row r="10">
          <cell r="B10" t="str">
            <v>Operation and maintenance expense (1)</v>
          </cell>
        </row>
        <row r="12">
          <cell r="B12" t="str">
            <v>Additional gross income tax (2)</v>
          </cell>
        </row>
        <row r="14">
          <cell r="B14" t="str">
            <v>Additional allowance for PILT (2a)</v>
          </cell>
        </row>
        <row r="16">
          <cell r="B16" t="str">
            <v>Debt service:</v>
          </cell>
        </row>
        <row r="17">
          <cell r="C17" t="str">
            <v>Outstanding:</v>
          </cell>
        </row>
        <row r="18">
          <cell r="D18" t="str">
            <v>1989 Bonds (3)</v>
          </cell>
        </row>
        <row r="19">
          <cell r="D19" t="str">
            <v>PSG Loan (4)</v>
          </cell>
        </row>
        <row r="22">
          <cell r="B22" t="str">
            <v>Debt service reserves:</v>
          </cell>
        </row>
        <row r="23">
          <cell r="C23" t="str">
            <v>Proposed (funded over five years)</v>
          </cell>
        </row>
        <row r="25">
          <cell r="B25" t="str">
            <v>Allowance for replacements and improvements (5)</v>
          </cell>
        </row>
        <row r="27">
          <cell r="D27" t="str">
            <v>Sub-total</v>
          </cell>
        </row>
        <row r="28">
          <cell r="B28" t="str">
            <v>Less interest income (6)</v>
          </cell>
        </row>
        <row r="30">
          <cell r="D30" t="str">
            <v>Total Revenue Requirements</v>
          </cell>
        </row>
        <row r="32">
          <cell r="A32" t="str">
            <v>Available Revenues:</v>
          </cell>
        </row>
        <row r="33">
          <cell r="B33" t="str">
            <v>Normalized metered sales (7)</v>
          </cell>
        </row>
        <row r="34">
          <cell r="B34" t="str">
            <v>Hydrant rental (6)</v>
          </cell>
        </row>
        <row r="36">
          <cell r="C36" t="str">
            <v>Sub-total</v>
          </cell>
        </row>
        <row r="37">
          <cell r="B37" t="str">
            <v>Penalties (6)</v>
          </cell>
        </row>
        <row r="38">
          <cell r="B38" t="str">
            <v>Tap-in fees (6)</v>
          </cell>
        </row>
        <row r="39">
          <cell r="B39" t="str">
            <v>Other income (6)</v>
          </cell>
        </row>
        <row r="41">
          <cell r="D41" t="str">
            <v>Total Available Revenues</v>
          </cell>
        </row>
        <row r="43">
          <cell r="A43" t="str">
            <v>Additional Revenues Required</v>
          </cell>
        </row>
        <row r="45">
          <cell r="A45" t="str">
            <v>Percentage Increase Required in Rates and Charges</v>
          </cell>
        </row>
        <row r="47">
          <cell r="A47" t="str">
            <v>Resulting Minimum Monthly Bill</v>
          </cell>
        </row>
        <row r="48">
          <cell r="A48" t="str">
            <v xml:space="preserve">  (Presently $8.68 based on 2,520 gallons)</v>
          </cell>
        </row>
        <row r="50">
          <cell r="A50" t="str">
            <v>Resulting Average Monthly Bill</v>
          </cell>
        </row>
        <row r="51">
          <cell r="A51" t="str">
            <v xml:space="preserve">  (Presently $17.25 based on 5,000 gallons)</v>
          </cell>
        </row>
        <row r="53">
          <cell r="A53" t="str">
            <v>Phase I:</v>
          </cell>
          <cell r="C53" t="str">
            <v>Calculates the immediate additional revenues required.</v>
          </cell>
        </row>
        <row r="54">
          <cell r="A54" t="str">
            <v>Phase II:</v>
          </cell>
          <cell r="C54" t="str">
            <v>Calculates the estimated effects of proposed $8,850,000 in improvement projects.</v>
          </cell>
        </row>
        <row r="55">
          <cell r="A55" t="str">
            <v>Alternative 2:  Represents and allowance for extensions and replacements equal to test year repair and</v>
          </cell>
        </row>
        <row r="56">
          <cell r="A56" t="str">
            <v xml:space="preserve">  maintenance costs in excess of the contracted amount.</v>
          </cell>
        </row>
        <row r="57">
          <cell r="A57" t="str">
            <v>Phase III:</v>
          </cell>
          <cell r="C57" t="str">
            <v>Incorporates the additional depreciation expense and allowance for Payment in Lieu of Taxes resulting</v>
          </cell>
        </row>
        <row r="58">
          <cell r="C58" t="str">
            <v>fromt he proposed improvements.</v>
          </cell>
        </row>
        <row r="60">
          <cell r="A60" t="e">
            <v>#REF!</v>
          </cell>
        </row>
        <row r="62">
          <cell r="A62" t="str">
            <v>(Subject to the comments in the attached</v>
          </cell>
        </row>
        <row r="63">
          <cell r="A63" t="str">
            <v>letter dated May 26, 2005 of Umbaugh.)</v>
          </cell>
        </row>
        <row r="65">
          <cell r="A65" t="str">
            <v>16</v>
          </cell>
        </row>
        <row r="66">
          <cell r="A66" t="str">
            <v>GREENSBURG (INDIANA) MUNICIPAL SEWAGE WORKS</v>
          </cell>
        </row>
        <row r="67">
          <cell r="K67" t="str">
            <v>(Cont'd)</v>
          </cell>
        </row>
        <row r="68">
          <cell r="A68" t="str">
            <v>SUMMARY OF PRO FORMA REVENUE REQUIREMENTS</v>
          </cell>
        </row>
        <row r="69">
          <cell r="A69" t="str">
            <v>AND AVAILABLE REVENUES</v>
          </cell>
        </row>
        <row r="70">
          <cell r="A70" t="str">
            <v>Explanation of Adjustments</v>
          </cell>
        </row>
        <row r="74">
          <cell r="A74">
            <v>-1</v>
          </cell>
          <cell r="B74" t="str">
            <v>To provide for operation and maintenance expenses as explained on pages 2 - 11.</v>
          </cell>
        </row>
        <row r="76">
          <cell r="A76">
            <v>-2</v>
          </cell>
          <cell r="B76" t="str">
            <v>To provide for additional gross income tax.</v>
          </cell>
        </row>
        <row r="77">
          <cell r="B77" t="str">
            <v>Phase I:</v>
          </cell>
        </row>
        <row r="79">
          <cell r="C79" t="str">
            <v>Additional operating revenues requested</v>
          </cell>
          <cell r="K79">
            <v>0</v>
          </cell>
        </row>
        <row r="80">
          <cell r="C80" t="str">
            <v xml:space="preserve">Less portion of increased revenue requirements </v>
          </cell>
        </row>
        <row r="81">
          <cell r="C81" t="str">
            <v xml:space="preserve">  attributable to public fire protection (not subject to tax)</v>
          </cell>
          <cell r="K81">
            <v>0</v>
          </cell>
        </row>
        <row r="83">
          <cell r="D83" t="str">
            <v>Sub-total</v>
          </cell>
          <cell r="K83">
            <v>0</v>
          </cell>
        </row>
        <row r="84">
          <cell r="C84" t="str">
            <v>Times corporate gross income tax rate (1.2%)</v>
          </cell>
          <cell r="K84">
            <v>1.2E-2</v>
          </cell>
        </row>
        <row r="86">
          <cell r="D86" t="str">
            <v>Adjustment</v>
          </cell>
          <cell r="K86">
            <v>0</v>
          </cell>
        </row>
        <row r="88">
          <cell r="B88" t="str">
            <v>Phase II:</v>
          </cell>
        </row>
        <row r="90">
          <cell r="C90" t="str">
            <v>Additional operating revenues requested</v>
          </cell>
          <cell r="K90">
            <v>0</v>
          </cell>
        </row>
        <row r="91">
          <cell r="C91" t="str">
            <v xml:space="preserve">Less portion of increased revenue requirements </v>
          </cell>
        </row>
        <row r="92">
          <cell r="C92" t="str">
            <v xml:space="preserve">  attributable to public fire protection (not subject to tax)</v>
          </cell>
          <cell r="K92">
            <v>0</v>
          </cell>
        </row>
        <row r="94">
          <cell r="D94" t="str">
            <v>Sub-total</v>
          </cell>
          <cell r="K94">
            <v>0</v>
          </cell>
        </row>
        <row r="95">
          <cell r="C95" t="str">
            <v>Times corporate gross income tax rate (1.2%)</v>
          </cell>
          <cell r="K95">
            <v>1.2E-2</v>
          </cell>
        </row>
        <row r="97">
          <cell r="D97" t="str">
            <v>Adjustment</v>
          </cell>
          <cell r="K97">
            <v>0</v>
          </cell>
        </row>
        <row r="99">
          <cell r="B99" t="str">
            <v>Phase III:</v>
          </cell>
        </row>
        <row r="101">
          <cell r="C101" t="str">
            <v>Additional operating revenues requested</v>
          </cell>
          <cell r="K101">
            <v>0</v>
          </cell>
        </row>
        <row r="102">
          <cell r="C102" t="str">
            <v xml:space="preserve">Less portion of increased revenue requirements </v>
          </cell>
        </row>
        <row r="103">
          <cell r="C103" t="str">
            <v xml:space="preserve">  attributable to public fire protection (not subject to tax)</v>
          </cell>
          <cell r="K103">
            <v>0</v>
          </cell>
        </row>
        <row r="105">
          <cell r="D105" t="str">
            <v>Sub-total</v>
          </cell>
          <cell r="K105">
            <v>0</v>
          </cell>
        </row>
        <row r="106">
          <cell r="C106" t="str">
            <v>Times corporate gross income tax rate (1.2%)</v>
          </cell>
          <cell r="K106">
            <v>1.2E-2</v>
          </cell>
        </row>
        <row r="108">
          <cell r="D108" t="str">
            <v>Adjustment</v>
          </cell>
          <cell r="K108">
            <v>0</v>
          </cell>
        </row>
        <row r="110">
          <cell r="A110" t="str">
            <v>(2a)</v>
          </cell>
          <cell r="B110" t="e">
            <v>#VALUE!</v>
          </cell>
        </row>
        <row r="112">
          <cell r="A112">
            <v>-3</v>
          </cell>
          <cell r="B112" t="str">
            <v>To provide for average annual principal and interest on the outstanding bonds, page 28.</v>
          </cell>
        </row>
        <row r="114">
          <cell r="A114">
            <v>-4</v>
          </cell>
          <cell r="B114" t="str">
            <v>To provide for average annual principal and interest on the outstanding Professional Services Group loan, page 29.</v>
          </cell>
        </row>
        <row r="116">
          <cell r="A116">
            <v>-5</v>
          </cell>
          <cell r="B116" t="str">
            <v>Phase I and Phase II:  To provide an allowance for replacements and improvements based on depreciation expense.</v>
          </cell>
        </row>
        <row r="117">
          <cell r="B117" t="str">
            <v>Phase III:  To provide an allowance for replacements and improvements based on depreciation expense - including the</v>
          </cell>
        </row>
        <row r="118">
          <cell r="B118" t="str">
            <v>proposed improvements.</v>
          </cell>
        </row>
        <row r="120">
          <cell r="A120">
            <v>-6</v>
          </cell>
          <cell r="B120" t="str">
            <v>Calculated at test year amounts.</v>
          </cell>
        </row>
        <row r="122">
          <cell r="A122">
            <v>-7</v>
          </cell>
          <cell r="B122" t="str">
            <v>Normalized metered sales, page 14.</v>
          </cell>
        </row>
        <row r="125">
          <cell r="A125" t="str">
            <v>(Subject to the comments in the attached</v>
          </cell>
        </row>
        <row r="126">
          <cell r="A126" t="str">
            <v>letter dated May 26, 2005 of Umbaugh.)</v>
          </cell>
        </row>
        <row r="128">
          <cell r="A128" t="str">
            <v>17</v>
          </cell>
        </row>
      </sheetData>
      <sheetData sheetId="8" refreshError="1"/>
      <sheetData sheetId="9" refreshError="1">
        <row r="1">
          <cell r="A1" t="str">
            <v>GREENSBURG (INDIANA) MUNICIPAL SEWAGE WORKS</v>
          </cell>
        </row>
        <row r="3">
          <cell r="A3" t="str">
            <v>CALCULATION OF NORMALIZED ANNUAL OPERATING REVENUES</v>
          </cell>
        </row>
        <row r="4">
          <cell r="A4" t="str">
            <v>- Residential -</v>
          </cell>
        </row>
        <row r="7">
          <cell r="H7" t="str">
            <v>12 Months</v>
          </cell>
          <cell r="L7" t="str">
            <v>Normalized</v>
          </cell>
        </row>
        <row r="8">
          <cell r="H8" t="str">
            <v>Ended</v>
          </cell>
          <cell r="L8" t="str">
            <v>Annual</v>
          </cell>
        </row>
        <row r="9">
          <cell r="H9">
            <v>38168</v>
          </cell>
          <cell r="J9" t="str">
            <v>Adjustments</v>
          </cell>
          <cell r="L9" t="str">
            <v>Revenues</v>
          </cell>
        </row>
        <row r="10">
          <cell r="A10" t="str">
            <v>Operating Revenues</v>
          </cell>
          <cell r="H10" t="str">
            <v>(Unaudited)</v>
          </cell>
        </row>
        <row r="12">
          <cell r="B12" t="str">
            <v>Metered sales</v>
          </cell>
          <cell r="H12">
            <v>449420</v>
          </cell>
          <cell r="J12">
            <v>1237.8</v>
          </cell>
          <cell r="K12" t="str">
            <v>(1)</v>
          </cell>
          <cell r="L12" t="str">
            <v xml:space="preserve"> </v>
          </cell>
        </row>
        <row r="13">
          <cell r="J13">
            <v>532.79999999999995</v>
          </cell>
          <cell r="K13" t="str">
            <v>(2)</v>
          </cell>
          <cell r="L13">
            <v>451190.6</v>
          </cell>
        </row>
        <row r="14">
          <cell r="B14" t="str">
            <v>Hydrant rental</v>
          </cell>
          <cell r="H14">
            <v>1123562</v>
          </cell>
          <cell r="L14">
            <v>1123562</v>
          </cell>
        </row>
        <row r="15">
          <cell r="B15" t="str">
            <v>Penalties</v>
          </cell>
          <cell r="H15">
            <v>29257</v>
          </cell>
          <cell r="L15">
            <v>29257</v>
          </cell>
        </row>
        <row r="16">
          <cell r="B16" t="str">
            <v>Other income</v>
          </cell>
          <cell r="H16">
            <v>1132839</v>
          </cell>
          <cell r="L16">
            <v>1132839</v>
          </cell>
        </row>
        <row r="18">
          <cell r="B18" t="str">
            <v>Totals</v>
          </cell>
          <cell r="H18">
            <v>2735078</v>
          </cell>
          <cell r="J18">
            <v>1770.6</v>
          </cell>
          <cell r="L18">
            <v>2736848.6</v>
          </cell>
        </row>
        <row r="21">
          <cell r="B21" t="str">
            <v xml:space="preserve">(1)    To adjust test year operating revenues to normalize for the estimated financial effects of </v>
          </cell>
        </row>
        <row r="22">
          <cell r="B22" t="str">
            <v xml:space="preserve">         approximately 7 less users to the system from the beginning of the test year</v>
          </cell>
        </row>
        <row r="23">
          <cell r="B23" t="str">
            <v xml:space="preserve">         (based on billing records).</v>
          </cell>
        </row>
        <row r="25">
          <cell r="B25" t="str">
            <v>Residential Revenues:</v>
          </cell>
          <cell r="F25" t="str">
            <v>Times</v>
          </cell>
        </row>
        <row r="26">
          <cell r="D26" t="str">
            <v>Increase/</v>
          </cell>
          <cell r="F26" t="str">
            <v>Estimated</v>
          </cell>
          <cell r="H26" t="str">
            <v>Additional</v>
          </cell>
          <cell r="J26" t="str">
            <v>Estimated</v>
          </cell>
        </row>
        <row r="27">
          <cell r="B27" t="str">
            <v>Billing</v>
          </cell>
          <cell r="D27" t="str">
            <v>(Decrease)</v>
          </cell>
          <cell r="F27" t="str">
            <v>Additional</v>
          </cell>
          <cell r="H27" t="str">
            <v>Monthly</v>
          </cell>
          <cell r="J27" t="str">
            <v>Monthly</v>
          </cell>
        </row>
        <row r="28">
          <cell r="B28" t="str">
            <v>Cycle</v>
          </cell>
          <cell r="D28" t="str">
            <v>In Users (A)</v>
          </cell>
          <cell r="F28" t="str">
            <v>Monthly Bills</v>
          </cell>
          <cell r="H28" t="str">
            <v>Bills</v>
          </cell>
          <cell r="J28" t="str">
            <v>Bill (B)</v>
          </cell>
          <cell r="L28" t="str">
            <v>Amount</v>
          </cell>
        </row>
        <row r="30">
          <cell r="B30" t="str">
            <v>July 2003</v>
          </cell>
          <cell r="D30">
            <v>4</v>
          </cell>
          <cell r="F30" t="str">
            <v xml:space="preserve"> </v>
          </cell>
          <cell r="H30">
            <v>0</v>
          </cell>
          <cell r="J30">
            <v>15.87</v>
          </cell>
          <cell r="L30">
            <v>0</v>
          </cell>
        </row>
        <row r="31">
          <cell r="B31" t="str">
            <v>August</v>
          </cell>
          <cell r="D31">
            <v>2</v>
          </cell>
          <cell r="F31">
            <v>1</v>
          </cell>
          <cell r="H31">
            <v>2</v>
          </cell>
          <cell r="J31">
            <v>15.87</v>
          </cell>
          <cell r="L31">
            <v>31.7</v>
          </cell>
        </row>
        <row r="32">
          <cell r="B32" t="str">
            <v>September</v>
          </cell>
          <cell r="D32">
            <v>0</v>
          </cell>
          <cell r="F32">
            <v>2</v>
          </cell>
          <cell r="H32">
            <v>0</v>
          </cell>
          <cell r="J32">
            <v>15.87</v>
          </cell>
          <cell r="L32">
            <v>0</v>
          </cell>
        </row>
        <row r="33">
          <cell r="B33" t="str">
            <v>October</v>
          </cell>
          <cell r="D33">
            <v>-4</v>
          </cell>
          <cell r="F33">
            <v>3</v>
          </cell>
          <cell r="H33">
            <v>-12</v>
          </cell>
          <cell r="J33">
            <v>15.87</v>
          </cell>
          <cell r="L33">
            <v>-190.4</v>
          </cell>
        </row>
        <row r="34">
          <cell r="B34" t="str">
            <v>November</v>
          </cell>
          <cell r="D34">
            <v>-16</v>
          </cell>
          <cell r="F34">
            <v>4</v>
          </cell>
          <cell r="H34">
            <v>-64</v>
          </cell>
          <cell r="J34">
            <v>15.87</v>
          </cell>
          <cell r="L34">
            <v>-1015.7</v>
          </cell>
        </row>
        <row r="35">
          <cell r="B35" t="str">
            <v>December</v>
          </cell>
          <cell r="D35">
            <v>-15</v>
          </cell>
          <cell r="F35">
            <v>5</v>
          </cell>
          <cell r="H35">
            <v>-75</v>
          </cell>
          <cell r="J35">
            <v>15.87</v>
          </cell>
          <cell r="L35">
            <v>-1190.3</v>
          </cell>
        </row>
        <row r="36">
          <cell r="B36" t="str">
            <v>January 2004</v>
          </cell>
          <cell r="D36">
            <v>-2</v>
          </cell>
          <cell r="F36">
            <v>6</v>
          </cell>
          <cell r="H36">
            <v>-12</v>
          </cell>
          <cell r="J36">
            <v>15.87</v>
          </cell>
          <cell r="L36">
            <v>-190.4</v>
          </cell>
        </row>
        <row r="37">
          <cell r="B37" t="str">
            <v>February</v>
          </cell>
          <cell r="D37">
            <v>1</v>
          </cell>
          <cell r="F37">
            <v>7</v>
          </cell>
          <cell r="H37">
            <v>7</v>
          </cell>
          <cell r="J37">
            <v>15.87</v>
          </cell>
          <cell r="L37">
            <v>111.1</v>
          </cell>
        </row>
        <row r="38">
          <cell r="B38" t="str">
            <v>March</v>
          </cell>
          <cell r="D38">
            <v>7</v>
          </cell>
          <cell r="F38">
            <v>8</v>
          </cell>
          <cell r="H38">
            <v>56</v>
          </cell>
          <cell r="J38">
            <v>15.87</v>
          </cell>
          <cell r="L38">
            <v>888.7</v>
          </cell>
        </row>
        <row r="39">
          <cell r="B39" t="str">
            <v>April</v>
          </cell>
          <cell r="D39">
            <v>-7</v>
          </cell>
          <cell r="F39">
            <v>9</v>
          </cell>
          <cell r="H39">
            <v>-63</v>
          </cell>
          <cell r="J39">
            <v>15.87</v>
          </cell>
          <cell r="L39">
            <v>-999.8</v>
          </cell>
        </row>
        <row r="40">
          <cell r="B40" t="str">
            <v>May</v>
          </cell>
          <cell r="D40">
            <v>14</v>
          </cell>
          <cell r="F40">
            <v>10</v>
          </cell>
          <cell r="H40">
            <v>140</v>
          </cell>
          <cell r="J40">
            <v>15.87</v>
          </cell>
          <cell r="L40">
            <v>2221.8000000000002</v>
          </cell>
        </row>
        <row r="41">
          <cell r="B41" t="str">
            <v>June</v>
          </cell>
          <cell r="D41">
            <v>9</v>
          </cell>
          <cell r="F41">
            <v>11</v>
          </cell>
          <cell r="H41">
            <v>99</v>
          </cell>
          <cell r="J41">
            <v>15.87</v>
          </cell>
          <cell r="L41">
            <v>1571.1</v>
          </cell>
        </row>
        <row r="43">
          <cell r="B43" t="str">
            <v xml:space="preserve">        Totals</v>
          </cell>
          <cell r="D43">
            <v>-7</v>
          </cell>
          <cell r="H43">
            <v>78</v>
          </cell>
          <cell r="L43">
            <v>1237.8</v>
          </cell>
        </row>
        <row r="46">
          <cell r="B46" t="str">
            <v>(A)    Per utility personnel and monthly billing summaries.</v>
          </cell>
        </row>
        <row r="47">
          <cell r="B47" t="str">
            <v>(B)    Estimated monthly bill assuming average residential consumption of 4,600 gallons priced at</v>
          </cell>
        </row>
        <row r="48">
          <cell r="B48" t="str">
            <v xml:space="preserve">         present rates (average bill calculated based on historical average bill for a residential customer).</v>
          </cell>
        </row>
        <row r="50">
          <cell r="A50" t="str">
            <v>(Continued on next page)</v>
          </cell>
        </row>
        <row r="52">
          <cell r="A52" t="str">
            <v>(Subject to the comments in the attached</v>
          </cell>
        </row>
        <row r="53">
          <cell r="A53" t="str">
            <v>letter dated May 26, 2005 of Umbaugh.)</v>
          </cell>
        </row>
        <row r="55">
          <cell r="A55" t="str">
            <v>14</v>
          </cell>
        </row>
        <row r="56">
          <cell r="A56" t="str">
            <v>GREENSBURG (INDIANA) MUNICIPAL SEWAGE WORKS</v>
          </cell>
        </row>
        <row r="57">
          <cell r="L57" t="str">
            <v>(Cont'd)</v>
          </cell>
        </row>
        <row r="58">
          <cell r="A58" t="str">
            <v>CALCULATION OF NORMALIZED ANNUAL OPERATING REVENUES</v>
          </cell>
        </row>
        <row r="59">
          <cell r="A59" t="str">
            <v>- Commercial -</v>
          </cell>
        </row>
        <row r="62">
          <cell r="B62" t="str">
            <v xml:space="preserve">(2)    To adjust test year operating revenues to normalize for the estimated financial effects of </v>
          </cell>
        </row>
        <row r="63">
          <cell r="B63" t="str">
            <v xml:space="preserve">         approximately 0 new users added to the system from the beginning of the test year</v>
          </cell>
        </row>
        <row r="64">
          <cell r="B64" t="str">
            <v xml:space="preserve">         (based on billing records).</v>
          </cell>
        </row>
        <row r="66">
          <cell r="B66" t="str">
            <v>Commercial Revenues:</v>
          </cell>
          <cell r="F66" t="str">
            <v>Times</v>
          </cell>
        </row>
        <row r="67">
          <cell r="D67" t="str">
            <v>Increase/</v>
          </cell>
          <cell r="F67" t="str">
            <v>Estimated</v>
          </cell>
          <cell r="H67" t="str">
            <v>Additional</v>
          </cell>
          <cell r="J67" t="str">
            <v>Estimated</v>
          </cell>
        </row>
        <row r="68">
          <cell r="B68" t="str">
            <v>Billing</v>
          </cell>
          <cell r="D68" t="str">
            <v>(Decrease)</v>
          </cell>
          <cell r="F68" t="str">
            <v>Additional</v>
          </cell>
          <cell r="H68" t="str">
            <v>Monthly</v>
          </cell>
          <cell r="J68" t="str">
            <v>Monthly</v>
          </cell>
        </row>
        <row r="69">
          <cell r="B69" t="str">
            <v>Cycle</v>
          </cell>
          <cell r="D69" t="str">
            <v>In Users (A)</v>
          </cell>
          <cell r="F69" t="str">
            <v>Monthly Bills</v>
          </cell>
          <cell r="H69" t="str">
            <v>Bills</v>
          </cell>
          <cell r="J69" t="str">
            <v>Bill (B)</v>
          </cell>
          <cell r="L69" t="str">
            <v>Amount</v>
          </cell>
        </row>
        <row r="71">
          <cell r="B71" t="str">
            <v>July 2003</v>
          </cell>
          <cell r="D71">
            <v>1</v>
          </cell>
          <cell r="F71" t="str">
            <v xml:space="preserve"> </v>
          </cell>
          <cell r="H71">
            <v>0</v>
          </cell>
          <cell r="J71">
            <v>53.29</v>
          </cell>
          <cell r="L71">
            <v>0</v>
          </cell>
        </row>
        <row r="72">
          <cell r="B72" t="str">
            <v>August</v>
          </cell>
          <cell r="D72">
            <v>-2</v>
          </cell>
          <cell r="F72">
            <v>1</v>
          </cell>
          <cell r="H72">
            <v>-2</v>
          </cell>
          <cell r="J72">
            <v>53.29</v>
          </cell>
          <cell r="L72">
            <v>-106.6</v>
          </cell>
        </row>
        <row r="73">
          <cell r="B73" t="str">
            <v>September</v>
          </cell>
          <cell r="D73">
            <v>3</v>
          </cell>
          <cell r="F73">
            <v>2</v>
          </cell>
          <cell r="H73">
            <v>6</v>
          </cell>
          <cell r="J73">
            <v>53.29</v>
          </cell>
          <cell r="L73">
            <v>319.7</v>
          </cell>
        </row>
        <row r="74">
          <cell r="B74" t="str">
            <v>October</v>
          </cell>
          <cell r="D74">
            <v>-1</v>
          </cell>
          <cell r="F74">
            <v>3</v>
          </cell>
          <cell r="H74">
            <v>-3</v>
          </cell>
          <cell r="J74">
            <v>53.29</v>
          </cell>
          <cell r="L74">
            <v>-159.9</v>
          </cell>
        </row>
        <row r="75">
          <cell r="B75" t="str">
            <v>November</v>
          </cell>
          <cell r="D75">
            <v>1</v>
          </cell>
          <cell r="F75">
            <v>4</v>
          </cell>
          <cell r="H75">
            <v>4</v>
          </cell>
          <cell r="J75">
            <v>53.29</v>
          </cell>
          <cell r="L75">
            <v>213.2</v>
          </cell>
        </row>
        <row r="76">
          <cell r="B76" t="str">
            <v>December</v>
          </cell>
          <cell r="D76">
            <v>-5</v>
          </cell>
          <cell r="F76">
            <v>5</v>
          </cell>
          <cell r="H76">
            <v>-25</v>
          </cell>
          <cell r="J76">
            <v>53.29</v>
          </cell>
          <cell r="L76">
            <v>-1332.3</v>
          </cell>
        </row>
        <row r="77">
          <cell r="B77" t="str">
            <v>January 2004</v>
          </cell>
          <cell r="D77">
            <v>0</v>
          </cell>
          <cell r="F77">
            <v>6</v>
          </cell>
          <cell r="H77">
            <v>0</v>
          </cell>
          <cell r="J77">
            <v>53.29</v>
          </cell>
          <cell r="L77">
            <v>0</v>
          </cell>
        </row>
        <row r="78">
          <cell r="B78" t="str">
            <v>February</v>
          </cell>
          <cell r="D78">
            <v>0</v>
          </cell>
          <cell r="F78">
            <v>7</v>
          </cell>
          <cell r="H78">
            <v>0</v>
          </cell>
          <cell r="J78">
            <v>53.29</v>
          </cell>
          <cell r="L78">
            <v>0</v>
          </cell>
        </row>
        <row r="79">
          <cell r="B79" t="str">
            <v>March</v>
          </cell>
          <cell r="D79">
            <v>0</v>
          </cell>
          <cell r="F79">
            <v>8</v>
          </cell>
          <cell r="H79">
            <v>0</v>
          </cell>
          <cell r="J79">
            <v>53.29</v>
          </cell>
          <cell r="L79">
            <v>0</v>
          </cell>
        </row>
        <row r="80">
          <cell r="B80" t="str">
            <v>April</v>
          </cell>
          <cell r="D80">
            <v>-1</v>
          </cell>
          <cell r="F80">
            <v>9</v>
          </cell>
          <cell r="H80">
            <v>-9</v>
          </cell>
          <cell r="J80">
            <v>53.29</v>
          </cell>
          <cell r="L80">
            <v>-479.6</v>
          </cell>
        </row>
        <row r="81">
          <cell r="B81" t="str">
            <v>May</v>
          </cell>
          <cell r="D81">
            <v>5</v>
          </cell>
          <cell r="F81">
            <v>10</v>
          </cell>
          <cell r="H81">
            <v>50</v>
          </cell>
          <cell r="J81">
            <v>53.29</v>
          </cell>
          <cell r="L81">
            <v>2664.5</v>
          </cell>
        </row>
        <row r="82">
          <cell r="B82" t="str">
            <v>June</v>
          </cell>
          <cell r="D82">
            <v>-1</v>
          </cell>
          <cell r="F82">
            <v>11</v>
          </cell>
          <cell r="H82">
            <v>-11</v>
          </cell>
          <cell r="J82">
            <v>53.29</v>
          </cell>
          <cell r="L82">
            <v>-586.20000000000005</v>
          </cell>
        </row>
        <row r="84">
          <cell r="B84" t="str">
            <v xml:space="preserve">        Totals</v>
          </cell>
          <cell r="D84">
            <v>0</v>
          </cell>
          <cell r="H84">
            <v>10</v>
          </cell>
          <cell r="L84">
            <v>532.79999999999995</v>
          </cell>
        </row>
        <row r="87">
          <cell r="B87" t="str">
            <v>(A)    Per utility personnel and monthly billing summaries.</v>
          </cell>
        </row>
        <row r="88">
          <cell r="B88" t="str">
            <v>(B)    Estimated monthly bill assuming average commercial consumption of 17,200 gallons priced at</v>
          </cell>
        </row>
        <row r="89">
          <cell r="B89" t="str">
            <v xml:space="preserve">         present rates (average bill calculated based on historical average bill for a commercial customer).</v>
          </cell>
        </row>
        <row r="107">
          <cell r="A107" t="str">
            <v>(Subject to the comments in the attached</v>
          </cell>
        </row>
        <row r="108">
          <cell r="A108" t="str">
            <v>letter dated May 26, 2005 of Umbaugh.)</v>
          </cell>
        </row>
        <row r="110">
          <cell r="A110" t="str">
            <v>15</v>
          </cell>
        </row>
      </sheetData>
      <sheetData sheetId="10" refreshError="1"/>
      <sheetData sheetId="11" refreshError="1">
        <row r="1">
          <cell r="A1" t="str">
            <v>GREENSBURG (INDIANA) MUNICIPAL SEWAGE WORKS</v>
          </cell>
        </row>
        <row r="3">
          <cell r="A3" t="str">
            <v>SCHEDULE OF PRESENT AND PROPOSED RATES AND CHARGES</v>
          </cell>
        </row>
        <row r="6">
          <cell r="A6" t="str">
            <v>RECURRING RATES:</v>
          </cell>
        </row>
        <row r="7">
          <cell r="G7" t="str">
            <v>Rate Per 1,000 Gallons</v>
          </cell>
        </row>
        <row r="8">
          <cell r="A8" t="str">
            <v>Metered Rates Per Month:</v>
          </cell>
          <cell r="I8" t="str">
            <v>Alternative 1</v>
          </cell>
          <cell r="K8" t="str">
            <v>Alternative #2</v>
          </cell>
          <cell r="M8" t="str">
            <v>Alternative 2</v>
          </cell>
        </row>
        <row r="9">
          <cell r="G9" t="str">
            <v>Present (1)</v>
          </cell>
          <cell r="I9">
            <v>0</v>
          </cell>
          <cell r="K9">
            <v>0</v>
          </cell>
          <cell r="M9">
            <v>0</v>
          </cell>
        </row>
        <row r="11">
          <cell r="A11" t="str">
            <v>First</v>
          </cell>
          <cell r="B11" t="str">
            <v>10,000</v>
          </cell>
          <cell r="D11" t="str">
            <v>gallons</v>
          </cell>
          <cell r="G11">
            <v>3.45</v>
          </cell>
          <cell r="I11" t="e">
            <v>#NAME?</v>
          </cell>
          <cell r="K11" t="e">
            <v>#NAME?</v>
          </cell>
          <cell r="M11" t="e">
            <v>#NAME?</v>
          </cell>
        </row>
        <row r="12">
          <cell r="A12" t="str">
            <v>Next</v>
          </cell>
          <cell r="B12" t="str">
            <v>20,000</v>
          </cell>
          <cell r="D12" t="str">
            <v>gallons</v>
          </cell>
          <cell r="G12">
            <v>2.61</v>
          </cell>
          <cell r="I12" t="e">
            <v>#NAME?</v>
          </cell>
          <cell r="K12" t="e">
            <v>#NAME?</v>
          </cell>
          <cell r="M12" t="e">
            <v>#NAME?</v>
          </cell>
        </row>
        <row r="13">
          <cell r="A13" t="str">
            <v>Next</v>
          </cell>
          <cell r="B13" t="str">
            <v>70,000</v>
          </cell>
          <cell r="D13" t="str">
            <v>gallons</v>
          </cell>
          <cell r="G13">
            <v>1.73</v>
          </cell>
          <cell r="I13" t="e">
            <v>#NAME?</v>
          </cell>
          <cell r="K13" t="e">
            <v>#NAME?</v>
          </cell>
          <cell r="M13" t="e">
            <v>#NAME?</v>
          </cell>
        </row>
        <row r="14">
          <cell r="A14" t="str">
            <v>Over</v>
          </cell>
          <cell r="B14" t="str">
            <v>100,000</v>
          </cell>
          <cell r="D14" t="str">
            <v>gallons</v>
          </cell>
          <cell r="G14">
            <v>0.87</v>
          </cell>
          <cell r="I14" t="e">
            <v>#NAME?</v>
          </cell>
          <cell r="K14" t="e">
            <v>#NAME?</v>
          </cell>
          <cell r="M14" t="e">
            <v>#NAME?</v>
          </cell>
        </row>
        <row r="17">
          <cell r="D17" t="str">
            <v>Gallons</v>
          </cell>
          <cell r="G17" t="str">
            <v>Per Month</v>
          </cell>
        </row>
        <row r="18">
          <cell r="A18" t="str">
            <v>Minimum Charge:</v>
          </cell>
          <cell r="D18" t="str">
            <v>Allowed</v>
          </cell>
          <cell r="I18" t="str">
            <v>Alternative 1</v>
          </cell>
          <cell r="K18" t="str">
            <v>Alternative #2</v>
          </cell>
          <cell r="M18" t="str">
            <v>Alternative 2</v>
          </cell>
        </row>
        <row r="19">
          <cell r="G19" t="str">
            <v>Present (1)</v>
          </cell>
          <cell r="I19">
            <v>0</v>
          </cell>
          <cell r="K19" t="str">
            <v>Proposed</v>
          </cell>
          <cell r="M19">
            <v>0</v>
          </cell>
        </row>
        <row r="21">
          <cell r="A21" t="str">
            <v>5/8</v>
          </cell>
          <cell r="B21" t="str">
            <v>inch meter</v>
          </cell>
          <cell r="D21">
            <v>2520</v>
          </cell>
          <cell r="G21">
            <v>8.68</v>
          </cell>
          <cell r="I21" t="e">
            <v>#NAME?</v>
          </cell>
          <cell r="K21" t="e">
            <v>#NAME?</v>
          </cell>
          <cell r="M21" t="e">
            <v>#NAME?</v>
          </cell>
        </row>
        <row r="22">
          <cell r="A22" t="str">
            <v>3/4</v>
          </cell>
          <cell r="B22" t="str">
            <v>inch meter</v>
          </cell>
          <cell r="D22">
            <v>2520</v>
          </cell>
          <cell r="G22">
            <v>8.68</v>
          </cell>
          <cell r="I22" t="e">
            <v>#NAME?</v>
          </cell>
          <cell r="K22" t="e">
            <v>#NAME?</v>
          </cell>
          <cell r="M22" t="e">
            <v>#NAME?</v>
          </cell>
        </row>
        <row r="23">
          <cell r="A23" t="str">
            <v>1</v>
          </cell>
          <cell r="B23" t="str">
            <v>inch meter</v>
          </cell>
          <cell r="D23">
            <v>6410</v>
          </cell>
          <cell r="G23">
            <v>21.99</v>
          </cell>
          <cell r="I23" t="e">
            <v>#NAME?</v>
          </cell>
          <cell r="K23" t="e">
            <v>#NAME?</v>
          </cell>
          <cell r="M23" t="e">
            <v>#NAME?</v>
          </cell>
        </row>
        <row r="24">
          <cell r="A24" t="str">
            <v>1 1/2</v>
          </cell>
          <cell r="B24" t="str">
            <v>inch meter</v>
          </cell>
          <cell r="D24">
            <v>15560</v>
          </cell>
          <cell r="G24">
            <v>48.87</v>
          </cell>
          <cell r="I24" t="e">
            <v>#NAME?</v>
          </cell>
          <cell r="K24" t="e">
            <v>#NAME?</v>
          </cell>
          <cell r="M24" t="e">
            <v>#NAME?</v>
          </cell>
        </row>
        <row r="25">
          <cell r="A25" t="str">
            <v>2</v>
          </cell>
          <cell r="B25" t="str">
            <v>inch meter</v>
          </cell>
          <cell r="D25">
            <v>29660</v>
          </cell>
          <cell r="G25">
            <v>85.53</v>
          </cell>
          <cell r="I25" t="e">
            <v>#NAME?</v>
          </cell>
          <cell r="K25" t="e">
            <v>#NAME?</v>
          </cell>
          <cell r="M25" t="e">
            <v>#NAME?</v>
          </cell>
        </row>
        <row r="26">
          <cell r="A26" t="str">
            <v>3</v>
          </cell>
          <cell r="B26" t="str">
            <v>inch meter</v>
          </cell>
          <cell r="D26">
            <v>93130</v>
          </cell>
          <cell r="G26">
            <v>195.48</v>
          </cell>
          <cell r="I26" t="e">
            <v>#NAME?</v>
          </cell>
          <cell r="K26" t="e">
            <v>#NAME?</v>
          </cell>
          <cell r="M26" t="e">
            <v>#NAME?</v>
          </cell>
        </row>
        <row r="27">
          <cell r="A27" t="str">
            <v>4</v>
          </cell>
          <cell r="B27" t="str">
            <v>inch meter</v>
          </cell>
          <cell r="D27">
            <v>268610</v>
          </cell>
          <cell r="G27">
            <v>354.3</v>
          </cell>
          <cell r="I27" t="e">
            <v>#NAME?</v>
          </cell>
          <cell r="K27" t="e">
            <v>#NAME?</v>
          </cell>
          <cell r="M27" t="e">
            <v>#NAME?</v>
          </cell>
        </row>
        <row r="30">
          <cell r="G30" t="str">
            <v>Per Annum</v>
          </cell>
        </row>
        <row r="31">
          <cell r="A31" t="str">
            <v>Fire Protection:</v>
          </cell>
          <cell r="I31" t="str">
            <v>Alternative 1</v>
          </cell>
          <cell r="K31" t="str">
            <v>Alternative #2</v>
          </cell>
          <cell r="M31" t="str">
            <v>Alternative 2</v>
          </cell>
        </row>
        <row r="32">
          <cell r="G32" t="str">
            <v>Present (1)</v>
          </cell>
          <cell r="I32">
            <v>0</v>
          </cell>
          <cell r="K32" t="str">
            <v>Proposed</v>
          </cell>
          <cell r="M32">
            <v>0</v>
          </cell>
        </row>
        <row r="34">
          <cell r="A34" t="str">
            <v>Public fire hydrants - per hydrant</v>
          </cell>
          <cell r="G34">
            <v>439.81</v>
          </cell>
          <cell r="I34" t="e">
            <v>#NAME?</v>
          </cell>
          <cell r="K34" t="e">
            <v>#NAME?</v>
          </cell>
          <cell r="M34" t="e">
            <v>#NAME?</v>
          </cell>
        </row>
        <row r="36">
          <cell r="A36" t="str">
            <v>Private fire hydrants - per hydrant</v>
          </cell>
          <cell r="G36">
            <v>439.81</v>
          </cell>
          <cell r="I36" t="e">
            <v>#NAME?</v>
          </cell>
          <cell r="K36" t="e">
            <v>#NAME?</v>
          </cell>
          <cell r="M36" t="e">
            <v>#NAME?</v>
          </cell>
        </row>
        <row r="38">
          <cell r="A38" t="str">
            <v>Automatic sprinklers:</v>
          </cell>
        </row>
        <row r="39">
          <cell r="B39" t="str">
            <v>2 inch connection and under</v>
          </cell>
          <cell r="G39">
            <v>80.63</v>
          </cell>
          <cell r="I39" t="e">
            <v>#NAME?</v>
          </cell>
          <cell r="K39" t="e">
            <v>#NAME?</v>
          </cell>
          <cell r="M39" t="e">
            <v>#NAME?</v>
          </cell>
        </row>
        <row r="40">
          <cell r="B40" t="str">
            <v>3 inch connection</v>
          </cell>
          <cell r="G40">
            <v>127.07</v>
          </cell>
          <cell r="I40" t="e">
            <v>#NAME?</v>
          </cell>
          <cell r="K40" t="e">
            <v>#NAME?</v>
          </cell>
          <cell r="M40" t="e">
            <v>#NAME?</v>
          </cell>
        </row>
        <row r="41">
          <cell r="B41" t="str">
            <v>4 inch connection</v>
          </cell>
          <cell r="G41">
            <v>171.06</v>
          </cell>
          <cell r="I41" t="e">
            <v>#NAME?</v>
          </cell>
          <cell r="K41" t="e">
            <v>#NAME?</v>
          </cell>
          <cell r="M41" t="e">
            <v>#NAME?</v>
          </cell>
        </row>
        <row r="42">
          <cell r="B42" t="str">
            <v>6 inch connection</v>
          </cell>
          <cell r="G42">
            <v>256.58999999999997</v>
          </cell>
          <cell r="I42" t="e">
            <v>#NAME?</v>
          </cell>
          <cell r="K42" t="e">
            <v>#NAME?</v>
          </cell>
          <cell r="M42" t="e">
            <v>#NAME?</v>
          </cell>
        </row>
        <row r="43">
          <cell r="B43" t="str">
            <v>8 inch connection</v>
          </cell>
          <cell r="G43">
            <v>317.64</v>
          </cell>
          <cell r="I43" t="e">
            <v>#NAME?</v>
          </cell>
          <cell r="K43" t="e">
            <v>#NAME?</v>
          </cell>
          <cell r="M43" t="e">
            <v>#NAME?</v>
          </cell>
        </row>
        <row r="46">
          <cell r="G46" t="str">
            <v>Rate Per 1,000 Gallons</v>
          </cell>
        </row>
        <row r="47">
          <cell r="A47" t="str">
            <v>Special Rates:</v>
          </cell>
          <cell r="I47" t="str">
            <v>Alternative 1</v>
          </cell>
          <cell r="K47" t="str">
            <v>Alternative #2</v>
          </cell>
          <cell r="M47" t="str">
            <v>Alternative 2</v>
          </cell>
        </row>
        <row r="48">
          <cell r="G48" t="str">
            <v>Present (1)</v>
          </cell>
          <cell r="I48">
            <v>0</v>
          </cell>
          <cell r="K48" t="str">
            <v>Proposed</v>
          </cell>
          <cell r="M48">
            <v>0</v>
          </cell>
        </row>
        <row r="50">
          <cell r="A50" t="str">
            <v>Tennyson</v>
          </cell>
          <cell r="G50">
            <v>1.36</v>
          </cell>
          <cell r="I50" t="e">
            <v>#NAME?</v>
          </cell>
          <cell r="K50" t="e">
            <v>#NAME?</v>
          </cell>
          <cell r="M50" t="e">
            <v>#NAME?</v>
          </cell>
        </row>
        <row r="52">
          <cell r="A52" t="str">
            <v>Chandler</v>
          </cell>
          <cell r="G52">
            <v>1.4</v>
          </cell>
          <cell r="I52" t="e">
            <v>#NAME?</v>
          </cell>
          <cell r="K52" t="e">
            <v>#NAME?</v>
          </cell>
          <cell r="M52" t="e">
            <v>#NAME?</v>
          </cell>
        </row>
        <row r="54">
          <cell r="A54" t="str">
            <v>NON-RECURRING RATES:</v>
          </cell>
        </row>
        <row r="56">
          <cell r="A56" t="str">
            <v>No changes in non-recurring rates are being sought as part of this cause.</v>
          </cell>
        </row>
        <row r="58">
          <cell r="A58" t="str">
            <v>Notes:</v>
          </cell>
        </row>
        <row r="59">
          <cell r="A59" t="str">
            <v>(1)  Present rates and charges approved by the Indiana Utility Regulatory Commission in Cause No. 38821</v>
          </cell>
        </row>
        <row r="60">
          <cell r="A60" t="str">
            <v xml:space="preserve">      dated January 7, 1991.</v>
          </cell>
        </row>
        <row r="61">
          <cell r="A61" t="e">
            <v>#NAME?</v>
          </cell>
        </row>
        <row r="62">
          <cell r="A62" t="e">
            <v>#NAME?</v>
          </cell>
        </row>
        <row r="63">
          <cell r="A63" t="e">
            <v>#NAME?</v>
          </cell>
        </row>
        <row r="66">
          <cell r="A66" t="str">
            <v>(Continued on next page)</v>
          </cell>
        </row>
        <row r="68">
          <cell r="A68" t="str">
            <v>(Subject to the comments in the attached</v>
          </cell>
        </row>
        <row r="69">
          <cell r="A69" t="str">
            <v>letter dated May 26, 2005 of Umbaugh.)</v>
          </cell>
        </row>
        <row r="70">
          <cell r="M70" t="str">
            <v xml:space="preserve"> </v>
          </cell>
        </row>
        <row r="71">
          <cell r="A71" t="str">
            <v>18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GREENSBURG (INDIANA) MUNICIPAL SEWAGE WORKS</v>
          </cell>
        </row>
        <row r="3">
          <cell r="A3" t="str">
            <v>SCHEDULE OF AMORTIZATION OF $340,748.02 PRINCIPAL AMOUNT</v>
          </cell>
        </row>
        <row r="4">
          <cell r="A4" t="str">
            <v>OF OUTSTANDING LOAN FROM PROFESSIONAL SERVICES GROUP</v>
          </cell>
        </row>
        <row r="5">
          <cell r="A5" t="str">
            <v>Principal and interest payable monthly.</v>
          </cell>
        </row>
        <row r="6">
          <cell r="A6" t="str">
            <v>Interest rate of 9.5%</v>
          </cell>
        </row>
        <row r="7">
          <cell r="A7" t="str">
            <v>(Unaudited)</v>
          </cell>
        </row>
        <row r="10">
          <cell r="C10" t="str">
            <v>Principal</v>
          </cell>
          <cell r="G10" t="str">
            <v>Interest</v>
          </cell>
          <cell r="I10" t="str">
            <v>Debt Service</v>
          </cell>
        </row>
        <row r="11">
          <cell r="A11" t="str">
            <v>Year</v>
          </cell>
          <cell r="C11" t="str">
            <v>Balance</v>
          </cell>
          <cell r="E11" t="str">
            <v>Principal</v>
          </cell>
          <cell r="G11" t="str">
            <v>Rate(s)</v>
          </cell>
          <cell r="I11" t="str">
            <v>Interest</v>
          </cell>
          <cell r="K11" t="str">
            <v>Total</v>
          </cell>
        </row>
        <row r="12">
          <cell r="C12" t="str">
            <v xml:space="preserve">  (--------------In Dollars----------)</v>
          </cell>
          <cell r="G12" t="str">
            <v>(%)</v>
          </cell>
          <cell r="I12" t="str">
            <v xml:space="preserve">  (------------In Dollars-----------)</v>
          </cell>
        </row>
        <row r="14">
          <cell r="A14">
            <v>2004</v>
          </cell>
          <cell r="C14">
            <v>191110.04</v>
          </cell>
          <cell r="E14">
            <v>52676.59</v>
          </cell>
          <cell r="G14">
            <v>9.5</v>
          </cell>
          <cell r="I14">
            <v>15901.009999999998</v>
          </cell>
          <cell r="K14">
            <v>68577.599999999991</v>
          </cell>
        </row>
        <row r="15">
          <cell r="A15">
            <v>2005</v>
          </cell>
          <cell r="C15">
            <v>138433.45000000001</v>
          </cell>
          <cell r="E15">
            <v>57904.61</v>
          </cell>
          <cell r="G15">
            <v>9.5</v>
          </cell>
          <cell r="I15">
            <v>10672.989999999998</v>
          </cell>
          <cell r="K15">
            <v>68577.600000000006</v>
          </cell>
        </row>
        <row r="16">
          <cell r="A16">
            <v>2006</v>
          </cell>
          <cell r="C16">
            <v>80528.840000000011</v>
          </cell>
          <cell r="E16">
            <v>63651.509999999995</v>
          </cell>
          <cell r="G16">
            <v>9.5</v>
          </cell>
          <cell r="I16">
            <v>4926.09</v>
          </cell>
          <cell r="K16">
            <v>68577.599999999991</v>
          </cell>
        </row>
        <row r="17">
          <cell r="A17">
            <v>2007</v>
          </cell>
          <cell r="C17">
            <v>16877.330000000016</v>
          </cell>
          <cell r="E17">
            <v>16877.330000000002</v>
          </cell>
          <cell r="G17">
            <v>9.5</v>
          </cell>
          <cell r="I17">
            <v>267.93</v>
          </cell>
          <cell r="K17">
            <v>17145.260000000002</v>
          </cell>
        </row>
        <row r="19">
          <cell r="A19" t="str">
            <v>Totals</v>
          </cell>
          <cell r="E19">
            <v>191110.03999999998</v>
          </cell>
          <cell r="I19">
            <v>31768.019999999997</v>
          </cell>
          <cell r="K19">
            <v>222878.06</v>
          </cell>
        </row>
        <row r="37">
          <cell r="A37" t="str">
            <v>(Subject to the comments in the attached</v>
          </cell>
        </row>
        <row r="38">
          <cell r="A38" t="str">
            <v>letter dated May 26, 2005 of Umbaugh.)</v>
          </cell>
        </row>
        <row r="40">
          <cell r="A40" t="str">
            <v>29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Projected Disb."/>
      <sheetName val="Adjustments"/>
      <sheetName val="RevReq"/>
      <sheetName val="Rates"/>
      <sheetName val="Comparison I"/>
      <sheetName val="Comparison"/>
      <sheetName val="Fin Info"/>
      <sheetName val="Rec and Disb"/>
      <sheetName val="Amort"/>
      <sheetName val="Min Bal"/>
      <sheetName val="AddPlant"/>
      <sheetName val="Prom Note 04"/>
      <sheetName val="Prom Note 05"/>
      <sheetName val="Return"/>
      <sheetName val="Alloc Funct"/>
      <sheetName val="Gen Info"/>
    </sheetNames>
    <sheetDataSet>
      <sheetData sheetId="0"/>
      <sheetData sheetId="1">
        <row r="1">
          <cell r="A1" t="str">
            <v>DUBLIN (INDIANA) MUNICIPAL WATER UTILITY</v>
          </cell>
        </row>
        <row r="3">
          <cell r="A3" t="str">
            <v>SCHEDULE OF PROJECTED ANNUAL CASH OPERATING DISBURSEMENTS</v>
          </cell>
        </row>
        <row r="4">
          <cell r="A4" t="str">
            <v>See explanation of adjustments, pages 3 - 7.</v>
          </cell>
        </row>
        <row r="7">
          <cell r="A7" t="str">
            <v>Annual cash operating disbursements for the 12 months</v>
          </cell>
        </row>
        <row r="8">
          <cell r="A8" t="str">
            <v xml:space="preserve">   ended December 31, 2005 (Unaudited)</v>
          </cell>
          <cell r="H8">
            <v>137135</v>
          </cell>
        </row>
        <row r="11">
          <cell r="A11" t="str">
            <v>Adjustments:</v>
          </cell>
        </row>
        <row r="13">
          <cell r="A13" t="str">
            <v>(1)</v>
          </cell>
          <cell r="C13" t="str">
            <v>Salaries and wages</v>
          </cell>
          <cell r="H13">
            <v>1696.0999999999985</v>
          </cell>
        </row>
        <row r="14">
          <cell r="A14" t="str">
            <v>(2)</v>
          </cell>
          <cell r="C14" t="str">
            <v>PERF</v>
          </cell>
          <cell r="H14">
            <v>900</v>
          </cell>
        </row>
        <row r="15">
          <cell r="A15" t="str">
            <v>(3)</v>
          </cell>
          <cell r="C15" t="str">
            <v>Employee insurance</v>
          </cell>
          <cell r="H15">
            <v>1311</v>
          </cell>
        </row>
        <row r="16">
          <cell r="A16" t="str">
            <v>(4)</v>
          </cell>
          <cell r="C16" t="str">
            <v>FICA</v>
          </cell>
          <cell r="H16">
            <v>129.5</v>
          </cell>
        </row>
        <row r="17">
          <cell r="A17" t="str">
            <v>(5)</v>
          </cell>
          <cell r="C17" t="str">
            <v>Capital expenditures</v>
          </cell>
          <cell r="H17">
            <v>-10414</v>
          </cell>
        </row>
        <row r="18">
          <cell r="A18" t="str">
            <v>(6)</v>
          </cell>
          <cell r="C18" t="str">
            <v>SBA audit</v>
          </cell>
          <cell r="H18">
            <v>-1382</v>
          </cell>
        </row>
        <row r="19">
          <cell r="A19" t="str">
            <v>(7)</v>
          </cell>
          <cell r="C19" t="str">
            <v>Rate study expense</v>
          </cell>
          <cell r="H19">
            <v>2333.3000000000002</v>
          </cell>
        </row>
        <row r="20">
          <cell r="A20" t="str">
            <v>(8)</v>
          </cell>
          <cell r="C20" t="str">
            <v>Well and pump maintenance</v>
          </cell>
          <cell r="H20">
            <v>4800</v>
          </cell>
        </row>
        <row r="21">
          <cell r="A21" t="str">
            <v>(9)</v>
          </cell>
          <cell r="C21" t="str">
            <v>Payment in lieu of property tax</v>
          </cell>
          <cell r="H21">
            <v>2415</v>
          </cell>
        </row>
        <row r="22">
          <cell r="A22" t="str">
            <v>(10)</v>
          </cell>
          <cell r="C22" t="str">
            <v>IDEM regulatory fee</v>
          </cell>
          <cell r="H22">
            <v>390</v>
          </cell>
        </row>
        <row r="23">
          <cell r="A23" t="str">
            <v>(11)</v>
          </cell>
          <cell r="C23" t="str">
            <v>Utility receipts tax</v>
          </cell>
          <cell r="H23">
            <v>-348</v>
          </cell>
        </row>
        <row r="24">
          <cell r="C24" t="str">
            <v xml:space="preserve">      Sub-total</v>
          </cell>
          <cell r="H24">
            <v>138979.6</v>
          </cell>
        </row>
        <row r="25">
          <cell r="A25" t="str">
            <v>(11)</v>
          </cell>
          <cell r="C25" t="str">
            <v xml:space="preserve">      Sub-total</v>
          </cell>
          <cell r="H25">
            <v>138965.9</v>
          </cell>
        </row>
        <row r="26">
          <cell r="A26" t="str">
            <v>(12)</v>
          </cell>
          <cell r="C26" t="str">
            <v>Inflation and contingencies</v>
          </cell>
          <cell r="H26">
            <v>6948.3</v>
          </cell>
        </row>
        <row r="27">
          <cell r="A27" t="str">
            <v>Projected Annual Cash Operating Disbursements</v>
          </cell>
          <cell r="H27">
            <v>145928.6</v>
          </cell>
        </row>
        <row r="28">
          <cell r="A28" t="str">
            <v>Projected Annual Cash Operating Disbursements</v>
          </cell>
          <cell r="H28">
            <v>145914.19999999998</v>
          </cell>
        </row>
        <row r="36">
          <cell r="A36" t="str">
            <v>(Continued on next page)</v>
          </cell>
        </row>
        <row r="38">
          <cell r="A38" t="str">
            <v>(Subject to the comments in the attached letter</v>
          </cell>
        </row>
        <row r="39">
          <cell r="A39" t="str">
            <v>dated May 9, 2006 of Umbaugh.)</v>
          </cell>
        </row>
        <row r="41">
          <cell r="A41">
            <v>2</v>
          </cell>
        </row>
      </sheetData>
      <sheetData sheetId="2">
        <row r="1">
          <cell r="A1" t="str">
            <v>DUBLIN (INDIANA) MUNICIPAL WATER UTILITY</v>
          </cell>
        </row>
      </sheetData>
      <sheetData sheetId="3">
        <row r="1">
          <cell r="A1" t="str">
            <v>DUBLIN (INDIANA) MUNICIPAL WATER UTILITY</v>
          </cell>
        </row>
      </sheetData>
      <sheetData sheetId="4">
        <row r="1">
          <cell r="A1" t="str">
            <v>DUBLIN (INDIANA) MUNICIPAL WATER UTILITY</v>
          </cell>
        </row>
      </sheetData>
      <sheetData sheetId="5"/>
      <sheetData sheetId="6">
        <row r="1">
          <cell r="A1" t="str">
            <v>DUBLIN (INDIANA) MUNICIPAL WATER UTILITY</v>
          </cell>
        </row>
      </sheetData>
      <sheetData sheetId="7">
        <row r="1">
          <cell r="A1" t="str">
            <v>DUBLIN (INDIANA) MUNICIPAL WATER UTILITY</v>
          </cell>
        </row>
      </sheetData>
      <sheetData sheetId="8">
        <row r="1">
          <cell r="A1" t="str">
            <v>DUBLIN (INDIANA) MUNICIPAL WATER UTILITY</v>
          </cell>
        </row>
        <row r="3">
          <cell r="A3" t="str">
            <v>COMPARATIVE SCHEDULE OF CASH RECEIPTS AND DISBURSEMENTS</v>
          </cell>
        </row>
        <row r="4">
          <cell r="A4" t="str">
            <v>(Unaudited)</v>
          </cell>
        </row>
        <row r="7">
          <cell r="E7" t="str">
            <v>12 Months Ended</v>
          </cell>
          <cell r="G7" t="str">
            <v>5 Months Ended</v>
          </cell>
        </row>
        <row r="8">
          <cell r="E8">
            <v>38352</v>
          </cell>
          <cell r="G8">
            <v>36891</v>
          </cell>
          <cell r="H8">
            <v>38717</v>
          </cell>
          <cell r="I8">
            <v>37042</v>
          </cell>
          <cell r="J8">
            <v>38717</v>
          </cell>
        </row>
        <row r="9">
          <cell r="A9" t="str">
            <v>Operating Receipts:</v>
          </cell>
        </row>
        <row r="10">
          <cell r="B10" t="str">
            <v>Metered sales</v>
          </cell>
          <cell r="E10">
            <v>115359</v>
          </cell>
          <cell r="G10">
            <v>41930</v>
          </cell>
          <cell r="I10">
            <v>43822</v>
          </cell>
          <cell r="J10">
            <v>110305</v>
          </cell>
        </row>
        <row r="11">
          <cell r="B11" t="str">
            <v>Hydrant rental</v>
          </cell>
          <cell r="E11">
            <v>12007</v>
          </cell>
          <cell r="J11">
            <v>12007</v>
          </cell>
        </row>
        <row r="12">
          <cell r="B12" t="str">
            <v>Penalties</v>
          </cell>
          <cell r="E12">
            <v>907</v>
          </cell>
          <cell r="G12">
            <v>335</v>
          </cell>
          <cell r="I12">
            <v>308</v>
          </cell>
          <cell r="J12">
            <v>838</v>
          </cell>
        </row>
        <row r="13">
          <cell r="B13" t="str">
            <v>WWRSD payment</v>
          </cell>
          <cell r="E13">
            <v>2103</v>
          </cell>
          <cell r="G13">
            <v>254</v>
          </cell>
          <cell r="I13">
            <v>856</v>
          </cell>
          <cell r="J13">
            <v>2302</v>
          </cell>
        </row>
        <row r="14">
          <cell r="B14" t="str">
            <v>Other</v>
          </cell>
          <cell r="E14">
            <v>811</v>
          </cell>
          <cell r="G14">
            <v>978</v>
          </cell>
          <cell r="I14">
            <v>767</v>
          </cell>
          <cell r="J14">
            <v>4592</v>
          </cell>
        </row>
        <row r="16">
          <cell r="C16" t="str">
            <v>Total Operating Receipts</v>
          </cell>
          <cell r="E16">
            <v>131187</v>
          </cell>
          <cell r="G16">
            <v>43497</v>
          </cell>
          <cell r="I16">
            <v>45753</v>
          </cell>
          <cell r="J16">
            <v>130044</v>
          </cell>
        </row>
        <row r="18">
          <cell r="A18" t="str">
            <v>Operating Disbursements:</v>
          </cell>
        </row>
        <row r="19">
          <cell r="B19" t="str">
            <v>Plant salaries and wages</v>
          </cell>
          <cell r="E19">
            <v>25608</v>
          </cell>
          <cell r="I19">
            <v>5453</v>
          </cell>
          <cell r="J19">
            <v>26296</v>
          </cell>
        </row>
        <row r="20">
          <cell r="B20" t="str">
            <v>Office salaries and wages</v>
          </cell>
          <cell r="E20">
            <v>14818</v>
          </cell>
          <cell r="I20">
            <v>8859</v>
          </cell>
          <cell r="J20">
            <v>15837</v>
          </cell>
        </row>
        <row r="21">
          <cell r="B21" t="str">
            <v>Town council salaries and wages</v>
          </cell>
          <cell r="E21">
            <v>440</v>
          </cell>
          <cell r="I21">
            <v>800</v>
          </cell>
          <cell r="J21">
            <v>439</v>
          </cell>
        </row>
        <row r="22">
          <cell r="B22" t="str">
            <v>PERF</v>
          </cell>
          <cell r="E22">
            <v>2207</v>
          </cell>
          <cell r="J22">
            <v>1949</v>
          </cell>
        </row>
        <row r="23">
          <cell r="B23" t="str">
            <v>FICA</v>
          </cell>
          <cell r="E23">
            <v>3126</v>
          </cell>
          <cell r="G23">
            <v>3929</v>
          </cell>
          <cell r="I23">
            <v>2415</v>
          </cell>
          <cell r="J23">
            <v>3257</v>
          </cell>
        </row>
        <row r="24">
          <cell r="B24" t="str">
            <v>Employee insurance</v>
          </cell>
          <cell r="E24">
            <v>20890</v>
          </cell>
          <cell r="I24">
            <v>831</v>
          </cell>
          <cell r="J24">
            <v>24878</v>
          </cell>
        </row>
        <row r="25">
          <cell r="B25" t="str">
            <v>Purchased power</v>
          </cell>
          <cell r="E25">
            <v>1624</v>
          </cell>
          <cell r="G25">
            <v>604</v>
          </cell>
          <cell r="I25">
            <v>206</v>
          </cell>
          <cell r="J25">
            <v>11606</v>
          </cell>
        </row>
        <row r="26">
          <cell r="B26" t="str">
            <v>Chemicals</v>
          </cell>
          <cell r="E26">
            <v>2832</v>
          </cell>
          <cell r="G26">
            <v>1352</v>
          </cell>
          <cell r="J26">
            <v>1328</v>
          </cell>
        </row>
        <row r="27">
          <cell r="B27" t="str">
            <v>Materials and supplies</v>
          </cell>
          <cell r="E27">
            <v>4680</v>
          </cell>
          <cell r="G27">
            <v>8393</v>
          </cell>
          <cell r="I27">
            <v>4035</v>
          </cell>
          <cell r="J27">
            <v>6414</v>
          </cell>
        </row>
        <row r="28">
          <cell r="B28" t="str">
            <v>Repairs and maintenance</v>
          </cell>
          <cell r="E28">
            <v>1597</v>
          </cell>
          <cell r="J28">
            <v>1561</v>
          </cell>
        </row>
        <row r="29">
          <cell r="B29" t="str">
            <v>Transportation</v>
          </cell>
          <cell r="E29">
            <v>1309</v>
          </cell>
          <cell r="G29">
            <v>1609</v>
          </cell>
          <cell r="I29" t="e">
            <v>#REF!</v>
          </cell>
          <cell r="J29">
            <v>1577</v>
          </cell>
        </row>
        <row r="30">
          <cell r="B30" t="str">
            <v>Contractual services</v>
          </cell>
          <cell r="E30">
            <v>16370</v>
          </cell>
          <cell r="G30">
            <v>421</v>
          </cell>
          <cell r="I30">
            <v>382</v>
          </cell>
          <cell r="J30">
            <v>18907</v>
          </cell>
        </row>
        <row r="31">
          <cell r="B31" t="str">
            <v>Office supplies</v>
          </cell>
          <cell r="E31">
            <v>387</v>
          </cell>
          <cell r="J31">
            <v>2146</v>
          </cell>
        </row>
        <row r="32">
          <cell r="B32" t="str">
            <v>Postage</v>
          </cell>
          <cell r="E32">
            <v>1892</v>
          </cell>
          <cell r="G32">
            <v>1604</v>
          </cell>
          <cell r="I32">
            <v>928</v>
          </cell>
          <cell r="J32">
            <v>1949</v>
          </cell>
        </row>
        <row r="33">
          <cell r="B33" t="str">
            <v>Insurance</v>
          </cell>
          <cell r="E33">
            <v>4910</v>
          </cell>
          <cell r="G33">
            <v>1031</v>
          </cell>
          <cell r="I33">
            <v>908</v>
          </cell>
          <cell r="J33">
            <v>6426</v>
          </cell>
        </row>
        <row r="34">
          <cell r="B34" t="str">
            <v>Taxes</v>
          </cell>
          <cell r="E34">
            <v>2762</v>
          </cell>
          <cell r="I34">
            <v>616</v>
          </cell>
          <cell r="J34">
            <v>1881</v>
          </cell>
        </row>
        <row r="35">
          <cell r="B35" t="str">
            <v>Other</v>
          </cell>
          <cell r="E35">
            <v>9832</v>
          </cell>
          <cell r="G35">
            <v>813</v>
          </cell>
          <cell r="I35">
            <v>34</v>
          </cell>
          <cell r="J35">
            <v>10684</v>
          </cell>
        </row>
        <row r="37">
          <cell r="C37" t="str">
            <v>Total Operating Disbursements</v>
          </cell>
          <cell r="E37">
            <v>115284</v>
          </cell>
          <cell r="G37">
            <v>19756</v>
          </cell>
          <cell r="I37" t="e">
            <v>#REF!</v>
          </cell>
          <cell r="J37">
            <v>137135</v>
          </cell>
        </row>
        <row r="39">
          <cell r="A39" t="str">
            <v>Net Operating Receipts (Loss)</v>
          </cell>
          <cell r="E39">
            <v>15903</v>
          </cell>
          <cell r="G39">
            <v>23741</v>
          </cell>
          <cell r="I39" t="e">
            <v>#REF!</v>
          </cell>
          <cell r="J39">
            <v>-7091</v>
          </cell>
        </row>
        <row r="43">
          <cell r="A43" t="str">
            <v>(Continued on next page)</v>
          </cell>
        </row>
        <row r="44">
          <cell r="A44" t="str">
            <v>(Continued on next page)</v>
          </cell>
        </row>
        <row r="45">
          <cell r="A45" t="str">
            <v>(Subject to the comments in the attached letter</v>
          </cell>
        </row>
        <row r="46">
          <cell r="A46" t="str">
            <v>dated May 9, 2006 of Umbaugh.)</v>
          </cell>
        </row>
        <row r="47">
          <cell r="A47" t="str">
            <v>dated April __, 2006 of Umbaugh.)</v>
          </cell>
        </row>
        <row r="48">
          <cell r="A48">
            <v>13</v>
          </cell>
        </row>
        <row r="49">
          <cell r="A49" t="str">
            <v>DUBLIN (INDIANA) MUNICIPAL WATER UTILITY</v>
          </cell>
        </row>
        <row r="50">
          <cell r="A50" t="str">
            <v>DUBLIN (INDIANA) MUNICIPAL WATER UTILITY</v>
          </cell>
          <cell r="J50" t="str">
            <v>(Cont'd)</v>
          </cell>
        </row>
        <row r="51">
          <cell r="A51" t="str">
            <v>COMPARATIVE SCHEDULE OF CASH RECEIPTS AND DISBURSEMENTS</v>
          </cell>
          <cell r="J51" t="str">
            <v>(Cont'd)</v>
          </cell>
        </row>
        <row r="52">
          <cell r="A52" t="str">
            <v>(Unaudited)</v>
          </cell>
        </row>
        <row r="53">
          <cell r="A53" t="str">
            <v>(Unaudited)</v>
          </cell>
        </row>
        <row r="55">
          <cell r="E55" t="str">
            <v>12 Months Ended</v>
          </cell>
          <cell r="G55" t="str">
            <v>5 Months Ended</v>
          </cell>
        </row>
        <row r="56">
          <cell r="E56">
            <v>38352</v>
          </cell>
          <cell r="G56">
            <v>36891</v>
          </cell>
          <cell r="H56">
            <v>38717</v>
          </cell>
          <cell r="I56">
            <v>37042</v>
          </cell>
          <cell r="J56">
            <v>38717</v>
          </cell>
        </row>
        <row r="57">
          <cell r="A57" t="str">
            <v>Other Receipts:</v>
          </cell>
          <cell r="E57">
            <v>38352</v>
          </cell>
          <cell r="G57">
            <v>36891</v>
          </cell>
          <cell r="H57">
            <v>38717</v>
          </cell>
          <cell r="I57">
            <v>37042</v>
          </cell>
          <cell r="J57">
            <v>38717</v>
          </cell>
        </row>
        <row r="58">
          <cell r="A58" t="str">
            <v>Other Receipts:</v>
          </cell>
          <cell r="B58" t="str">
            <v>Customer deposits (net)</v>
          </cell>
          <cell r="E58">
            <v>-259</v>
          </cell>
          <cell r="G58">
            <v>630</v>
          </cell>
          <cell r="I58">
            <v>410</v>
          </cell>
          <cell r="J58">
            <v>214</v>
          </cell>
        </row>
        <row r="59">
          <cell r="B59" t="str">
            <v>Tap fees</v>
          </cell>
          <cell r="E59">
            <v>950</v>
          </cell>
          <cell r="G59">
            <v>630</v>
          </cell>
          <cell r="I59">
            <v>410</v>
          </cell>
          <cell r="J59">
            <v>214</v>
          </cell>
        </row>
        <row r="60">
          <cell r="B60" t="str">
            <v>Reconnect fees</v>
          </cell>
          <cell r="E60">
            <v>443</v>
          </cell>
          <cell r="I60">
            <v>607</v>
          </cell>
          <cell r="J60">
            <v>475</v>
          </cell>
        </row>
        <row r="61">
          <cell r="B61" t="str">
            <v>Interest income</v>
          </cell>
          <cell r="E61">
            <v>1906</v>
          </cell>
          <cell r="I61">
            <v>8610</v>
          </cell>
          <cell r="J61">
            <v>1682</v>
          </cell>
        </row>
        <row r="62">
          <cell r="B62" t="str">
            <v>Interest income</v>
          </cell>
          <cell r="E62">
            <v>1906</v>
          </cell>
          <cell r="I62">
            <v>8610</v>
          </cell>
          <cell r="J62">
            <v>1682</v>
          </cell>
        </row>
        <row r="63">
          <cell r="C63" t="str">
            <v>Totals</v>
          </cell>
          <cell r="E63">
            <v>3040</v>
          </cell>
          <cell r="G63">
            <v>630</v>
          </cell>
          <cell r="I63">
            <v>9627</v>
          </cell>
          <cell r="J63">
            <v>2371</v>
          </cell>
        </row>
        <row r="64">
          <cell r="C64" t="str">
            <v>Totals</v>
          </cell>
          <cell r="E64">
            <v>3040</v>
          </cell>
          <cell r="G64">
            <v>630</v>
          </cell>
          <cell r="I64">
            <v>9627</v>
          </cell>
          <cell r="J64">
            <v>2371</v>
          </cell>
        </row>
        <row r="65">
          <cell r="A65" t="str">
            <v>Other Disbursements:</v>
          </cell>
        </row>
        <row r="66">
          <cell r="A66" t="str">
            <v>Other Disbursements:</v>
          </cell>
          <cell r="B66" t="str">
            <v>Promissory note</v>
          </cell>
          <cell r="E66">
            <v>753</v>
          </cell>
          <cell r="I66">
            <v>753</v>
          </cell>
          <cell r="J66">
            <v>753</v>
          </cell>
        </row>
        <row r="67">
          <cell r="B67" t="str">
            <v>Capital assets</v>
          </cell>
          <cell r="E67">
            <v>12375</v>
          </cell>
          <cell r="I67">
            <v>1966</v>
          </cell>
          <cell r="J67">
            <v>753</v>
          </cell>
        </row>
        <row r="68">
          <cell r="B68" t="str">
            <v>Capital assets</v>
          </cell>
          <cell r="E68">
            <v>12375</v>
          </cell>
          <cell r="I68">
            <v>1966</v>
          </cell>
        </row>
        <row r="69">
          <cell r="C69" t="str">
            <v>Totals</v>
          </cell>
          <cell r="E69">
            <v>13128</v>
          </cell>
          <cell r="G69">
            <v>0</v>
          </cell>
          <cell r="I69">
            <v>2719</v>
          </cell>
          <cell r="J69">
            <v>753</v>
          </cell>
        </row>
        <row r="70">
          <cell r="C70" t="str">
            <v>Totals</v>
          </cell>
          <cell r="E70">
            <v>13128</v>
          </cell>
          <cell r="G70">
            <v>0</v>
          </cell>
          <cell r="I70">
            <v>2719</v>
          </cell>
          <cell r="J70">
            <v>753</v>
          </cell>
        </row>
        <row r="71">
          <cell r="A71" t="str">
            <v>Cash and cash equivalents:</v>
          </cell>
        </row>
        <row r="72">
          <cell r="A72" t="str">
            <v>Cash and cash equivalents:</v>
          </cell>
          <cell r="B72" t="str">
            <v>Net increase (decrease)</v>
          </cell>
          <cell r="E72">
            <v>5815</v>
          </cell>
          <cell r="G72">
            <v>24371</v>
          </cell>
          <cell r="I72" t="e">
            <v>#REF!</v>
          </cell>
          <cell r="J72">
            <v>-5473</v>
          </cell>
        </row>
        <row r="73">
          <cell r="B73" t="str">
            <v>Beginning balance</v>
          </cell>
          <cell r="E73">
            <v>128771</v>
          </cell>
          <cell r="G73">
            <v>128771</v>
          </cell>
          <cell r="I73">
            <v>134586</v>
          </cell>
          <cell r="J73">
            <v>134586</v>
          </cell>
        </row>
        <row r="74">
          <cell r="B74" t="str">
            <v>Beginning balance</v>
          </cell>
          <cell r="E74">
            <v>128771</v>
          </cell>
          <cell r="G74">
            <v>128771</v>
          </cell>
          <cell r="I74">
            <v>134586</v>
          </cell>
          <cell r="J74">
            <v>134586</v>
          </cell>
        </row>
        <row r="75">
          <cell r="C75" t="str">
            <v>Ending balance</v>
          </cell>
          <cell r="E75">
            <v>134586</v>
          </cell>
          <cell r="G75">
            <v>153142</v>
          </cell>
          <cell r="I75" t="e">
            <v>#REF!</v>
          </cell>
          <cell r="J75">
            <v>129113</v>
          </cell>
        </row>
        <row r="76">
          <cell r="C76" t="str">
            <v>Ending balance</v>
          </cell>
          <cell r="E76">
            <v>134586</v>
          </cell>
          <cell r="G76">
            <v>153142</v>
          </cell>
          <cell r="I76" t="e">
            <v>#REF!</v>
          </cell>
          <cell r="J76">
            <v>129113</v>
          </cell>
        </row>
        <row r="93">
          <cell r="A93" t="str">
            <v>(Subject to the comments in the attached letter</v>
          </cell>
        </row>
        <row r="94">
          <cell r="A94" t="str">
            <v>dated May 9, 2006 of Umbaugh.)</v>
          </cell>
        </row>
        <row r="95">
          <cell r="A95" t="str">
            <v>(Subject to the comments in the attached letter</v>
          </cell>
        </row>
        <row r="96">
          <cell r="A96">
            <v>14</v>
          </cell>
        </row>
      </sheetData>
      <sheetData sheetId="9"/>
      <sheetData sheetId="10">
        <row r="1">
          <cell r="A1" t="str">
            <v>DUBLIN (INDIANA) MUNICIPAL WATER UTILITY</v>
          </cell>
        </row>
      </sheetData>
      <sheetData sheetId="11">
        <row r="1">
          <cell r="A1" t="str">
            <v>DUBLIN (INDIANA) MUNICIPAL WATER UTILITY</v>
          </cell>
        </row>
      </sheetData>
      <sheetData sheetId="12"/>
      <sheetData sheetId="13"/>
      <sheetData sheetId="14">
        <row r="1">
          <cell r="A1" t="str">
            <v>DUBLIN (INDIANA) MUNICIPAL WATER UTILITY</v>
          </cell>
        </row>
      </sheetData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 Info"/>
      <sheetName val="WTB"/>
      <sheetName val="PFOE"/>
      <sheetName val="Pro Forma"/>
      <sheetName val="Pro Forma Adj"/>
      <sheetName val="Proj Cost"/>
      <sheetName val="Normalize Rev"/>
      <sheetName val="CIP"/>
      <sheetName val="Rev Req CIP"/>
      <sheetName val="Rev Req I"/>
      <sheetName val="Rates CIP"/>
      <sheetName val="Rates"/>
      <sheetName val="Comparison"/>
      <sheetName val="Flysheet"/>
      <sheetName val="Bal"/>
      <sheetName val="Inc"/>
      <sheetName val="SCF"/>
      <sheetName val="Min Bal"/>
      <sheetName val="Add Plant"/>
      <sheetName val="Worksheet"/>
      <sheetName val="Combined"/>
      <sheetName val="1987 RD Bonds"/>
      <sheetName val="1994 RD Bonds"/>
      <sheetName val="Adj Add Plant 2004"/>
      <sheetName val="Adj Add Plant 2003"/>
      <sheetName val="Adj Add Plant 2002"/>
      <sheetName val="Adj Add Plant 2001"/>
      <sheetName val="UP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POSEY TOWNSHIP WATER CORPORATION</v>
          </cell>
        </row>
        <row r="3">
          <cell r="A3" t="str">
            <v>PRO FORMA REVENUE REQUIREMENTS AND ANNUAL REVENUES</v>
          </cell>
        </row>
        <row r="4">
          <cell r="A4" t="str">
            <v>See Explanation of Adjustments, Page 9</v>
          </cell>
        </row>
        <row r="7">
          <cell r="G7" t="str">
            <v>12 Months</v>
          </cell>
        </row>
        <row r="8">
          <cell r="G8" t="str">
            <v>Ended</v>
          </cell>
          <cell r="M8" t="str">
            <v>Pro Forma</v>
          </cell>
        </row>
        <row r="9">
          <cell r="G9">
            <v>38656</v>
          </cell>
          <cell r="I9" t="str">
            <v>Adjustments</v>
          </cell>
          <cell r="K9" t="str">
            <v>Ref.</v>
          </cell>
          <cell r="M9">
            <v>2006</v>
          </cell>
        </row>
        <row r="10">
          <cell r="A10" t="str">
            <v>Annual Revenue Requirements:</v>
          </cell>
          <cell r="G10" t="str">
            <v>(Unaudited)</v>
          </cell>
        </row>
        <row r="12">
          <cell r="B12" t="str">
            <v xml:space="preserve">Operation and maintenance expense </v>
          </cell>
          <cell r="G12">
            <v>344011</v>
          </cell>
          <cell r="I12">
            <v>-26696</v>
          </cell>
          <cell r="K12">
            <v>-1</v>
          </cell>
          <cell r="M12">
            <v>317315</v>
          </cell>
        </row>
        <row r="14">
          <cell r="B14" t="str">
            <v>Debt service:</v>
          </cell>
        </row>
        <row r="15">
          <cell r="C15" t="str">
            <v>Outstanding debt</v>
          </cell>
        </row>
        <row r="16">
          <cell r="D16" t="str">
            <v xml:space="preserve">1987 Bonds </v>
          </cell>
          <cell r="G16">
            <v>25044</v>
          </cell>
          <cell r="K16">
            <v>-2</v>
          </cell>
          <cell r="M16">
            <v>25044</v>
          </cell>
        </row>
        <row r="17">
          <cell r="D17" t="str">
            <v xml:space="preserve">1994 Bonds </v>
          </cell>
          <cell r="G17">
            <v>77340</v>
          </cell>
          <cell r="K17">
            <v>-2</v>
          </cell>
          <cell r="M17">
            <v>77340</v>
          </cell>
        </row>
        <row r="19">
          <cell r="B19" t="str">
            <v>Debt service reserve:</v>
          </cell>
        </row>
        <row r="22">
          <cell r="B22" t="str">
            <v xml:space="preserve">Allowance for replacements and improvements </v>
          </cell>
        </row>
        <row r="23">
          <cell r="C23" t="str">
            <v>Average annual replacements</v>
          </cell>
          <cell r="G23">
            <v>35762</v>
          </cell>
          <cell r="I23">
            <v>-5173</v>
          </cell>
          <cell r="K23">
            <v>-3</v>
          </cell>
          <cell r="M23">
            <v>30589</v>
          </cell>
        </row>
        <row r="25">
          <cell r="D25" t="str">
            <v xml:space="preserve">     Total Revenue Requirements</v>
          </cell>
          <cell r="G25">
            <v>482157</v>
          </cell>
          <cell r="I25">
            <v>-31869</v>
          </cell>
          <cell r="M25">
            <v>450288</v>
          </cell>
        </row>
        <row r="27">
          <cell r="B27" t="str">
            <v>Less interest income</v>
          </cell>
          <cell r="G27">
            <v>-4813</v>
          </cell>
          <cell r="K27">
            <v>-4</v>
          </cell>
          <cell r="M27">
            <v>-4813</v>
          </cell>
        </row>
        <row r="28">
          <cell r="B28" t="str">
            <v xml:space="preserve">Less penalties </v>
          </cell>
          <cell r="G28">
            <v>-1448</v>
          </cell>
          <cell r="K28">
            <v>-4</v>
          </cell>
          <cell r="M28">
            <v>-1448</v>
          </cell>
        </row>
        <row r="29">
          <cell r="B29" t="str">
            <v xml:space="preserve">Less other income </v>
          </cell>
          <cell r="G29">
            <v>-8720</v>
          </cell>
          <cell r="K29">
            <v>-4</v>
          </cell>
          <cell r="M29">
            <v>-8720</v>
          </cell>
        </row>
        <row r="31">
          <cell r="D31" t="str">
            <v xml:space="preserve">     Total Net Revenue Requirements</v>
          </cell>
          <cell r="G31">
            <v>467176</v>
          </cell>
          <cell r="I31">
            <v>-31869</v>
          </cell>
          <cell r="M31">
            <v>435307</v>
          </cell>
        </row>
        <row r="33">
          <cell r="A33" t="str">
            <v>Available Revenues:</v>
          </cell>
        </row>
        <row r="35">
          <cell r="B35" t="str">
            <v xml:space="preserve">Metered sales </v>
          </cell>
          <cell r="G35">
            <v>362772</v>
          </cell>
          <cell r="I35">
            <v>6028</v>
          </cell>
          <cell r="K35">
            <v>-5</v>
          </cell>
          <cell r="M35">
            <v>368800</v>
          </cell>
        </row>
        <row r="36">
          <cell r="B36" t="str">
            <v>Additional revenues from tracker (7)</v>
          </cell>
          <cell r="I36">
            <v>10214</v>
          </cell>
          <cell r="K36">
            <v>-6</v>
          </cell>
          <cell r="M36">
            <v>10214</v>
          </cell>
        </row>
        <row r="38">
          <cell r="D38" t="str">
            <v xml:space="preserve">     Total Available Revenues</v>
          </cell>
          <cell r="G38">
            <v>362772</v>
          </cell>
          <cell r="I38">
            <v>16242</v>
          </cell>
          <cell r="M38">
            <v>379014</v>
          </cell>
        </row>
        <row r="40">
          <cell r="A40" t="str">
            <v>Additional Revenues Required</v>
          </cell>
          <cell r="G40">
            <v>104404</v>
          </cell>
          <cell r="I40">
            <v>-48111</v>
          </cell>
          <cell r="M40">
            <v>56293</v>
          </cell>
        </row>
        <row r="42">
          <cell r="A42" t="str">
            <v>Approximate Across-The-Board Increase</v>
          </cell>
        </row>
        <row r="43">
          <cell r="A43" t="str">
            <v xml:space="preserve">   In Present Rates and Charges</v>
          </cell>
          <cell r="M43">
            <v>0.14849999999999999</v>
          </cell>
        </row>
        <row r="45">
          <cell r="A45" t="str">
            <v>Resulting Approximate Average Residential Monthly Bill</v>
          </cell>
        </row>
        <row r="46">
          <cell r="A46" t="str">
            <v xml:space="preserve">  (Presently $22.39* based on 4,000 gallons)</v>
          </cell>
          <cell r="M46">
            <v>25.7</v>
          </cell>
        </row>
        <row r="49">
          <cell r="A49" t="str">
            <v>* Assumes a $0.13 per 1,000 gallons tracker is included.</v>
          </cell>
        </row>
        <row r="62">
          <cell r="A62" t="str">
            <v>(Continued on next page)</v>
          </cell>
        </row>
        <row r="64">
          <cell r="A64" t="str">
            <v>(Subject to the comments in the attached</v>
          </cell>
        </row>
        <row r="65">
          <cell r="A65" t="str">
            <v>letter dated January 16, 2006 of Umbaugh)</v>
          </cell>
        </row>
        <row r="67">
          <cell r="A67">
            <v>8</v>
          </cell>
        </row>
        <row r="68">
          <cell r="A68" t="str">
            <v>POSEY TOWNSHIP WATER CORPORATION</v>
          </cell>
        </row>
        <row r="69">
          <cell r="M69" t="str">
            <v>(Cont'd)</v>
          </cell>
        </row>
        <row r="70">
          <cell r="A70" t="str">
            <v>PRO FORMA REVENUE REQUIREMENTS AND ANNUAL REVENUES</v>
          </cell>
        </row>
        <row r="71">
          <cell r="A71" t="str">
            <v>Explanation of Adjustments</v>
          </cell>
        </row>
        <row r="74">
          <cell r="A74">
            <v>-1</v>
          </cell>
          <cell r="B74" t="str">
            <v>To reflect pro forma operation and maintenance expense as calculated on pages 2 - 6.</v>
          </cell>
        </row>
        <row r="76">
          <cell r="A76">
            <v>-2</v>
          </cell>
          <cell r="B76" t="str">
            <v>To reflect average annual debt service on the outstanding Rural Development ("RD") Bonds.</v>
          </cell>
        </row>
        <row r="77">
          <cell r="B77" t="str">
            <v xml:space="preserve">  See page 19.</v>
          </cell>
        </row>
        <row r="79">
          <cell r="A79">
            <v>-3</v>
          </cell>
          <cell r="B79" t="str">
            <v xml:space="preserve">To provide an annual allowance for replacements and improvements equal to </v>
          </cell>
        </row>
        <row r="80">
          <cell r="B80" t="str">
            <v xml:space="preserve">  average replacements, see page 18.</v>
          </cell>
        </row>
        <row r="82">
          <cell r="A82">
            <v>-4</v>
          </cell>
          <cell r="B82" t="str">
            <v>Assumed at test year amounts.</v>
          </cell>
        </row>
        <row r="84">
          <cell r="A84">
            <v>-5</v>
          </cell>
          <cell r="B84" t="str">
            <v>To normalize test year operating revenues for additional customers added to the system.</v>
          </cell>
        </row>
        <row r="85">
          <cell r="B85" t="str">
            <v xml:space="preserve">  See page 7.</v>
          </cell>
        </row>
        <row r="87">
          <cell r="A87">
            <v>-6</v>
          </cell>
          <cell r="B87" t="str">
            <v xml:space="preserve">Normalize metered water sales with rate tracker increase of $.13 / thousand gallons that is effective </v>
          </cell>
        </row>
        <row r="88">
          <cell r="B88" t="str">
            <v xml:space="preserve">  with December 2005 consumption.</v>
          </cell>
        </row>
        <row r="90">
          <cell r="C90" t="str">
            <v>Metered water sales during test year November, 2004 through October, 2005 (thousand gallons)</v>
          </cell>
          <cell r="M90">
            <v>78570</v>
          </cell>
        </row>
        <row r="92">
          <cell r="C92" t="str">
            <v>Rate tracker increase</v>
          </cell>
          <cell r="M92">
            <v>0.13</v>
          </cell>
        </row>
        <row r="94">
          <cell r="D94" t="str">
            <v>Adjustment - increase</v>
          </cell>
          <cell r="M94">
            <v>10214</v>
          </cell>
        </row>
        <row r="124">
          <cell r="A124" t="str">
            <v>(Subject to the comments in the attached</v>
          </cell>
        </row>
        <row r="125">
          <cell r="A125" t="str">
            <v>letter dated January 16, 2006 of Umbaugh)</v>
          </cell>
        </row>
        <row r="127">
          <cell r="A127">
            <v>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 t="str">
            <v>POSEY TOWNSHIP WATER CORPORATION</v>
          </cell>
        </row>
        <row r="3">
          <cell r="A3" t="str">
            <v>COMPARISON OF ACCOUNT BALANCES</v>
          </cell>
        </row>
        <row r="4">
          <cell r="A4" t="str">
            <v>WITH MINIMUM BALANCES REQUIRED</v>
          </cell>
        </row>
        <row r="7">
          <cell r="G7" t="str">
            <v>Account</v>
          </cell>
          <cell r="I7" t="str">
            <v>Minimum</v>
          </cell>
        </row>
        <row r="8">
          <cell r="G8" t="str">
            <v>Balance  at</v>
          </cell>
          <cell r="I8" t="str">
            <v>Balance</v>
          </cell>
        </row>
        <row r="9">
          <cell r="A9" t="str">
            <v>Account</v>
          </cell>
          <cell r="G9">
            <v>38656</v>
          </cell>
          <cell r="I9" t="str">
            <v>Required *</v>
          </cell>
          <cell r="K9" t="str">
            <v>(Ref.)</v>
          </cell>
          <cell r="M9" t="str">
            <v>Variance</v>
          </cell>
        </row>
        <row r="10">
          <cell r="G10" t="str">
            <v>(Unaudited)</v>
          </cell>
        </row>
        <row r="12">
          <cell r="A12" t="str">
            <v>Operation and maintenance</v>
          </cell>
          <cell r="G12">
            <v>177900</v>
          </cell>
          <cell r="I12">
            <v>52896</v>
          </cell>
          <cell r="K12" t="str">
            <v>(1)</v>
          </cell>
          <cell r="M12">
            <v>125004</v>
          </cell>
        </row>
        <row r="14">
          <cell r="A14" t="str">
            <v>Principal and interest</v>
          </cell>
          <cell r="K14" t="str">
            <v>(2)</v>
          </cell>
        </row>
        <row r="16">
          <cell r="A16" t="str">
            <v>Debt service reserve</v>
          </cell>
          <cell r="G16">
            <v>105079</v>
          </cell>
          <cell r="I16">
            <v>102383.5</v>
          </cell>
          <cell r="K16" t="str">
            <v>(3)</v>
          </cell>
          <cell r="M16">
            <v>2695.5</v>
          </cell>
        </row>
        <row r="18">
          <cell r="A18" t="str">
            <v>Construction</v>
          </cell>
          <cell r="G18">
            <v>2257</v>
          </cell>
          <cell r="K18" t="str">
            <v>(4)</v>
          </cell>
          <cell r="M18">
            <v>2257</v>
          </cell>
        </row>
        <row r="20">
          <cell r="A20" t="str">
            <v>Depreciation/improvement fund</v>
          </cell>
          <cell r="I20">
            <v>129117</v>
          </cell>
          <cell r="K20" t="str">
            <v>(5)</v>
          </cell>
          <cell r="M20">
            <v>-129117</v>
          </cell>
        </row>
        <row r="22">
          <cell r="C22" t="str">
            <v>Totals</v>
          </cell>
          <cell r="G22">
            <v>285236</v>
          </cell>
          <cell r="I22">
            <v>284396.5</v>
          </cell>
          <cell r="M22">
            <v>839.5</v>
          </cell>
        </row>
        <row r="24">
          <cell r="A24" t="str">
            <v>*</v>
          </cell>
          <cell r="B24" t="str">
            <v>Per outstanding Loan Resolutions and policies of management.</v>
          </cell>
        </row>
        <row r="26">
          <cell r="A26" t="str">
            <v>(1)</v>
          </cell>
          <cell r="B26" t="str">
            <v>The balance maintained in the operation and maintenance account should</v>
          </cell>
        </row>
        <row r="27">
          <cell r="B27" t="str">
            <v>be sufficient to pay the expenses of operation, repair, and maintenance</v>
          </cell>
        </row>
        <row r="28">
          <cell r="B28" t="str">
            <v>of the utility for the next succeeding two (2) calendar months.</v>
          </cell>
        </row>
        <row r="30">
          <cell r="C30" t="str">
            <v>Pro forma operation and maintenance expenses, page 2.</v>
          </cell>
          <cell r="M30">
            <v>317315.10149999999</v>
          </cell>
        </row>
        <row r="31">
          <cell r="C31" t="str">
            <v>Times factor for 2 months</v>
          </cell>
          <cell r="M31">
            <v>0.16669999999999999</v>
          </cell>
        </row>
        <row r="33">
          <cell r="D33" t="str">
            <v>Minimum balance required</v>
          </cell>
          <cell r="M33">
            <v>52896</v>
          </cell>
        </row>
        <row r="35">
          <cell r="A35" t="str">
            <v>(2)</v>
          </cell>
          <cell r="B35" t="str">
            <v>Principal and interest are paid monthly.</v>
          </cell>
        </row>
        <row r="37">
          <cell r="A37" t="str">
            <v>(3)</v>
          </cell>
          <cell r="B37" t="str">
            <v>Assumed to be the average annual principal and interest payment</v>
          </cell>
        </row>
        <row r="38">
          <cell r="B38" t="str">
            <v>on the outstanding loans.</v>
          </cell>
        </row>
        <row r="40">
          <cell r="D40" t="str">
            <v>Minimum Balance Required</v>
          </cell>
          <cell r="M40">
            <v>102383.5</v>
          </cell>
        </row>
        <row r="42">
          <cell r="A42" t="str">
            <v>(4)</v>
          </cell>
          <cell r="B42" t="str">
            <v>Available for replacements and improvements.</v>
          </cell>
        </row>
        <row r="44">
          <cell r="A44" t="str">
            <v>(5)</v>
          </cell>
          <cell r="B44" t="str">
            <v>As a general rule an amount equal to one (1) year's depreciation expense</v>
          </cell>
        </row>
        <row r="45">
          <cell r="B45" t="str">
            <v>should be kept on hand as a reserve for unforeseen contingencies.</v>
          </cell>
        </row>
        <row r="46">
          <cell r="B46" t="str">
            <v>See page 20.</v>
          </cell>
        </row>
        <row r="48">
          <cell r="D48" t="str">
            <v>Minimum Balance Suggested</v>
          </cell>
          <cell r="M48">
            <v>129117</v>
          </cell>
        </row>
        <row r="50">
          <cell r="A50" t="str">
            <v>(Subject to the comments in the attached</v>
          </cell>
        </row>
        <row r="51">
          <cell r="A51" t="str">
            <v>letter dated January 16, 2006 of Umbaugh)</v>
          </cell>
        </row>
        <row r="53">
          <cell r="A53">
            <v>19</v>
          </cell>
        </row>
      </sheetData>
      <sheetData sheetId="18" refreshError="1">
        <row r="1">
          <cell r="A1" t="str">
            <v>POSEY TOWNSHIP WATER CORPORATION</v>
          </cell>
        </row>
        <row r="3">
          <cell r="A3" t="str">
            <v xml:space="preserve">CALCULATION OF HISTORICAL ADDITIONS TO UTILITY PLANT </v>
          </cell>
        </row>
        <row r="4">
          <cell r="A4" t="str">
            <v>AND PRO FORMA DEPRECIATION EXPENSE</v>
          </cell>
        </row>
        <row r="5">
          <cell r="A5" t="str">
            <v>(Unaudited)</v>
          </cell>
        </row>
        <row r="6">
          <cell r="A6" t="str">
            <v xml:space="preserve"> </v>
          </cell>
        </row>
        <row r="7">
          <cell r="A7" t="str">
            <v>I.</v>
          </cell>
          <cell r="B7" t="str">
            <v>Calculation of Average Additions to Plant:</v>
          </cell>
        </row>
        <row r="9">
          <cell r="A9" t="str">
            <v xml:space="preserve">  Estimated utility plant in service at 12/31/02</v>
          </cell>
          <cell r="G9">
            <v>6378033</v>
          </cell>
        </row>
        <row r="11">
          <cell r="C11" t="str">
            <v>Calendar</v>
          </cell>
        </row>
        <row r="12">
          <cell r="C12" t="str">
            <v>Year</v>
          </cell>
          <cell r="E12" t="str">
            <v>Additions</v>
          </cell>
        </row>
        <row r="14">
          <cell r="C14">
            <v>2002</v>
          </cell>
        </row>
        <row r="15">
          <cell r="C15">
            <v>2003</v>
          </cell>
          <cell r="E15">
            <v>5100</v>
          </cell>
        </row>
        <row r="16">
          <cell r="C16">
            <v>2004</v>
          </cell>
          <cell r="E16">
            <v>26020</v>
          </cell>
        </row>
        <row r="17">
          <cell r="C17">
            <v>2005</v>
          </cell>
          <cell r="D17" t="str">
            <v>(10 Months)</v>
          </cell>
          <cell r="E17">
            <v>20320</v>
          </cell>
        </row>
        <row r="18">
          <cell r="C18" t="str">
            <v xml:space="preserve"> </v>
          </cell>
          <cell r="E18" t="str">
            <v xml:space="preserve"> </v>
          </cell>
        </row>
        <row r="19">
          <cell r="C19" t="str">
            <v>Total additions to utility plant</v>
          </cell>
          <cell r="G19">
            <v>51440</v>
          </cell>
        </row>
        <row r="20">
          <cell r="G20" t="str">
            <v xml:space="preserve"> </v>
          </cell>
        </row>
        <row r="21">
          <cell r="A21" t="str">
            <v xml:space="preserve">  Estimated utility plant in service at 10/31/05</v>
          </cell>
          <cell r="G21">
            <v>6429473</v>
          </cell>
        </row>
        <row r="22">
          <cell r="G22" t="str">
            <v xml:space="preserve"> </v>
          </cell>
        </row>
        <row r="24">
          <cell r="B24" t="str">
            <v>Calculation of historical average additions to plant funded through</v>
          </cell>
        </row>
        <row r="25">
          <cell r="B25" t="str">
            <v xml:space="preserve">  operating revenues.</v>
          </cell>
        </row>
        <row r="27">
          <cell r="C27" t="str">
            <v>Total additions to plant</v>
          </cell>
          <cell r="G27">
            <v>51440</v>
          </cell>
        </row>
        <row r="28">
          <cell r="C28" t="str">
            <v>Plus capitalized items 1/1/2003 - 10/31/05</v>
          </cell>
          <cell r="G28">
            <v>103697.72999999998</v>
          </cell>
        </row>
        <row r="29">
          <cell r="C29" t="str">
            <v>Plus construction in progress</v>
          </cell>
          <cell r="G29">
            <v>2960</v>
          </cell>
        </row>
        <row r="30">
          <cell r="C30" t="str">
            <v>Less contributions</v>
          </cell>
          <cell r="G30">
            <v>-71532</v>
          </cell>
        </row>
        <row r="32">
          <cell r="C32" t="str">
            <v>Net plant additions</v>
          </cell>
          <cell r="G32">
            <v>86565.729999999981</v>
          </cell>
        </row>
        <row r="33">
          <cell r="C33" t="str">
            <v>Divide by period covered (2 years 10 months)</v>
          </cell>
          <cell r="G33">
            <v>2.83</v>
          </cell>
        </row>
        <row r="35">
          <cell r="C35" t="str">
            <v xml:space="preserve">        Average annual additions to plant</v>
          </cell>
          <cell r="G35">
            <v>30589</v>
          </cell>
        </row>
        <row r="38">
          <cell r="A38" t="str">
            <v>II.</v>
          </cell>
          <cell r="B38" t="str">
            <v>Calculation of Annual Depreciation Expense:</v>
          </cell>
        </row>
        <row r="40">
          <cell r="B40" t="str">
            <v>Estimated Utility plant in service, as of 10/31/2005</v>
          </cell>
          <cell r="G40">
            <v>6429473</v>
          </cell>
        </row>
        <row r="41">
          <cell r="B41" t="str">
            <v>Plus capitalized items</v>
          </cell>
          <cell r="G41">
            <v>103697.72999999998</v>
          </cell>
        </row>
        <row r="42">
          <cell r="B42" t="str">
            <v>Less land</v>
          </cell>
          <cell r="G42">
            <v>-77300</v>
          </cell>
        </row>
        <row r="44">
          <cell r="B44" t="str">
            <v xml:space="preserve">       Sub-total</v>
          </cell>
          <cell r="G44">
            <v>6455870.7300000004</v>
          </cell>
        </row>
        <row r="45">
          <cell r="B45" t="str">
            <v>Times annual composite depreciation rate</v>
          </cell>
          <cell r="F45" t="str">
            <v xml:space="preserve"> </v>
          </cell>
          <cell r="G45">
            <v>0.02</v>
          </cell>
        </row>
        <row r="47">
          <cell r="B47" t="str">
            <v xml:space="preserve">        Annual Depreciation Expense</v>
          </cell>
          <cell r="G47">
            <v>129117</v>
          </cell>
        </row>
        <row r="56">
          <cell r="A56" t="str">
            <v>(Subject to the comments in the attached</v>
          </cell>
        </row>
        <row r="57">
          <cell r="A57" t="str">
            <v>letter dated January 16, 2006 of Umbaugh)</v>
          </cell>
        </row>
        <row r="59">
          <cell r="A59">
            <v>20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Projected Disb."/>
      <sheetName val="Adjustments"/>
      <sheetName val="RevReq"/>
      <sheetName val="Rates"/>
      <sheetName val="Comparison I"/>
      <sheetName val="Comparison"/>
      <sheetName val="Fin Info"/>
      <sheetName val="Rec and Disb"/>
      <sheetName val="Amort"/>
      <sheetName val="Min Bal"/>
      <sheetName val="AddPlant"/>
      <sheetName val="Prom Note 04"/>
      <sheetName val="Prom Note 05"/>
      <sheetName val="Return"/>
      <sheetName val="Alloc Funct"/>
      <sheetName val="Gen Info"/>
      <sheetName val="1989 Bonds"/>
      <sheetName val="Norm Rev"/>
      <sheetName val="PF COE"/>
      <sheetName val="Pres Prop Rt"/>
      <sheetName val="PSG Loan"/>
      <sheetName val="Rev Req I"/>
      <sheetName val="Cap Impr"/>
      <sheetName val="Comp Billings"/>
      <sheetName val="Add Plant"/>
    </sheetNames>
    <sheetDataSet>
      <sheetData sheetId="0"/>
      <sheetData sheetId="1">
        <row r="1">
          <cell r="A1" t="str">
            <v>DUBLIN (INDIANA) MUNICIPAL WATER UTILITY</v>
          </cell>
        </row>
        <row r="3">
          <cell r="A3" t="str">
            <v>SCHEDULE OF PROJECTED ANNUAL CASH OPERATING DISBURSEMENTS</v>
          </cell>
        </row>
        <row r="4">
          <cell r="A4" t="str">
            <v>See explanation of adjustments, pages 3 - 7.</v>
          </cell>
        </row>
        <row r="7">
          <cell r="A7" t="str">
            <v>Annual cash operating disbursements for the 12 months</v>
          </cell>
        </row>
        <row r="8">
          <cell r="A8" t="str">
            <v xml:space="preserve">   ended December 31, 2005 (Unaudited)</v>
          </cell>
          <cell r="H8">
            <v>137135</v>
          </cell>
        </row>
        <row r="11">
          <cell r="A11" t="str">
            <v>Adjustments:</v>
          </cell>
        </row>
        <row r="13">
          <cell r="A13" t="str">
            <v>(1)</v>
          </cell>
          <cell r="C13" t="str">
            <v>Salaries and wages</v>
          </cell>
          <cell r="H13">
            <v>1696.0999999999985</v>
          </cell>
        </row>
        <row r="14">
          <cell r="A14" t="str">
            <v>(2)</v>
          </cell>
          <cell r="C14" t="str">
            <v>PERF</v>
          </cell>
          <cell r="H14">
            <v>900</v>
          </cell>
        </row>
        <row r="15">
          <cell r="A15" t="str">
            <v>(3)</v>
          </cell>
          <cell r="C15" t="str">
            <v>Employee insurance</v>
          </cell>
          <cell r="H15">
            <v>1311</v>
          </cell>
        </row>
        <row r="16">
          <cell r="A16" t="str">
            <v>(4)</v>
          </cell>
          <cell r="C16" t="str">
            <v>FICA</v>
          </cell>
          <cell r="H16">
            <v>129.5</v>
          </cell>
        </row>
        <row r="17">
          <cell r="A17" t="str">
            <v>(5)</v>
          </cell>
          <cell r="C17" t="str">
            <v>Capital expenditures</v>
          </cell>
          <cell r="H17">
            <v>-10414</v>
          </cell>
        </row>
        <row r="18">
          <cell r="A18" t="str">
            <v>(6)</v>
          </cell>
          <cell r="C18" t="str">
            <v>SBA audit</v>
          </cell>
          <cell r="H18">
            <v>-1382</v>
          </cell>
        </row>
        <row r="19">
          <cell r="A19" t="str">
            <v>(7)</v>
          </cell>
          <cell r="C19" t="str">
            <v>Rate study expense</v>
          </cell>
          <cell r="H19">
            <v>2333.3000000000002</v>
          </cell>
        </row>
        <row r="20">
          <cell r="A20" t="str">
            <v>(8)</v>
          </cell>
          <cell r="C20" t="str">
            <v>Well and pump maintenance</v>
          </cell>
          <cell r="H20">
            <v>4800</v>
          </cell>
        </row>
        <row r="21">
          <cell r="A21" t="str">
            <v>(9)</v>
          </cell>
          <cell r="C21" t="str">
            <v>Payment in lieu of property tax</v>
          </cell>
          <cell r="H21">
            <v>2415</v>
          </cell>
        </row>
        <row r="22">
          <cell r="A22" t="str">
            <v>(10)</v>
          </cell>
          <cell r="C22" t="str">
            <v>IDEM regulatory fee</v>
          </cell>
          <cell r="H22">
            <v>390</v>
          </cell>
        </row>
        <row r="23">
          <cell r="A23" t="str">
            <v>(11)</v>
          </cell>
          <cell r="C23" t="str">
            <v>Utility receipts tax</v>
          </cell>
          <cell r="H23">
            <v>-348</v>
          </cell>
        </row>
        <row r="24">
          <cell r="C24" t="str">
            <v xml:space="preserve">      Sub-total</v>
          </cell>
          <cell r="H24">
            <v>138979.6</v>
          </cell>
        </row>
        <row r="25">
          <cell r="A25" t="str">
            <v>(11)</v>
          </cell>
          <cell r="C25" t="str">
            <v xml:space="preserve">      Sub-total</v>
          </cell>
          <cell r="H25">
            <v>138965.9</v>
          </cell>
        </row>
        <row r="26">
          <cell r="A26" t="str">
            <v>(12)</v>
          </cell>
          <cell r="C26" t="str">
            <v>Inflation and contingencies</v>
          </cell>
          <cell r="H26">
            <v>6948.3</v>
          </cell>
        </row>
        <row r="27">
          <cell r="A27" t="str">
            <v>Projected Annual Cash Operating Disbursements</v>
          </cell>
          <cell r="H27">
            <v>145928.6</v>
          </cell>
        </row>
        <row r="28">
          <cell r="A28" t="str">
            <v>Projected Annual Cash Operating Disbursements</v>
          </cell>
          <cell r="H28">
            <v>145914.19999999998</v>
          </cell>
        </row>
        <row r="36">
          <cell r="A36" t="str">
            <v>(Continued on next page)</v>
          </cell>
        </row>
        <row r="38">
          <cell r="A38" t="str">
            <v>(Subject to the comments in the attached letter</v>
          </cell>
        </row>
        <row r="39">
          <cell r="A39" t="str">
            <v>dated May 9, 2006 of Umbaugh.)</v>
          </cell>
        </row>
        <row r="41">
          <cell r="A41">
            <v>2</v>
          </cell>
        </row>
      </sheetData>
      <sheetData sheetId="2">
        <row r="1">
          <cell r="A1" t="str">
            <v>DUBLIN (INDIANA) MUNICIPAL WATER UTILITY</v>
          </cell>
        </row>
      </sheetData>
      <sheetData sheetId="3">
        <row r="1">
          <cell r="A1" t="str">
            <v>DUBLIN (INDIANA) MUNICIPAL WATER UTILITY</v>
          </cell>
        </row>
      </sheetData>
      <sheetData sheetId="4">
        <row r="1">
          <cell r="A1" t="str">
            <v>DUBLIN (INDIANA) MUNICIPAL WATER UTILITY</v>
          </cell>
        </row>
      </sheetData>
      <sheetData sheetId="5"/>
      <sheetData sheetId="6">
        <row r="1">
          <cell r="A1" t="str">
            <v>DUBLIN (INDIANA) MUNICIPAL WATER UTILITY</v>
          </cell>
        </row>
      </sheetData>
      <sheetData sheetId="7">
        <row r="1">
          <cell r="A1" t="str">
            <v>DUBLIN (INDIANA) MUNICIPAL WATER UTILITY</v>
          </cell>
        </row>
      </sheetData>
      <sheetData sheetId="8">
        <row r="1">
          <cell r="A1" t="str">
            <v>DUBLIN (INDIANA) MUNICIPAL WATER UTILITY</v>
          </cell>
        </row>
        <row r="3">
          <cell r="A3" t="str">
            <v>COMPARATIVE SCHEDULE OF CASH RECEIPTS AND DISBURSEMENTS</v>
          </cell>
        </row>
        <row r="4">
          <cell r="A4" t="str">
            <v>(Unaudited)</v>
          </cell>
        </row>
        <row r="7">
          <cell r="E7" t="str">
            <v>12 Months Ended</v>
          </cell>
          <cell r="G7" t="str">
            <v>5 Months Ended</v>
          </cell>
        </row>
        <row r="8">
          <cell r="E8">
            <v>38352</v>
          </cell>
          <cell r="G8">
            <v>36891</v>
          </cell>
          <cell r="H8">
            <v>38717</v>
          </cell>
          <cell r="I8">
            <v>37042</v>
          </cell>
          <cell r="J8">
            <v>38717</v>
          </cell>
        </row>
        <row r="9">
          <cell r="A9" t="str">
            <v>Operating Receipts:</v>
          </cell>
        </row>
        <row r="10">
          <cell r="B10" t="str">
            <v>Metered sales</v>
          </cell>
          <cell r="E10">
            <v>115359</v>
          </cell>
          <cell r="G10">
            <v>41930</v>
          </cell>
          <cell r="I10">
            <v>43822</v>
          </cell>
          <cell r="J10">
            <v>110305</v>
          </cell>
        </row>
        <row r="11">
          <cell r="B11" t="str">
            <v>Hydrant rental</v>
          </cell>
          <cell r="E11">
            <v>12007</v>
          </cell>
          <cell r="J11">
            <v>12007</v>
          </cell>
        </row>
        <row r="12">
          <cell r="B12" t="str">
            <v>Penalties</v>
          </cell>
          <cell r="E12">
            <v>907</v>
          </cell>
          <cell r="G12">
            <v>335</v>
          </cell>
          <cell r="I12">
            <v>308</v>
          </cell>
          <cell r="J12">
            <v>838</v>
          </cell>
        </row>
        <row r="13">
          <cell r="B13" t="str">
            <v>WWRSD payment</v>
          </cell>
          <cell r="E13">
            <v>2103</v>
          </cell>
          <cell r="G13">
            <v>254</v>
          </cell>
          <cell r="I13">
            <v>856</v>
          </cell>
          <cell r="J13">
            <v>2302</v>
          </cell>
        </row>
        <row r="14">
          <cell r="B14" t="str">
            <v>Other</v>
          </cell>
          <cell r="E14">
            <v>811</v>
          </cell>
          <cell r="G14">
            <v>978</v>
          </cell>
          <cell r="I14">
            <v>767</v>
          </cell>
          <cell r="J14">
            <v>4592</v>
          </cell>
        </row>
        <row r="16">
          <cell r="C16" t="str">
            <v>Total Operating Receipts</v>
          </cell>
          <cell r="E16">
            <v>131187</v>
          </cell>
          <cell r="G16">
            <v>43497</v>
          </cell>
          <cell r="I16">
            <v>45753</v>
          </cell>
          <cell r="J16">
            <v>130044</v>
          </cell>
        </row>
        <row r="18">
          <cell r="A18" t="str">
            <v>Operating Disbursements:</v>
          </cell>
        </row>
        <row r="19">
          <cell r="B19" t="str">
            <v>Plant salaries and wages</v>
          </cell>
          <cell r="E19">
            <v>25608</v>
          </cell>
          <cell r="I19">
            <v>5453</v>
          </cell>
          <cell r="J19">
            <v>26296</v>
          </cell>
        </row>
        <row r="20">
          <cell r="B20" t="str">
            <v>Office salaries and wages</v>
          </cell>
          <cell r="E20">
            <v>14818</v>
          </cell>
          <cell r="I20">
            <v>8859</v>
          </cell>
          <cell r="J20">
            <v>15837</v>
          </cell>
        </row>
        <row r="21">
          <cell r="B21" t="str">
            <v>Town council salaries and wages</v>
          </cell>
          <cell r="E21">
            <v>440</v>
          </cell>
          <cell r="I21">
            <v>800</v>
          </cell>
          <cell r="J21">
            <v>439</v>
          </cell>
        </row>
        <row r="22">
          <cell r="B22" t="str">
            <v>PERF</v>
          </cell>
          <cell r="E22">
            <v>2207</v>
          </cell>
          <cell r="J22">
            <v>1949</v>
          </cell>
        </row>
        <row r="23">
          <cell r="B23" t="str">
            <v>FICA</v>
          </cell>
          <cell r="E23">
            <v>3126</v>
          </cell>
          <cell r="G23">
            <v>3929</v>
          </cell>
          <cell r="I23">
            <v>2415</v>
          </cell>
          <cell r="J23">
            <v>3257</v>
          </cell>
        </row>
        <row r="24">
          <cell r="B24" t="str">
            <v>Employee insurance</v>
          </cell>
          <cell r="E24">
            <v>20890</v>
          </cell>
          <cell r="I24">
            <v>831</v>
          </cell>
          <cell r="J24">
            <v>24878</v>
          </cell>
        </row>
        <row r="25">
          <cell r="B25" t="str">
            <v>Purchased power</v>
          </cell>
          <cell r="E25">
            <v>1624</v>
          </cell>
          <cell r="G25">
            <v>604</v>
          </cell>
          <cell r="I25">
            <v>206</v>
          </cell>
          <cell r="J25">
            <v>11606</v>
          </cell>
        </row>
        <row r="26">
          <cell r="B26" t="str">
            <v>Chemicals</v>
          </cell>
          <cell r="E26">
            <v>2832</v>
          </cell>
          <cell r="G26">
            <v>1352</v>
          </cell>
          <cell r="J26">
            <v>1328</v>
          </cell>
        </row>
        <row r="27">
          <cell r="B27" t="str">
            <v>Materials and supplies</v>
          </cell>
          <cell r="E27">
            <v>4680</v>
          </cell>
          <cell r="G27">
            <v>8393</v>
          </cell>
          <cell r="I27">
            <v>4035</v>
          </cell>
          <cell r="J27">
            <v>6414</v>
          </cell>
        </row>
        <row r="28">
          <cell r="B28" t="str">
            <v>Repairs and maintenance</v>
          </cell>
          <cell r="E28">
            <v>1597</v>
          </cell>
          <cell r="J28">
            <v>1561</v>
          </cell>
        </row>
        <row r="29">
          <cell r="B29" t="str">
            <v>Transportation</v>
          </cell>
          <cell r="E29">
            <v>1309</v>
          </cell>
          <cell r="G29">
            <v>1609</v>
          </cell>
          <cell r="I29" t="e">
            <v>#REF!</v>
          </cell>
          <cell r="J29">
            <v>1577</v>
          </cell>
        </row>
        <row r="30">
          <cell r="B30" t="str">
            <v>Contractual services</v>
          </cell>
          <cell r="E30">
            <v>16370</v>
          </cell>
          <cell r="G30">
            <v>421</v>
          </cell>
          <cell r="I30">
            <v>382</v>
          </cell>
          <cell r="J30">
            <v>18907</v>
          </cell>
        </row>
        <row r="31">
          <cell r="B31" t="str">
            <v>Office supplies</v>
          </cell>
          <cell r="E31">
            <v>387</v>
          </cell>
          <cell r="J31">
            <v>2146</v>
          </cell>
        </row>
        <row r="32">
          <cell r="B32" t="str">
            <v>Postage</v>
          </cell>
          <cell r="E32">
            <v>1892</v>
          </cell>
          <cell r="G32">
            <v>1604</v>
          </cell>
          <cell r="I32">
            <v>928</v>
          </cell>
          <cell r="J32">
            <v>1949</v>
          </cell>
        </row>
        <row r="33">
          <cell r="B33" t="str">
            <v>Insurance</v>
          </cell>
          <cell r="E33">
            <v>4910</v>
          </cell>
          <cell r="G33">
            <v>1031</v>
          </cell>
          <cell r="I33">
            <v>908</v>
          </cell>
          <cell r="J33">
            <v>6426</v>
          </cell>
        </row>
        <row r="34">
          <cell r="B34" t="str">
            <v>Taxes</v>
          </cell>
          <cell r="E34">
            <v>2762</v>
          </cell>
          <cell r="I34">
            <v>616</v>
          </cell>
          <cell r="J34">
            <v>1881</v>
          </cell>
        </row>
        <row r="35">
          <cell r="B35" t="str">
            <v>Other</v>
          </cell>
          <cell r="E35">
            <v>9832</v>
          </cell>
          <cell r="G35">
            <v>813</v>
          </cell>
          <cell r="I35">
            <v>34</v>
          </cell>
          <cell r="J35">
            <v>10684</v>
          </cell>
        </row>
        <row r="37">
          <cell r="C37" t="str">
            <v>Total Operating Disbursements</v>
          </cell>
          <cell r="E37">
            <v>115284</v>
          </cell>
          <cell r="G37">
            <v>19756</v>
          </cell>
          <cell r="I37" t="e">
            <v>#REF!</v>
          </cell>
          <cell r="J37">
            <v>137135</v>
          </cell>
        </row>
        <row r="39">
          <cell r="A39" t="str">
            <v>Net Operating Receipts (Loss)</v>
          </cell>
          <cell r="E39">
            <v>15903</v>
          </cell>
          <cell r="G39">
            <v>23741</v>
          </cell>
          <cell r="I39" t="e">
            <v>#REF!</v>
          </cell>
          <cell r="J39">
            <v>-7091</v>
          </cell>
        </row>
        <row r="43">
          <cell r="A43" t="str">
            <v>(Continued on next page)</v>
          </cell>
        </row>
        <row r="44">
          <cell r="A44" t="str">
            <v>(Continued on next page)</v>
          </cell>
        </row>
        <row r="45">
          <cell r="A45" t="str">
            <v>(Subject to the comments in the attached letter</v>
          </cell>
        </row>
        <row r="46">
          <cell r="A46" t="str">
            <v>dated May 9, 2006 of Umbaugh.)</v>
          </cell>
        </row>
        <row r="47">
          <cell r="A47" t="str">
            <v>dated April __, 2006 of Umbaugh.)</v>
          </cell>
        </row>
        <row r="48">
          <cell r="A48">
            <v>13</v>
          </cell>
        </row>
        <row r="49">
          <cell r="A49" t="str">
            <v>DUBLIN (INDIANA) MUNICIPAL WATER UTILITY</v>
          </cell>
        </row>
        <row r="50">
          <cell r="A50" t="str">
            <v>DUBLIN (INDIANA) MUNICIPAL WATER UTILITY</v>
          </cell>
          <cell r="J50" t="str">
            <v>(Cont'd)</v>
          </cell>
        </row>
        <row r="51">
          <cell r="A51" t="str">
            <v>COMPARATIVE SCHEDULE OF CASH RECEIPTS AND DISBURSEMENTS</v>
          </cell>
          <cell r="J51" t="str">
            <v>(Cont'd)</v>
          </cell>
        </row>
        <row r="52">
          <cell r="A52" t="str">
            <v>(Unaudited)</v>
          </cell>
        </row>
        <row r="53">
          <cell r="A53" t="str">
            <v>(Unaudited)</v>
          </cell>
        </row>
        <row r="55">
          <cell r="E55" t="str">
            <v>12 Months Ended</v>
          </cell>
          <cell r="G55" t="str">
            <v>5 Months Ended</v>
          </cell>
        </row>
        <row r="56">
          <cell r="E56">
            <v>38352</v>
          </cell>
          <cell r="G56">
            <v>36891</v>
          </cell>
          <cell r="H56">
            <v>38717</v>
          </cell>
          <cell r="I56">
            <v>37042</v>
          </cell>
          <cell r="J56">
            <v>38717</v>
          </cell>
        </row>
        <row r="57">
          <cell r="A57" t="str">
            <v>Other Receipts:</v>
          </cell>
          <cell r="E57">
            <v>38352</v>
          </cell>
          <cell r="G57">
            <v>36891</v>
          </cell>
          <cell r="H57">
            <v>38717</v>
          </cell>
          <cell r="I57">
            <v>37042</v>
          </cell>
          <cell r="J57">
            <v>38717</v>
          </cell>
        </row>
        <row r="58">
          <cell r="A58" t="str">
            <v>Other Receipts:</v>
          </cell>
          <cell r="B58" t="str">
            <v>Customer deposits (net)</v>
          </cell>
          <cell r="E58">
            <v>-259</v>
          </cell>
          <cell r="G58">
            <v>630</v>
          </cell>
          <cell r="I58">
            <v>410</v>
          </cell>
          <cell r="J58">
            <v>214</v>
          </cell>
        </row>
        <row r="59">
          <cell r="B59" t="str">
            <v>Tap fees</v>
          </cell>
          <cell r="E59">
            <v>950</v>
          </cell>
          <cell r="G59">
            <v>630</v>
          </cell>
          <cell r="I59">
            <v>410</v>
          </cell>
          <cell r="J59">
            <v>214</v>
          </cell>
        </row>
        <row r="60">
          <cell r="B60" t="str">
            <v>Reconnect fees</v>
          </cell>
          <cell r="E60">
            <v>443</v>
          </cell>
          <cell r="I60">
            <v>607</v>
          </cell>
          <cell r="J60">
            <v>475</v>
          </cell>
        </row>
        <row r="61">
          <cell r="B61" t="str">
            <v>Interest income</v>
          </cell>
          <cell r="E61">
            <v>1906</v>
          </cell>
          <cell r="I61">
            <v>8610</v>
          </cell>
          <cell r="J61">
            <v>1682</v>
          </cell>
        </row>
        <row r="62">
          <cell r="B62" t="str">
            <v>Interest income</v>
          </cell>
          <cell r="E62">
            <v>1906</v>
          </cell>
          <cell r="I62">
            <v>8610</v>
          </cell>
          <cell r="J62">
            <v>1682</v>
          </cell>
        </row>
        <row r="63">
          <cell r="C63" t="str">
            <v>Totals</v>
          </cell>
          <cell r="E63">
            <v>3040</v>
          </cell>
          <cell r="G63">
            <v>630</v>
          </cell>
          <cell r="I63">
            <v>9627</v>
          </cell>
          <cell r="J63">
            <v>2371</v>
          </cell>
        </row>
        <row r="64">
          <cell r="C64" t="str">
            <v>Totals</v>
          </cell>
          <cell r="E64">
            <v>3040</v>
          </cell>
          <cell r="G64">
            <v>630</v>
          </cell>
          <cell r="I64">
            <v>9627</v>
          </cell>
          <cell r="J64">
            <v>2371</v>
          </cell>
        </row>
        <row r="65">
          <cell r="A65" t="str">
            <v>Other Disbursements:</v>
          </cell>
        </row>
        <row r="66">
          <cell r="A66" t="str">
            <v>Other Disbursements:</v>
          </cell>
          <cell r="B66" t="str">
            <v>Promissory note</v>
          </cell>
          <cell r="E66">
            <v>753</v>
          </cell>
          <cell r="I66">
            <v>753</v>
          </cell>
          <cell r="J66">
            <v>753</v>
          </cell>
        </row>
        <row r="67">
          <cell r="B67" t="str">
            <v>Capital assets</v>
          </cell>
          <cell r="E67">
            <v>12375</v>
          </cell>
          <cell r="I67">
            <v>1966</v>
          </cell>
          <cell r="J67">
            <v>753</v>
          </cell>
        </row>
        <row r="68">
          <cell r="B68" t="str">
            <v>Capital assets</v>
          </cell>
          <cell r="E68">
            <v>12375</v>
          </cell>
          <cell r="I68">
            <v>1966</v>
          </cell>
        </row>
        <row r="69">
          <cell r="C69" t="str">
            <v>Totals</v>
          </cell>
          <cell r="E69">
            <v>13128</v>
          </cell>
          <cell r="G69">
            <v>0</v>
          </cell>
          <cell r="I69">
            <v>2719</v>
          </cell>
          <cell r="J69">
            <v>753</v>
          </cell>
        </row>
        <row r="70">
          <cell r="C70" t="str">
            <v>Totals</v>
          </cell>
          <cell r="E70">
            <v>13128</v>
          </cell>
          <cell r="G70">
            <v>0</v>
          </cell>
          <cell r="I70">
            <v>2719</v>
          </cell>
          <cell r="J70">
            <v>753</v>
          </cell>
        </row>
        <row r="71">
          <cell r="A71" t="str">
            <v>Cash and cash equivalents:</v>
          </cell>
        </row>
        <row r="72">
          <cell r="A72" t="str">
            <v>Cash and cash equivalents:</v>
          </cell>
          <cell r="B72" t="str">
            <v>Net increase (decrease)</v>
          </cell>
          <cell r="E72">
            <v>5815</v>
          </cell>
          <cell r="G72">
            <v>24371</v>
          </cell>
          <cell r="I72" t="e">
            <v>#REF!</v>
          </cell>
          <cell r="J72">
            <v>-5473</v>
          </cell>
        </row>
        <row r="73">
          <cell r="B73" t="str">
            <v>Beginning balance</v>
          </cell>
          <cell r="E73">
            <v>128771</v>
          </cell>
          <cell r="G73">
            <v>128771</v>
          </cell>
          <cell r="I73">
            <v>134586</v>
          </cell>
          <cell r="J73">
            <v>134586</v>
          </cell>
        </row>
        <row r="74">
          <cell r="B74" t="str">
            <v>Beginning balance</v>
          </cell>
          <cell r="E74">
            <v>128771</v>
          </cell>
          <cell r="G74">
            <v>128771</v>
          </cell>
          <cell r="I74">
            <v>134586</v>
          </cell>
          <cell r="J74">
            <v>134586</v>
          </cell>
        </row>
        <row r="75">
          <cell r="C75" t="str">
            <v>Ending balance</v>
          </cell>
          <cell r="E75">
            <v>134586</v>
          </cell>
          <cell r="G75">
            <v>153142</v>
          </cell>
          <cell r="I75" t="e">
            <v>#REF!</v>
          </cell>
          <cell r="J75">
            <v>129113</v>
          </cell>
        </row>
        <row r="76">
          <cell r="C76" t="str">
            <v>Ending balance</v>
          </cell>
          <cell r="E76">
            <v>134586</v>
          </cell>
          <cell r="G76">
            <v>153142</v>
          </cell>
          <cell r="I76" t="e">
            <v>#REF!</v>
          </cell>
          <cell r="J76">
            <v>129113</v>
          </cell>
        </row>
        <row r="93">
          <cell r="A93" t="str">
            <v>(Subject to the comments in the attached letter</v>
          </cell>
        </row>
        <row r="94">
          <cell r="A94" t="str">
            <v>dated May 9, 2006 of Umbaugh.)</v>
          </cell>
        </row>
        <row r="95">
          <cell r="A95" t="str">
            <v>(Subject to the comments in the attached letter</v>
          </cell>
        </row>
        <row r="96">
          <cell r="A96">
            <v>14</v>
          </cell>
        </row>
      </sheetData>
      <sheetData sheetId="9"/>
      <sheetData sheetId="10">
        <row r="1">
          <cell r="A1" t="str">
            <v>DUBLIN (INDIANA) MUNICIPAL WATER UTILITY</v>
          </cell>
        </row>
      </sheetData>
      <sheetData sheetId="11">
        <row r="1">
          <cell r="A1" t="str">
            <v>DUBLIN (INDIANA) MUNICIPAL WATER UTILITY</v>
          </cell>
        </row>
      </sheetData>
      <sheetData sheetId="12"/>
      <sheetData sheetId="13"/>
      <sheetData sheetId="14">
        <row r="1">
          <cell r="A1" t="str">
            <v>DUBLIN (INDIANA) MUNICIPAL WATER UTILITY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Projected Disb."/>
      <sheetName val="Adjustments"/>
      <sheetName val="RevReq"/>
      <sheetName val="Rates"/>
      <sheetName val="Comparison I"/>
      <sheetName val="Comparison"/>
      <sheetName val="Fin Info"/>
      <sheetName val="Rec and Disb"/>
      <sheetName val="Amort"/>
      <sheetName val="Min Bal"/>
      <sheetName val="AddPlant"/>
      <sheetName val="Prom Note 04"/>
      <sheetName val="Prom Note 05"/>
      <sheetName val="Return"/>
    </sheetNames>
    <sheetDataSet>
      <sheetData sheetId="0"/>
      <sheetData sheetId="1">
        <row r="1">
          <cell r="A1" t="str">
            <v>DUBLIN (INDIANA) MUNICIPAL WATER UTILITY</v>
          </cell>
        </row>
        <row r="3">
          <cell r="A3" t="str">
            <v>SCHEDULE OF PROJECTED ANNUAL CASH OPERATING DISBURSEMENTS</v>
          </cell>
        </row>
        <row r="4">
          <cell r="A4" t="str">
            <v>See explanation of adjustments, pages 3 - 7.</v>
          </cell>
        </row>
        <row r="7">
          <cell r="A7" t="str">
            <v>Annual cash operating disbursements for the 12 months</v>
          </cell>
        </row>
        <row r="8">
          <cell r="A8" t="str">
            <v xml:space="preserve">   ended December 31, 2005 (Unaudited)</v>
          </cell>
          <cell r="H8">
            <v>137135</v>
          </cell>
        </row>
        <row r="11">
          <cell r="A11" t="str">
            <v>Adjustments:</v>
          </cell>
        </row>
        <row r="13">
          <cell r="A13" t="str">
            <v>(1)</v>
          </cell>
          <cell r="C13" t="str">
            <v>Salaries and wages</v>
          </cell>
          <cell r="H13">
            <v>1696.0999999999985</v>
          </cell>
        </row>
        <row r="14">
          <cell r="A14" t="str">
            <v>(2)</v>
          </cell>
          <cell r="C14" t="str">
            <v>PERF</v>
          </cell>
          <cell r="H14">
            <v>900</v>
          </cell>
        </row>
        <row r="15">
          <cell r="A15" t="str">
            <v>(3)</v>
          </cell>
          <cell r="C15" t="str">
            <v>Employee insurance</v>
          </cell>
          <cell r="H15">
            <v>1311</v>
          </cell>
        </row>
        <row r="16">
          <cell r="A16" t="str">
            <v>(4)</v>
          </cell>
          <cell r="C16" t="str">
            <v>FICA</v>
          </cell>
          <cell r="H16">
            <v>129.5</v>
          </cell>
        </row>
        <row r="17">
          <cell r="A17" t="str">
            <v>(5)</v>
          </cell>
          <cell r="C17" t="str">
            <v>Capital expenditures</v>
          </cell>
          <cell r="H17">
            <v>-10414</v>
          </cell>
        </row>
        <row r="18">
          <cell r="A18" t="str">
            <v>(6)</v>
          </cell>
          <cell r="C18" t="str">
            <v>SBA audit</v>
          </cell>
          <cell r="H18">
            <v>-1382</v>
          </cell>
        </row>
        <row r="19">
          <cell r="A19" t="str">
            <v>(7)</v>
          </cell>
          <cell r="C19" t="str">
            <v>Rate study expense</v>
          </cell>
          <cell r="H19">
            <v>2333.3000000000002</v>
          </cell>
        </row>
        <row r="20">
          <cell r="A20" t="str">
            <v>(8)</v>
          </cell>
          <cell r="C20" t="str">
            <v>Well and pump maintenance</v>
          </cell>
          <cell r="H20">
            <v>4800</v>
          </cell>
        </row>
        <row r="21">
          <cell r="A21" t="str">
            <v>(9)</v>
          </cell>
          <cell r="C21" t="str">
            <v>Payment in lieu of property tax</v>
          </cell>
          <cell r="H21">
            <v>2415</v>
          </cell>
        </row>
        <row r="22">
          <cell r="A22" t="str">
            <v>(10)</v>
          </cell>
          <cell r="C22" t="str">
            <v>IDEM regulatory fee</v>
          </cell>
          <cell r="H22">
            <v>390</v>
          </cell>
        </row>
        <row r="23">
          <cell r="A23" t="str">
            <v>(11)</v>
          </cell>
          <cell r="C23" t="str">
            <v>Utility receipts tax</v>
          </cell>
          <cell r="H23">
            <v>-348</v>
          </cell>
        </row>
        <row r="25">
          <cell r="C25" t="str">
            <v xml:space="preserve">      Sub-total</v>
          </cell>
          <cell r="H25">
            <v>138965.9</v>
          </cell>
        </row>
        <row r="26">
          <cell r="A26" t="str">
            <v>(12)</v>
          </cell>
          <cell r="C26" t="str">
            <v>Inflation and contingencies</v>
          </cell>
          <cell r="H26">
            <v>6948.3</v>
          </cell>
        </row>
        <row r="28">
          <cell r="A28" t="str">
            <v>Projected Annual Cash Operating Disbursements</v>
          </cell>
          <cell r="H28">
            <v>145914.19999999998</v>
          </cell>
        </row>
        <row r="36">
          <cell r="A36" t="str">
            <v>(Continued on next page)</v>
          </cell>
        </row>
        <row r="38">
          <cell r="A38" t="str">
            <v>(Subject to the comments in the attached letter</v>
          </cell>
        </row>
        <row r="39">
          <cell r="A39" t="str">
            <v>dated May 9, 2006 of Umbaugh.)</v>
          </cell>
        </row>
        <row r="41">
          <cell r="A41">
            <v>2</v>
          </cell>
        </row>
      </sheetData>
      <sheetData sheetId="2">
        <row r="1">
          <cell r="A1" t="str">
            <v>DUBLIN (INDIANA) MUNICIPAL WATER UTILITY</v>
          </cell>
        </row>
      </sheetData>
      <sheetData sheetId="3"/>
      <sheetData sheetId="4"/>
      <sheetData sheetId="5"/>
      <sheetData sheetId="6"/>
      <sheetData sheetId="7">
        <row r="1">
          <cell r="A1" t="str">
            <v>DUBLIN (INDIANA) MUNICIPAL WATER UTILITY</v>
          </cell>
        </row>
        <row r="3">
          <cell r="A3" t="str">
            <v>COMPARATIVE SCHEDULE OF SELECTED FINANCIAL</v>
          </cell>
        </row>
        <row r="4">
          <cell r="A4" t="str">
            <v>INFORMATION ARISING FROM CASH TRANSACTIONS</v>
          </cell>
        </row>
        <row r="5">
          <cell r="A5" t="str">
            <v>(Unaudited)</v>
          </cell>
        </row>
        <row r="8">
          <cell r="D8" t="str">
            <v>As of</v>
          </cell>
        </row>
        <row r="9">
          <cell r="A9" t="str">
            <v>Account Balance:</v>
          </cell>
          <cell r="D9">
            <v>38352</v>
          </cell>
          <cell r="F9">
            <v>36891</v>
          </cell>
          <cell r="G9">
            <v>38717</v>
          </cell>
        </row>
        <row r="11">
          <cell r="A11" t="str">
            <v>Operation and maintenance</v>
          </cell>
          <cell r="D11">
            <v>44731</v>
          </cell>
          <cell r="F11">
            <v>38973</v>
          </cell>
          <cell r="G11">
            <v>10786</v>
          </cell>
        </row>
        <row r="13">
          <cell r="A13" t="str">
            <v>Cash reserve</v>
          </cell>
          <cell r="D13">
            <v>8168</v>
          </cell>
          <cell r="G13">
            <v>32992</v>
          </cell>
        </row>
        <row r="15">
          <cell r="A15" t="str">
            <v>Depreciation</v>
          </cell>
          <cell r="D15">
            <v>65771</v>
          </cell>
          <cell r="F15">
            <v>13764</v>
          </cell>
          <cell r="G15">
            <v>76953</v>
          </cell>
        </row>
        <row r="17">
          <cell r="A17" t="str">
            <v>Meter deposits</v>
          </cell>
          <cell r="D17">
            <v>15916</v>
          </cell>
          <cell r="F17">
            <v>7523</v>
          </cell>
          <cell r="G17">
            <v>8382</v>
          </cell>
        </row>
        <row r="19">
          <cell r="B19" t="str">
            <v>Totals</v>
          </cell>
          <cell r="D19">
            <v>134586</v>
          </cell>
          <cell r="F19">
            <v>60260</v>
          </cell>
          <cell r="G19">
            <v>129113</v>
          </cell>
        </row>
        <row r="24">
          <cell r="A24" t="str">
            <v>Indebtedness:</v>
          </cell>
        </row>
        <row r="26">
          <cell r="A26" t="str">
            <v>Wayne Bank &amp; Trust Promissory Note of 1999</v>
          </cell>
          <cell r="D26">
            <v>2002</v>
          </cell>
          <cell r="G26">
            <v>1375</v>
          </cell>
        </row>
        <row r="35">
          <cell r="A35" t="str">
            <v>(Subject to the comments in the attached letter</v>
          </cell>
        </row>
        <row r="36">
          <cell r="A36" t="str">
            <v>dated May 9, 2006 of Umbaugh.)</v>
          </cell>
        </row>
        <row r="38">
          <cell r="A38">
            <v>12</v>
          </cell>
        </row>
      </sheetData>
      <sheetData sheetId="8">
        <row r="1">
          <cell r="A1" t="str">
            <v>DUBLIN (INDIANA) MUNICIPAL WATER UTILITY</v>
          </cell>
        </row>
        <row r="3">
          <cell r="A3" t="str">
            <v>COMPARATIVE SCHEDULE OF CASH RECEIPTS AND DISBURSEMENTS</v>
          </cell>
        </row>
        <row r="4">
          <cell r="A4" t="str">
            <v>(Unaudited)</v>
          </cell>
        </row>
        <row r="7">
          <cell r="E7" t="str">
            <v>12 Months Ended</v>
          </cell>
          <cell r="G7" t="str">
            <v>5 Months Ended</v>
          </cell>
        </row>
        <row r="8">
          <cell r="E8">
            <v>38352</v>
          </cell>
          <cell r="G8">
            <v>36891</v>
          </cell>
          <cell r="H8">
            <v>38717</v>
          </cell>
          <cell r="I8">
            <v>37042</v>
          </cell>
          <cell r="J8">
            <v>38717</v>
          </cell>
        </row>
        <row r="9">
          <cell r="A9" t="str">
            <v>Operating Receipts:</v>
          </cell>
        </row>
        <row r="10">
          <cell r="B10" t="str">
            <v>Metered sales</v>
          </cell>
          <cell r="E10">
            <v>115359</v>
          </cell>
          <cell r="G10">
            <v>41930</v>
          </cell>
          <cell r="I10">
            <v>43822</v>
          </cell>
          <cell r="J10">
            <v>110305</v>
          </cell>
        </row>
        <row r="11">
          <cell r="B11" t="str">
            <v>Hydrant rental</v>
          </cell>
          <cell r="E11">
            <v>12007</v>
          </cell>
          <cell r="J11">
            <v>12007</v>
          </cell>
        </row>
        <row r="12">
          <cell r="B12" t="str">
            <v>Penalties</v>
          </cell>
          <cell r="E12">
            <v>907</v>
          </cell>
          <cell r="G12">
            <v>335</v>
          </cell>
          <cell r="I12">
            <v>308</v>
          </cell>
          <cell r="J12">
            <v>838</v>
          </cell>
        </row>
        <row r="13">
          <cell r="B13" t="str">
            <v>WWRSD payment</v>
          </cell>
          <cell r="E13">
            <v>2103</v>
          </cell>
          <cell r="G13">
            <v>254</v>
          </cell>
          <cell r="I13">
            <v>856</v>
          </cell>
          <cell r="J13">
            <v>2302</v>
          </cell>
        </row>
        <row r="14">
          <cell r="B14" t="str">
            <v>Other</v>
          </cell>
          <cell r="E14">
            <v>811</v>
          </cell>
          <cell r="G14">
            <v>978</v>
          </cell>
          <cell r="I14">
            <v>767</v>
          </cell>
          <cell r="J14">
            <v>4592</v>
          </cell>
        </row>
        <row r="16">
          <cell r="C16" t="str">
            <v>Total Operating Receipts</v>
          </cell>
          <cell r="E16">
            <v>131187</v>
          </cell>
          <cell r="G16">
            <v>43497</v>
          </cell>
          <cell r="I16">
            <v>45753</v>
          </cell>
          <cell r="J16">
            <v>130044</v>
          </cell>
        </row>
        <row r="18">
          <cell r="A18" t="str">
            <v>Operating Disbursements:</v>
          </cell>
        </row>
        <row r="19">
          <cell r="B19" t="str">
            <v>Plant salaries and wages</v>
          </cell>
          <cell r="E19">
            <v>25608</v>
          </cell>
          <cell r="I19">
            <v>5453</v>
          </cell>
          <cell r="J19">
            <v>26296</v>
          </cell>
        </row>
        <row r="20">
          <cell r="B20" t="str">
            <v>Office salaries and wages</v>
          </cell>
          <cell r="E20">
            <v>14818</v>
          </cell>
          <cell r="I20">
            <v>8859</v>
          </cell>
          <cell r="J20">
            <v>15837</v>
          </cell>
        </row>
        <row r="21">
          <cell r="B21" t="str">
            <v>Town council salaries and wages</v>
          </cell>
          <cell r="E21">
            <v>440</v>
          </cell>
          <cell r="I21">
            <v>800</v>
          </cell>
          <cell r="J21">
            <v>439</v>
          </cell>
        </row>
        <row r="22">
          <cell r="B22" t="str">
            <v>PERF</v>
          </cell>
          <cell r="E22">
            <v>2207</v>
          </cell>
          <cell r="J22">
            <v>1949</v>
          </cell>
        </row>
        <row r="23">
          <cell r="B23" t="str">
            <v>FICA</v>
          </cell>
          <cell r="E23">
            <v>3126</v>
          </cell>
          <cell r="G23">
            <v>3929</v>
          </cell>
          <cell r="I23">
            <v>2415</v>
          </cell>
          <cell r="J23">
            <v>3257</v>
          </cell>
        </row>
        <row r="24">
          <cell r="B24" t="str">
            <v>Employee insurance</v>
          </cell>
          <cell r="E24">
            <v>20890</v>
          </cell>
          <cell r="I24">
            <v>831</v>
          </cell>
          <cell r="J24">
            <v>24878</v>
          </cell>
        </row>
        <row r="25">
          <cell r="B25" t="str">
            <v>Purchased power</v>
          </cell>
          <cell r="E25">
            <v>1624</v>
          </cell>
          <cell r="G25">
            <v>604</v>
          </cell>
          <cell r="I25">
            <v>206</v>
          </cell>
          <cell r="J25">
            <v>11606</v>
          </cell>
        </row>
        <row r="26">
          <cell r="B26" t="str">
            <v>Chemicals</v>
          </cell>
          <cell r="E26">
            <v>2832</v>
          </cell>
          <cell r="G26">
            <v>1352</v>
          </cell>
          <cell r="J26">
            <v>1328</v>
          </cell>
        </row>
        <row r="27">
          <cell r="B27" t="str">
            <v>Materials and supplies</v>
          </cell>
          <cell r="E27">
            <v>4680</v>
          </cell>
          <cell r="G27">
            <v>8393</v>
          </cell>
          <cell r="I27">
            <v>4035</v>
          </cell>
          <cell r="J27">
            <v>6414</v>
          </cell>
        </row>
        <row r="28">
          <cell r="B28" t="str">
            <v>Repairs and maintenance</v>
          </cell>
          <cell r="E28">
            <v>1597</v>
          </cell>
          <cell r="J28">
            <v>1561</v>
          </cell>
        </row>
        <row r="29">
          <cell r="B29" t="str">
            <v>Transportation</v>
          </cell>
          <cell r="E29">
            <v>1309</v>
          </cell>
          <cell r="G29">
            <v>1609</v>
          </cell>
          <cell r="I29" t="e">
            <v>#REF!</v>
          </cell>
          <cell r="J29">
            <v>1577</v>
          </cell>
        </row>
        <row r="30">
          <cell r="B30" t="str">
            <v>Contractual services</v>
          </cell>
          <cell r="E30">
            <v>16370</v>
          </cell>
          <cell r="G30">
            <v>421</v>
          </cell>
          <cell r="I30">
            <v>382</v>
          </cell>
          <cell r="J30">
            <v>18907</v>
          </cell>
        </row>
        <row r="31">
          <cell r="B31" t="str">
            <v>Office supplies</v>
          </cell>
          <cell r="E31">
            <v>387</v>
          </cell>
          <cell r="J31">
            <v>2146</v>
          </cell>
        </row>
        <row r="32">
          <cell r="B32" t="str">
            <v>Postage</v>
          </cell>
          <cell r="E32">
            <v>1892</v>
          </cell>
          <cell r="G32">
            <v>1604</v>
          </cell>
          <cell r="I32">
            <v>928</v>
          </cell>
          <cell r="J32">
            <v>1949</v>
          </cell>
        </row>
        <row r="33">
          <cell r="B33" t="str">
            <v>Insurance</v>
          </cell>
          <cell r="E33">
            <v>4910</v>
          </cell>
          <cell r="G33">
            <v>1031</v>
          </cell>
          <cell r="I33">
            <v>908</v>
          </cell>
          <cell r="J33">
            <v>6426</v>
          </cell>
        </row>
        <row r="34">
          <cell r="B34" t="str">
            <v>Taxes</v>
          </cell>
          <cell r="E34">
            <v>2762</v>
          </cell>
          <cell r="I34">
            <v>616</v>
          </cell>
          <cell r="J34">
            <v>1881</v>
          </cell>
        </row>
        <row r="35">
          <cell r="B35" t="str">
            <v>Other</v>
          </cell>
          <cell r="E35">
            <v>9832</v>
          </cell>
          <cell r="G35">
            <v>813</v>
          </cell>
          <cell r="I35">
            <v>34</v>
          </cell>
          <cell r="J35">
            <v>10684</v>
          </cell>
        </row>
        <row r="37">
          <cell r="C37" t="str">
            <v>Total Operating Disbursements</v>
          </cell>
          <cell r="E37">
            <v>115284</v>
          </cell>
          <cell r="G37">
            <v>19756</v>
          </cell>
          <cell r="I37" t="e">
            <v>#REF!</v>
          </cell>
          <cell r="J37">
            <v>137135</v>
          </cell>
        </row>
        <row r="39">
          <cell r="A39" t="str">
            <v>Net Operating Receipts (Loss)</v>
          </cell>
          <cell r="E39">
            <v>15903</v>
          </cell>
          <cell r="G39">
            <v>23741</v>
          </cell>
          <cell r="I39" t="e">
            <v>#REF!</v>
          </cell>
          <cell r="J39">
            <v>-7091</v>
          </cell>
        </row>
        <row r="43">
          <cell r="A43" t="str">
            <v>(Continued on next page)</v>
          </cell>
        </row>
        <row r="45">
          <cell r="A45" t="str">
            <v>(Subject to the comments in the attached letter</v>
          </cell>
        </row>
        <row r="46">
          <cell r="A46" t="str">
            <v>dated May 9, 2006 of Umbaugh.)</v>
          </cell>
        </row>
        <row r="48">
          <cell r="A48">
            <v>13</v>
          </cell>
        </row>
        <row r="49">
          <cell r="A49" t="str">
            <v>DUBLIN (INDIANA) MUNICIPAL WATER UTILITY</v>
          </cell>
        </row>
        <row r="50">
          <cell r="J50" t="str">
            <v>(Cont'd)</v>
          </cell>
        </row>
        <row r="51">
          <cell r="A51" t="str">
            <v>COMPARATIVE SCHEDULE OF CASH RECEIPTS AND DISBURSEMENTS</v>
          </cell>
        </row>
        <row r="52">
          <cell r="A52" t="str">
            <v>(Unaudited)</v>
          </cell>
        </row>
        <row r="55">
          <cell r="E55" t="str">
            <v>12 Months Ended</v>
          </cell>
          <cell r="G55" t="str">
            <v>5 Months Ended</v>
          </cell>
        </row>
        <row r="56">
          <cell r="E56">
            <v>38352</v>
          </cell>
          <cell r="G56">
            <v>36891</v>
          </cell>
          <cell r="H56">
            <v>38717</v>
          </cell>
          <cell r="I56">
            <v>37042</v>
          </cell>
          <cell r="J56">
            <v>38717</v>
          </cell>
        </row>
        <row r="57">
          <cell r="A57" t="str">
            <v>Other Receipts:</v>
          </cell>
        </row>
        <row r="58">
          <cell r="B58" t="str">
            <v>Customer deposits (net)</v>
          </cell>
          <cell r="E58">
            <v>-259</v>
          </cell>
          <cell r="G58">
            <v>630</v>
          </cell>
          <cell r="I58">
            <v>410</v>
          </cell>
          <cell r="J58">
            <v>214</v>
          </cell>
        </row>
        <row r="59">
          <cell r="B59" t="str">
            <v>Tap fees</v>
          </cell>
          <cell r="E59">
            <v>950</v>
          </cell>
        </row>
        <row r="60">
          <cell r="B60" t="str">
            <v>Reconnect fees</v>
          </cell>
          <cell r="E60">
            <v>443</v>
          </cell>
          <cell r="I60">
            <v>607</v>
          </cell>
          <cell r="J60">
            <v>475</v>
          </cell>
        </row>
        <row r="61">
          <cell r="B61" t="str">
            <v>Interest income</v>
          </cell>
          <cell r="E61">
            <v>1906</v>
          </cell>
          <cell r="I61">
            <v>8610</v>
          </cell>
          <cell r="J61">
            <v>1682</v>
          </cell>
        </row>
        <row r="63">
          <cell r="C63" t="str">
            <v>Totals</v>
          </cell>
          <cell r="E63">
            <v>3040</v>
          </cell>
          <cell r="G63">
            <v>630</v>
          </cell>
          <cell r="I63">
            <v>9627</v>
          </cell>
          <cell r="J63">
            <v>2371</v>
          </cell>
        </row>
        <row r="65">
          <cell r="A65" t="str">
            <v>Other Disbursements:</v>
          </cell>
        </row>
        <row r="66">
          <cell r="B66" t="str">
            <v>Promissory note</v>
          </cell>
          <cell r="E66">
            <v>753</v>
          </cell>
          <cell r="I66">
            <v>753</v>
          </cell>
          <cell r="J66">
            <v>753</v>
          </cell>
        </row>
        <row r="67">
          <cell r="B67" t="str">
            <v>Capital assets</v>
          </cell>
          <cell r="E67">
            <v>12375</v>
          </cell>
          <cell r="I67">
            <v>1966</v>
          </cell>
        </row>
        <row r="69">
          <cell r="C69" t="str">
            <v>Totals</v>
          </cell>
          <cell r="E69">
            <v>13128</v>
          </cell>
          <cell r="G69">
            <v>0</v>
          </cell>
          <cell r="I69">
            <v>2719</v>
          </cell>
          <cell r="J69">
            <v>753</v>
          </cell>
        </row>
        <row r="71">
          <cell r="A71" t="str">
            <v>Cash and cash equivalents:</v>
          </cell>
        </row>
        <row r="72">
          <cell r="B72" t="str">
            <v>Net increase (decrease)</v>
          </cell>
          <cell r="E72">
            <v>5815</v>
          </cell>
          <cell r="G72">
            <v>24371</v>
          </cell>
          <cell r="I72" t="e">
            <v>#REF!</v>
          </cell>
          <cell r="J72">
            <v>-5473</v>
          </cell>
        </row>
        <row r="73">
          <cell r="B73" t="str">
            <v>Beginning balance</v>
          </cell>
          <cell r="E73">
            <v>128771</v>
          </cell>
          <cell r="G73">
            <v>128771</v>
          </cell>
          <cell r="I73">
            <v>134586</v>
          </cell>
          <cell r="J73">
            <v>134586</v>
          </cell>
        </row>
        <row r="75">
          <cell r="C75" t="str">
            <v>Ending balance</v>
          </cell>
          <cell r="E75">
            <v>134586</v>
          </cell>
          <cell r="G75">
            <v>153142</v>
          </cell>
          <cell r="I75" t="e">
            <v>#REF!</v>
          </cell>
          <cell r="J75">
            <v>129113</v>
          </cell>
        </row>
        <row r="93">
          <cell r="A93" t="str">
            <v>(Subject to the comments in the attached letter</v>
          </cell>
        </row>
        <row r="94">
          <cell r="A94" t="str">
            <v>dated May 9, 2006 of Umbaugh.)</v>
          </cell>
        </row>
        <row r="96">
          <cell r="A96">
            <v>14</v>
          </cell>
        </row>
      </sheetData>
      <sheetData sheetId="9"/>
      <sheetData sheetId="10"/>
      <sheetData sheetId="11"/>
      <sheetData sheetId="12"/>
      <sheetData sheetId="13"/>
      <sheetData sheetId="14">
        <row r="1">
          <cell r="A1" t="str">
            <v>DUBLIN (INDIANA) MUNICIPAL WATER UTILITY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Trial Balance"/>
      <sheetName val="Trial Balance (2)"/>
      <sheetName val="Rev. Req. "/>
      <sheetName val="Rates "/>
      <sheetName val="comp"/>
      <sheetName val="Graph"/>
      <sheetName val="DEBT"/>
      <sheetName val="BAL"/>
      <sheetName val="Inc"/>
      <sheetName val="Scf"/>
      <sheetName val="Disb"/>
      <sheetName val="Min Bal "/>
      <sheetName val="----workpapers----"/>
      <sheetName val="COV"/>
      <sheetName val="Rate Comp"/>
      <sheetName val="UPIS"/>
      <sheetName val="Min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TERRE HAUTE (INDIANA) WASTEWATER UTILITY</v>
          </cell>
        </row>
        <row r="3">
          <cell r="A3" t="str">
            <v>COMPARATIVE STATEMENT OF DETAILED OPERATING EXPENSES</v>
          </cell>
        </row>
        <row r="4">
          <cell r="A4" t="str">
            <v>(Unaudited)</v>
          </cell>
        </row>
        <row r="7">
          <cell r="G7" t="str">
            <v>Calendar Year Ended</v>
          </cell>
        </row>
        <row r="8">
          <cell r="A8" t="str">
            <v xml:space="preserve"> </v>
          </cell>
          <cell r="G8">
            <v>37256</v>
          </cell>
          <cell r="I8">
            <v>37621</v>
          </cell>
        </row>
        <row r="10">
          <cell r="A10" t="str">
            <v>Operating Disbursements:</v>
          </cell>
        </row>
        <row r="11">
          <cell r="B11" t="str">
            <v>Collection System:</v>
          </cell>
        </row>
        <row r="12">
          <cell r="C12" t="str">
            <v>Salaries and wages</v>
          </cell>
          <cell r="G12">
            <v>398115</v>
          </cell>
          <cell r="I12">
            <v>422847</v>
          </cell>
        </row>
        <row r="13">
          <cell r="C13" t="str">
            <v>Employee pensions and benefits</v>
          </cell>
          <cell r="G13">
            <v>77519</v>
          </cell>
          <cell r="I13">
            <v>86669</v>
          </cell>
        </row>
        <row r="14">
          <cell r="C14" t="str">
            <v>Materials and supplies</v>
          </cell>
          <cell r="G14">
            <v>6426</v>
          </cell>
          <cell r="I14">
            <v>0</v>
          </cell>
        </row>
        <row r="15">
          <cell r="C15" t="str">
            <v>Other</v>
          </cell>
          <cell r="G15">
            <v>155099</v>
          </cell>
          <cell r="I15">
            <v>333290</v>
          </cell>
        </row>
        <row r="17">
          <cell r="D17" t="str">
            <v>Sub-totals</v>
          </cell>
          <cell r="G17">
            <v>637159</v>
          </cell>
          <cell r="I17">
            <v>842806</v>
          </cell>
        </row>
        <row r="19">
          <cell r="B19" t="str">
            <v>Treatment and Disposal:</v>
          </cell>
          <cell r="G19" t="str">
            <v xml:space="preserve"> </v>
          </cell>
        </row>
        <row r="20">
          <cell r="C20" t="str">
            <v>Salaries and wages</v>
          </cell>
          <cell r="G20">
            <v>954380</v>
          </cell>
          <cell r="I20">
            <v>994161</v>
          </cell>
        </row>
        <row r="21">
          <cell r="C21" t="str">
            <v>Employee pensions and benefits</v>
          </cell>
          <cell r="G21">
            <v>198736</v>
          </cell>
          <cell r="I21">
            <v>196940</v>
          </cell>
        </row>
        <row r="22">
          <cell r="C22" t="str">
            <v>Materials and supplies</v>
          </cell>
          <cell r="G22">
            <v>15623</v>
          </cell>
        </row>
        <row r="23">
          <cell r="C23" t="str">
            <v>Contractual services</v>
          </cell>
          <cell r="G23">
            <v>1631825</v>
          </cell>
          <cell r="I23">
            <v>1584302</v>
          </cell>
        </row>
        <row r="24">
          <cell r="C24" t="str">
            <v>Other</v>
          </cell>
          <cell r="G24">
            <v>8521</v>
          </cell>
          <cell r="I24">
            <v>78622</v>
          </cell>
        </row>
        <row r="25">
          <cell r="G25" t="str">
            <v xml:space="preserve"> </v>
          </cell>
        </row>
        <row r="26">
          <cell r="D26" t="str">
            <v>Sub-totals</v>
          </cell>
          <cell r="G26">
            <v>2809085</v>
          </cell>
          <cell r="I26">
            <v>2854025</v>
          </cell>
        </row>
        <row r="28">
          <cell r="B28" t="str">
            <v>Customer Accounts:</v>
          </cell>
          <cell r="G28" t="str">
            <v xml:space="preserve"> </v>
          </cell>
        </row>
        <row r="29">
          <cell r="C29" t="str">
            <v>Salaries and wages</v>
          </cell>
          <cell r="G29">
            <v>186712</v>
          </cell>
          <cell r="I29">
            <v>173123</v>
          </cell>
        </row>
        <row r="31">
          <cell r="B31" t="str">
            <v>Administrative and General:</v>
          </cell>
          <cell r="G31" t="str">
            <v xml:space="preserve"> </v>
          </cell>
        </row>
        <row r="32">
          <cell r="C32" t="str">
            <v>Salaries and wages</v>
          </cell>
          <cell r="G32">
            <v>67851</v>
          </cell>
          <cell r="I32">
            <v>70497</v>
          </cell>
        </row>
        <row r="33">
          <cell r="C33" t="str">
            <v>Employee pensions and benefits</v>
          </cell>
          <cell r="G33">
            <v>38720</v>
          </cell>
          <cell r="I33">
            <v>28222</v>
          </cell>
        </row>
        <row r="34">
          <cell r="C34" t="str">
            <v>Materials and supplies</v>
          </cell>
          <cell r="G34">
            <v>6648</v>
          </cell>
          <cell r="I34">
            <v>37268</v>
          </cell>
        </row>
        <row r="35">
          <cell r="C35" t="str">
            <v>Contractual services</v>
          </cell>
          <cell r="G35">
            <v>387323</v>
          </cell>
          <cell r="I35">
            <v>349146</v>
          </cell>
        </row>
        <row r="37">
          <cell r="D37" t="str">
            <v>Sub-totals</v>
          </cell>
          <cell r="G37">
            <v>500542</v>
          </cell>
          <cell r="I37">
            <v>485133</v>
          </cell>
        </row>
        <row r="39">
          <cell r="B39" t="str">
            <v>Other</v>
          </cell>
          <cell r="G39">
            <v>112055</v>
          </cell>
          <cell r="I39">
            <v>162283</v>
          </cell>
        </row>
        <row r="41">
          <cell r="C41" t="str">
            <v>Total Operating Disbursements</v>
          </cell>
          <cell r="G41">
            <v>4245553</v>
          </cell>
          <cell r="I41">
            <v>4517370</v>
          </cell>
        </row>
        <row r="44">
          <cell r="A44" t="str">
            <v>DRAFT</v>
          </cell>
        </row>
        <row r="45">
          <cell r="A45" t="str">
            <v>For Discussion Purposes Only</v>
          </cell>
        </row>
      </sheetData>
      <sheetData sheetId="12" refreshError="1"/>
      <sheetData sheetId="13" refreshError="1"/>
      <sheetData sheetId="14" refreshError="1"/>
      <sheetData sheetId="15" refreshError="1">
        <row r="8">
          <cell r="C8" t="str">
            <v>Cubic Ft.</v>
          </cell>
          <cell r="E8" t="str">
            <v>Terre Haute (1)</v>
          </cell>
          <cell r="G8" t="str">
            <v>Lafayette</v>
          </cell>
          <cell r="I8" t="str">
            <v>Kokomo</v>
          </cell>
          <cell r="K8" t="str">
            <v>Anderson</v>
          </cell>
          <cell r="M8" t="str">
            <v>Bloomington</v>
          </cell>
        </row>
        <row r="9">
          <cell r="E9" t="str">
            <v>(1991)</v>
          </cell>
          <cell r="G9">
            <v>-2001</v>
          </cell>
          <cell r="I9">
            <v>-1999</v>
          </cell>
          <cell r="K9" t="str">
            <v>(2002)</v>
          </cell>
          <cell r="M9" t="str">
            <v>(2000)</v>
          </cell>
        </row>
        <row r="11">
          <cell r="C11">
            <v>267</v>
          </cell>
          <cell r="E11">
            <v>3.75</v>
          </cell>
          <cell r="G11">
            <v>8.99</v>
          </cell>
          <cell r="I11">
            <v>8.32</v>
          </cell>
          <cell r="K11">
            <v>21.89</v>
          </cell>
          <cell r="M11">
            <v>10.71</v>
          </cell>
        </row>
        <row r="12">
          <cell r="C12">
            <v>400</v>
          </cell>
          <cell r="E12">
            <v>4.8</v>
          </cell>
          <cell r="G12">
            <v>12.26</v>
          </cell>
          <cell r="I12">
            <v>12.48</v>
          </cell>
          <cell r="K12">
            <v>21.89</v>
          </cell>
          <cell r="M12">
            <v>14.25</v>
          </cell>
        </row>
        <row r="13">
          <cell r="C13">
            <v>533</v>
          </cell>
          <cell r="E13">
            <v>6.4</v>
          </cell>
          <cell r="G13">
            <v>15.53</v>
          </cell>
          <cell r="I13">
            <v>16.64</v>
          </cell>
          <cell r="K13">
            <v>21.89</v>
          </cell>
          <cell r="M13">
            <v>17.79</v>
          </cell>
        </row>
        <row r="14">
          <cell r="C14">
            <v>667</v>
          </cell>
          <cell r="E14">
            <v>8</v>
          </cell>
          <cell r="G14">
            <v>18.8</v>
          </cell>
          <cell r="I14">
            <v>20.8</v>
          </cell>
          <cell r="K14">
            <v>28.66</v>
          </cell>
          <cell r="M14">
            <v>21.33</v>
          </cell>
        </row>
        <row r="15">
          <cell r="C15">
            <v>1333</v>
          </cell>
          <cell r="E15">
            <v>16</v>
          </cell>
          <cell r="G15">
            <v>35.15</v>
          </cell>
          <cell r="I15">
            <v>41.6</v>
          </cell>
          <cell r="K15">
            <v>55.92</v>
          </cell>
          <cell r="M15">
            <v>39.03</v>
          </cell>
        </row>
        <row r="16">
          <cell r="C16">
            <v>13333</v>
          </cell>
          <cell r="E16">
            <v>159.96</v>
          </cell>
          <cell r="G16">
            <v>329.45</v>
          </cell>
          <cell r="I16">
            <v>416</v>
          </cell>
          <cell r="K16">
            <v>546.69000000000005</v>
          </cell>
          <cell r="M16">
            <v>357.63</v>
          </cell>
        </row>
      </sheetData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Gen Info"/>
      <sheetName val="2003 PIVOT"/>
      <sheetName val="2003 WTB"/>
      <sheetName val="2004 PIVOT"/>
      <sheetName val="2004 WTB"/>
      <sheetName val="2006 WTB"/>
      <sheetName val="-----"/>
      <sheetName val="MinBal"/>
      <sheetName val="06 bud vs 06 act"/>
      <sheetName val="07 bud to 06 act"/>
      <sheetName val="07 bud to 06 bud"/>
      <sheetName val="07 to 09 Bud"/>
      <sheetName val="Estimated Fund Bal"/>
      <sheetName val="Rev. Req."/>
      <sheetName val="SelFinInfo"/>
      <sheetName val="RecDis"/>
      <sheetName val="1998"/>
      <sheetName val="2003"/>
      <sheetName val="COMB"/>
      <sheetName val="plantadd"/>
      <sheetName val="rate"/>
      <sheetName val="---wrkppr--&gt;"/>
      <sheetName val="Comparison"/>
      <sheetName val="Revs."/>
      <sheetName val="Budget wrkpr"/>
      <sheetName val="-------------"/>
      <sheetName val="Please read"/>
      <sheetName val="Sheet1"/>
      <sheetName val="2001 WTB"/>
      <sheetName val="Revs"/>
      <sheetName val="For Bal"/>
      <sheetName val="For Inc"/>
      <sheetName val="For Scf"/>
      <sheetName val="Proj cost"/>
      <sheetName val="cover"/>
      <sheetName val="---workpapers---"/>
      <sheetName val="WP AJE"/>
      <sheetName val="Jrnl Entries"/>
      <sheetName val="For Bonds"/>
      <sheetName val="For Cash Bal"/>
      <sheetName val="For Project"/>
      <sheetName val="Premamort"/>
      <sheetName val="Amort"/>
      <sheetName val="Int Pay Exp"/>
      <sheetName val="Int Rev"/>
      <sheetName val="CIMP"/>
      <sheetName val="Pro CF"/>
      <sheetName val="ratecomp"/>
      <sheetName val="Bud O&amp;M"/>
      <sheetName val="Bud Rev"/>
      <sheetName val="Cap Le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1">
          <cell r="A1" t="str">
            <v>CICERO (INDIANA) MUNICIPAL WASTEWATER UTILITY</v>
          </cell>
        </row>
        <row r="3">
          <cell r="A3" t="str">
            <v>FORECASTED COMPARATIVE BALANCE SHEET</v>
          </cell>
        </row>
        <row r="4">
          <cell r="A4" t="str">
            <v>(Amounts rounded to the nearest $100)</v>
          </cell>
        </row>
        <row r="7">
          <cell r="K7" t="str">
            <v>As of December 31,</v>
          </cell>
        </row>
        <row r="8">
          <cell r="A8" t="str">
            <v>ASSETS:</v>
          </cell>
          <cell r="F8">
            <v>2002</v>
          </cell>
          <cell r="G8" t="str">
            <v>Adjustments</v>
          </cell>
          <cell r="K8">
            <v>2003</v>
          </cell>
          <cell r="P8">
            <v>2004</v>
          </cell>
          <cell r="U8">
            <v>2005</v>
          </cell>
        </row>
        <row r="9">
          <cell r="B9" t="str">
            <v>Utility Plant:</v>
          </cell>
          <cell r="L9" t="str">
            <v>Adjustments</v>
          </cell>
          <cell r="Q9" t="str">
            <v>Adjustments</v>
          </cell>
        </row>
        <row r="10">
          <cell r="C10" t="str">
            <v>Utility plant in service</v>
          </cell>
          <cell r="F10" t="e">
            <v>#REF!</v>
          </cell>
          <cell r="G10">
            <v>350000</v>
          </cell>
          <cell r="I10">
            <v>3</v>
          </cell>
          <cell r="K10" t="e">
            <v>#REF!</v>
          </cell>
          <cell r="L10">
            <v>5613636.7900000019</v>
          </cell>
          <cell r="N10" t="str">
            <v>2,3</v>
          </cell>
          <cell r="P10" t="e">
            <v>#REF!</v>
          </cell>
          <cell r="Q10">
            <v>350000</v>
          </cell>
          <cell r="S10">
            <v>3</v>
          </cell>
          <cell r="U10" t="e">
            <v>#REF!</v>
          </cell>
        </row>
        <row r="11">
          <cell r="G11">
            <v>9602.5400000000009</v>
          </cell>
          <cell r="I11">
            <v>12</v>
          </cell>
          <cell r="L11">
            <v>138361.48000000001</v>
          </cell>
          <cell r="N11">
            <v>13</v>
          </cell>
        </row>
        <row r="12">
          <cell r="C12" t="str">
            <v>Less accumulated depreciation</v>
          </cell>
          <cell r="F12" t="e">
            <v>#REF!</v>
          </cell>
          <cell r="H12" t="e">
            <v>#REF!</v>
          </cell>
          <cell r="I12">
            <v>4</v>
          </cell>
          <cell r="K12" t="e">
            <v>#REF!</v>
          </cell>
          <cell r="M12" t="e">
            <v>#REF!</v>
          </cell>
          <cell r="N12">
            <v>4</v>
          </cell>
          <cell r="P12" t="e">
            <v>#REF!</v>
          </cell>
          <cell r="R12" t="e">
            <v>#REF!</v>
          </cell>
          <cell r="S12">
            <v>4</v>
          </cell>
          <cell r="U12" t="e">
            <v>#REF!</v>
          </cell>
        </row>
        <row r="13">
          <cell r="F13" t="str">
            <v xml:space="preserve"> </v>
          </cell>
          <cell r="K13" t="str">
            <v xml:space="preserve"> </v>
          </cell>
          <cell r="P13" t="str">
            <v xml:space="preserve"> </v>
          </cell>
          <cell r="U13" t="str">
            <v xml:space="preserve"> </v>
          </cell>
        </row>
        <row r="14">
          <cell r="D14" t="str">
            <v>Sub-totals</v>
          </cell>
          <cell r="F14" t="e">
            <v>#REF!</v>
          </cell>
          <cell r="K14" t="e">
            <v>#REF!</v>
          </cell>
          <cell r="P14" t="e">
            <v>#REF!</v>
          </cell>
          <cell r="U14" t="e">
            <v>#REF!</v>
          </cell>
        </row>
        <row r="15">
          <cell r="C15" t="str">
            <v>Construction work in progress</v>
          </cell>
          <cell r="F15" t="e">
            <v>#REF!</v>
          </cell>
          <cell r="G15">
            <v>438636.39916666667</v>
          </cell>
          <cell r="I15">
            <v>2</v>
          </cell>
          <cell r="K15" t="e">
            <v>#REF!</v>
          </cell>
          <cell r="M15">
            <v>-438736.39916666667</v>
          </cell>
          <cell r="N15">
            <v>2</v>
          </cell>
          <cell r="P15" t="e">
            <v>#REF!</v>
          </cell>
          <cell r="U15" t="e">
            <v>#REF!</v>
          </cell>
        </row>
        <row r="16">
          <cell r="H16">
            <v>-9602.5400000000009</v>
          </cell>
          <cell r="I16">
            <v>12</v>
          </cell>
          <cell r="M16">
            <v>-138361.48000000001</v>
          </cell>
          <cell r="N16">
            <v>13</v>
          </cell>
        </row>
        <row r="17">
          <cell r="D17" t="str">
            <v>Net Utility Plant</v>
          </cell>
          <cell r="F17" t="e">
            <v>#REF!</v>
          </cell>
          <cell r="K17" t="e">
            <v>#REF!</v>
          </cell>
          <cell r="P17" t="e">
            <v>#REF!</v>
          </cell>
          <cell r="U17" t="e">
            <v>#REF!</v>
          </cell>
        </row>
        <row r="19">
          <cell r="B19" t="str">
            <v>Restricted Assets (Cash and Cash Equivalents):</v>
          </cell>
          <cell r="P19">
            <v>0</v>
          </cell>
        </row>
        <row r="20">
          <cell r="C20" t="str">
            <v>Depreciation</v>
          </cell>
          <cell r="K20">
            <v>0</v>
          </cell>
          <cell r="P20">
            <v>0</v>
          </cell>
          <cell r="U20">
            <v>0</v>
          </cell>
        </row>
        <row r="21">
          <cell r="C21" t="str">
            <v>Bond and Interest (1)</v>
          </cell>
          <cell r="F21" t="e">
            <v>#REF!</v>
          </cell>
          <cell r="G21" t="e">
            <v>#REF!</v>
          </cell>
          <cell r="I21">
            <v>5</v>
          </cell>
          <cell r="K21" t="e">
            <v>#REF!</v>
          </cell>
          <cell r="L21" t="e">
            <v>#REF!</v>
          </cell>
          <cell r="N21">
            <v>5</v>
          </cell>
          <cell r="P21" t="e">
            <v>#REF!</v>
          </cell>
          <cell r="Q21" t="e">
            <v>#REF!</v>
          </cell>
          <cell r="S21">
            <v>5</v>
          </cell>
          <cell r="U21" t="e">
            <v>#REF!</v>
          </cell>
        </row>
        <row r="22">
          <cell r="C22" t="str">
            <v>Debt service reserve</v>
          </cell>
          <cell r="F22" t="e">
            <v>#REF!</v>
          </cell>
          <cell r="G22">
            <v>0</v>
          </cell>
          <cell r="H22" t="e">
            <v>#REF!</v>
          </cell>
          <cell r="I22">
            <v>1</v>
          </cell>
          <cell r="K22" t="e">
            <v>#REF!</v>
          </cell>
          <cell r="P22" t="e">
            <v>#REF!</v>
          </cell>
          <cell r="U22" t="e">
            <v>#REF!</v>
          </cell>
        </row>
        <row r="23">
          <cell r="C23" t="str">
            <v>Customer deposits</v>
          </cell>
          <cell r="F23" t="e">
            <v>#REF!</v>
          </cell>
          <cell r="K23" t="e">
            <v>#REF!</v>
          </cell>
          <cell r="P23" t="e">
            <v>#REF!</v>
          </cell>
          <cell r="U23" t="e">
            <v>#REF!</v>
          </cell>
        </row>
        <row r="24">
          <cell r="C24" t="str">
            <v xml:space="preserve">Construction </v>
          </cell>
          <cell r="G24">
            <v>5225000</v>
          </cell>
          <cell r="H24" t="e">
            <v>#REF!</v>
          </cell>
          <cell r="I24" t="str">
            <v>1,2</v>
          </cell>
          <cell r="K24" t="e">
            <v>#REF!</v>
          </cell>
          <cell r="M24">
            <v>-4824950.390833335</v>
          </cell>
          <cell r="N24">
            <v>2</v>
          </cell>
          <cell r="P24" t="e">
            <v>#REF!</v>
          </cell>
          <cell r="U24" t="e">
            <v>#REF!</v>
          </cell>
        </row>
        <row r="25">
          <cell r="C25" t="str">
            <v>Improvement</v>
          </cell>
          <cell r="F25" t="e">
            <v>#REF!</v>
          </cell>
          <cell r="G25">
            <v>1648830.38</v>
          </cell>
          <cell r="I25">
            <v>11</v>
          </cell>
          <cell r="K25" t="e">
            <v>#REF!</v>
          </cell>
          <cell r="L25">
            <v>912600</v>
          </cell>
          <cell r="N25">
            <v>11</v>
          </cell>
          <cell r="P25" t="e">
            <v>#REF!</v>
          </cell>
          <cell r="Q25">
            <v>832700</v>
          </cell>
          <cell r="S25">
            <v>11</v>
          </cell>
          <cell r="U25" t="e">
            <v>#REF!</v>
          </cell>
        </row>
        <row r="26">
          <cell r="P26" t="str">
            <v xml:space="preserve"> </v>
          </cell>
        </row>
        <row r="27">
          <cell r="D27" t="str">
            <v>Total Restricted Assets</v>
          </cell>
          <cell r="F27" t="e">
            <v>#REF!</v>
          </cell>
          <cell r="K27" t="e">
            <v>#REF!</v>
          </cell>
          <cell r="P27" t="e">
            <v>#REF!</v>
          </cell>
          <cell r="U27" t="e">
            <v>#REF!</v>
          </cell>
        </row>
        <row r="28">
          <cell r="F28" t="str">
            <v xml:space="preserve"> </v>
          </cell>
          <cell r="K28" t="str">
            <v xml:space="preserve"> </v>
          </cell>
          <cell r="P28" t="str">
            <v xml:space="preserve"> </v>
          </cell>
          <cell r="U28" t="str">
            <v xml:space="preserve"> </v>
          </cell>
        </row>
        <row r="29">
          <cell r="B29" t="str">
            <v>Current and Accrued Assets:</v>
          </cell>
        </row>
        <row r="30">
          <cell r="C30" t="str">
            <v>Operating cash and cash equivalents</v>
          </cell>
          <cell r="F30" t="e">
            <v>#REF!</v>
          </cell>
          <cell r="G30" t="e">
            <v>#REF!</v>
          </cell>
          <cell r="H30" t="e">
            <v>#REF!</v>
          </cell>
          <cell r="I30" t="str">
            <v>3,5,7,8,11</v>
          </cell>
          <cell r="K30" t="e">
            <v>#REF!</v>
          </cell>
          <cell r="L30" t="e">
            <v>#REF!</v>
          </cell>
          <cell r="M30" t="e">
            <v>#REF!</v>
          </cell>
          <cell r="N30" t="str">
            <v>3,5,8,11</v>
          </cell>
          <cell r="P30" t="e">
            <v>#REF!</v>
          </cell>
          <cell r="Q30" t="e">
            <v>#REF!</v>
          </cell>
          <cell r="R30" t="e">
            <v>#REF!</v>
          </cell>
          <cell r="S30" t="str">
            <v>3,5,8,11</v>
          </cell>
          <cell r="U30" t="e">
            <v>#REF!</v>
          </cell>
        </row>
        <row r="31">
          <cell r="G31">
            <v>300</v>
          </cell>
          <cell r="H31" t="e">
            <v>#REF!</v>
          </cell>
          <cell r="I31">
            <v>10</v>
          </cell>
          <cell r="L31">
            <v>100</v>
          </cell>
          <cell r="M31" t="e">
            <v>#REF!</v>
          </cell>
          <cell r="N31">
            <v>10</v>
          </cell>
          <cell r="R31" t="e">
            <v>#REF!</v>
          </cell>
          <cell r="S31">
            <v>10</v>
          </cell>
        </row>
        <row r="32">
          <cell r="C32" t="str">
            <v>Accounts receivable</v>
          </cell>
          <cell r="F32" t="e">
            <v>#REF!</v>
          </cell>
          <cell r="K32" t="e">
            <v>#REF!</v>
          </cell>
          <cell r="P32" t="e">
            <v>#REF!</v>
          </cell>
          <cell r="U32" t="e">
            <v>#REF!</v>
          </cell>
        </row>
        <row r="34">
          <cell r="C34" t="str">
            <v>Inventory</v>
          </cell>
          <cell r="F34" t="e">
            <v>#REF!</v>
          </cell>
          <cell r="K34" t="e">
            <v>#REF!</v>
          </cell>
          <cell r="P34" t="e">
            <v>#REF!</v>
          </cell>
          <cell r="U34" t="e">
            <v>#REF!</v>
          </cell>
        </row>
        <row r="35">
          <cell r="C35" t="str">
            <v>Prepaid expense</v>
          </cell>
          <cell r="F35" t="e">
            <v>#REF!</v>
          </cell>
          <cell r="K35" t="e">
            <v>#REF!</v>
          </cell>
          <cell r="P35" t="e">
            <v>#REF!</v>
          </cell>
          <cell r="U35" t="e">
            <v>#REF!</v>
          </cell>
        </row>
        <row r="36">
          <cell r="C36" t="str">
            <v>Due from other funds</v>
          </cell>
          <cell r="F36" t="e">
            <v>#REF!</v>
          </cell>
          <cell r="H36">
            <v>-100</v>
          </cell>
          <cell r="K36" t="e">
            <v>#REF!</v>
          </cell>
          <cell r="P36" t="e">
            <v>#REF!</v>
          </cell>
          <cell r="U36" t="e">
            <v>#REF!</v>
          </cell>
        </row>
        <row r="37">
          <cell r="C37" t="str">
            <v>Deposits</v>
          </cell>
          <cell r="F37" t="e">
            <v>#REF!</v>
          </cell>
          <cell r="K37" t="e">
            <v>#REF!</v>
          </cell>
          <cell r="P37" t="e">
            <v>#REF!</v>
          </cell>
          <cell r="U37" t="e">
            <v>#REF!</v>
          </cell>
        </row>
        <row r="38">
          <cell r="F38" t="str">
            <v xml:space="preserve"> </v>
          </cell>
          <cell r="K38" t="str">
            <v xml:space="preserve"> </v>
          </cell>
          <cell r="U38" t="str">
            <v xml:space="preserve"> </v>
          </cell>
        </row>
        <row r="39">
          <cell r="D39" t="str">
            <v>Total Current and Accrued Assets</v>
          </cell>
          <cell r="F39" t="e">
            <v>#REF!</v>
          </cell>
          <cell r="K39" t="e">
            <v>#REF!</v>
          </cell>
          <cell r="P39" t="e">
            <v>#REF!</v>
          </cell>
          <cell r="U39" t="e">
            <v>#REF!</v>
          </cell>
        </row>
        <row r="40">
          <cell r="F40" t="str">
            <v xml:space="preserve"> </v>
          </cell>
          <cell r="K40" t="str">
            <v xml:space="preserve"> </v>
          </cell>
          <cell r="P40" t="str">
            <v xml:space="preserve"> </v>
          </cell>
          <cell r="U40" t="str">
            <v xml:space="preserve"> </v>
          </cell>
        </row>
        <row r="41">
          <cell r="B41" t="str">
            <v>Deferred Debits:</v>
          </cell>
        </row>
        <row r="42">
          <cell r="C42" t="str">
            <v>Unamortized bond issuance costs</v>
          </cell>
          <cell r="F42" t="e">
            <v>#REF!</v>
          </cell>
          <cell r="G42" t="e">
            <v>#REF!</v>
          </cell>
          <cell r="H42" t="e">
            <v>#REF!</v>
          </cell>
          <cell r="I42" t="str">
            <v>2,6</v>
          </cell>
          <cell r="K42" t="e">
            <v>#REF!</v>
          </cell>
          <cell r="M42" t="e">
            <v>#REF!</v>
          </cell>
          <cell r="N42">
            <v>6</v>
          </cell>
          <cell r="P42" t="e">
            <v>#REF!</v>
          </cell>
          <cell r="R42" t="e">
            <v>#REF!</v>
          </cell>
          <cell r="S42">
            <v>6</v>
          </cell>
          <cell r="U42" t="e">
            <v>#REF!</v>
          </cell>
        </row>
        <row r="43">
          <cell r="F43" t="str">
            <v xml:space="preserve"> </v>
          </cell>
          <cell r="G43">
            <v>0</v>
          </cell>
          <cell r="I43">
            <v>15</v>
          </cell>
          <cell r="K43" t="str">
            <v xml:space="preserve"> </v>
          </cell>
          <cell r="L43">
            <v>0</v>
          </cell>
          <cell r="N43">
            <v>15</v>
          </cell>
          <cell r="P43" t="str">
            <v xml:space="preserve"> </v>
          </cell>
          <cell r="Q43">
            <v>0</v>
          </cell>
          <cell r="S43">
            <v>15</v>
          </cell>
          <cell r="U43" t="str">
            <v xml:space="preserve"> </v>
          </cell>
        </row>
        <row r="44">
          <cell r="A44" t="str">
            <v>TOTAL ASSETS</v>
          </cell>
          <cell r="F44" t="e">
            <v>#REF!</v>
          </cell>
          <cell r="K44" t="e">
            <v>#REF!</v>
          </cell>
          <cell r="P44" t="e">
            <v>#REF!</v>
          </cell>
          <cell r="U44" t="e">
            <v>#REF!</v>
          </cell>
        </row>
        <row r="47">
          <cell r="A47" t="str">
            <v xml:space="preserve">(1)  </v>
          </cell>
          <cell r="B47" t="str">
            <v>Interest payments due January 1st are assumed to be paid before</v>
          </cell>
        </row>
        <row r="48">
          <cell r="B48" t="str">
            <v>December 31st of the preceeding year.</v>
          </cell>
        </row>
        <row r="61">
          <cell r="A61" t="str">
            <v>(Continued on next page)</v>
          </cell>
        </row>
        <row r="63">
          <cell r="A63" t="str">
            <v>(The Accountants' disclaimer of opinion is</v>
          </cell>
        </row>
        <row r="64">
          <cell r="A64" t="str">
            <v>an integral part of this statement.)</v>
          </cell>
        </row>
        <row r="65">
          <cell r="A65">
            <v>0</v>
          </cell>
        </row>
        <row r="67">
          <cell r="A67" t="str">
            <v>B-2</v>
          </cell>
        </row>
        <row r="68">
          <cell r="A68" t="str">
            <v>CICERO (INDIANA) MUNICIPAL WASTEWATER UTILITY</v>
          </cell>
        </row>
        <row r="69">
          <cell r="V69" t="str">
            <v>(Cont'd)</v>
          </cell>
        </row>
        <row r="70">
          <cell r="A70" t="str">
            <v>FORECASTED COMPARATIVE BALANCE SHEET</v>
          </cell>
        </row>
        <row r="71">
          <cell r="A71" t="str">
            <v>(Amounts rounded to the nearest $100)</v>
          </cell>
        </row>
        <row r="72">
          <cell r="B72" t="str">
            <v xml:space="preserve"> </v>
          </cell>
        </row>
        <row r="74">
          <cell r="K74" t="str">
            <v>As of December 31,</v>
          </cell>
        </row>
        <row r="75">
          <cell r="F75">
            <v>2002</v>
          </cell>
          <cell r="G75" t="str">
            <v>Adjustments</v>
          </cell>
          <cell r="K75">
            <v>2003</v>
          </cell>
          <cell r="L75" t="str">
            <v>Adjustments</v>
          </cell>
          <cell r="P75">
            <v>2004</v>
          </cell>
          <cell r="Q75" t="str">
            <v>Adjustments</v>
          </cell>
          <cell r="U75">
            <v>2005</v>
          </cell>
        </row>
        <row r="76">
          <cell r="A76" t="str">
            <v>LIABILITIES AND EQUITY:</v>
          </cell>
        </row>
        <row r="77">
          <cell r="A77" t="str">
            <v xml:space="preserve"> </v>
          </cell>
        </row>
        <row r="78">
          <cell r="B78" t="str">
            <v>Retained Earnings</v>
          </cell>
          <cell r="F78" t="e">
            <v>#REF!</v>
          </cell>
          <cell r="H78" t="e">
            <v>#REF!</v>
          </cell>
          <cell r="I78">
            <v>7</v>
          </cell>
          <cell r="K78" t="e">
            <v>#REF!</v>
          </cell>
          <cell r="M78" t="e">
            <v>#REF!</v>
          </cell>
          <cell r="N78">
            <v>7</v>
          </cell>
          <cell r="P78" t="e">
            <v>#REF!</v>
          </cell>
          <cell r="R78" t="e">
            <v>#REF!</v>
          </cell>
          <cell r="U78" t="e">
            <v>#REF!</v>
          </cell>
        </row>
        <row r="80">
          <cell r="B80" t="str">
            <v>Long-Term Liabilities:</v>
          </cell>
        </row>
        <row r="81">
          <cell r="C81" t="str">
            <v>Revenue bonds payable</v>
          </cell>
          <cell r="F81" t="e">
            <v>#REF!</v>
          </cell>
          <cell r="G81" t="e">
            <v>#REF!</v>
          </cell>
          <cell r="H81">
            <v>5225000</v>
          </cell>
          <cell r="I81" t="str">
            <v>1,9</v>
          </cell>
          <cell r="K81" t="e">
            <v>#REF!</v>
          </cell>
          <cell r="L81" t="e">
            <v>#REF!</v>
          </cell>
          <cell r="N81">
            <v>9</v>
          </cell>
          <cell r="P81" t="e">
            <v>#REF!</v>
          </cell>
          <cell r="Q81" t="e">
            <v>#REF!</v>
          </cell>
          <cell r="S81">
            <v>9</v>
          </cell>
          <cell r="U81" t="e">
            <v>#REF!</v>
          </cell>
        </row>
        <row r="82">
          <cell r="C82" t="str">
            <v>Bond premium</v>
          </cell>
          <cell r="H82">
            <v>0</v>
          </cell>
          <cell r="I82">
            <v>1</v>
          </cell>
          <cell r="K82">
            <v>0</v>
          </cell>
          <cell r="L82">
            <v>0</v>
          </cell>
          <cell r="N82">
            <v>14</v>
          </cell>
          <cell r="P82">
            <v>0</v>
          </cell>
          <cell r="Q82">
            <v>0</v>
          </cell>
          <cell r="S82">
            <v>14</v>
          </cell>
          <cell r="U82">
            <v>0</v>
          </cell>
        </row>
        <row r="84">
          <cell r="D84" t="str">
            <v>Total Long-Term Liabilities</v>
          </cell>
          <cell r="K84" t="e">
            <v>#REF!</v>
          </cell>
          <cell r="P84" t="e">
            <v>#REF!</v>
          </cell>
          <cell r="U84" t="e">
            <v>#REF!</v>
          </cell>
        </row>
        <row r="85">
          <cell r="F85" t="str">
            <v xml:space="preserve"> </v>
          </cell>
          <cell r="G85">
            <v>0</v>
          </cell>
          <cell r="I85">
            <v>15</v>
          </cell>
          <cell r="K85" t="str">
            <v xml:space="preserve"> </v>
          </cell>
          <cell r="P85" t="str">
            <v xml:space="preserve"> </v>
          </cell>
          <cell r="U85" t="str">
            <v xml:space="preserve"> </v>
          </cell>
        </row>
        <row r="86">
          <cell r="B86" t="str">
            <v>Current and Accrued Liabilities:</v>
          </cell>
        </row>
        <row r="87">
          <cell r="C87" t="str">
            <v>Accounts payable</v>
          </cell>
          <cell r="F87" t="e">
            <v>#REF!</v>
          </cell>
          <cell r="K87" t="e">
            <v>#REF!</v>
          </cell>
          <cell r="P87" t="e">
            <v>#REF!</v>
          </cell>
          <cell r="U87" t="e">
            <v>#REF!</v>
          </cell>
        </row>
        <row r="88">
          <cell r="C88" t="str">
            <v>Accrued payroll</v>
          </cell>
          <cell r="F88" t="e">
            <v>#REF!</v>
          </cell>
          <cell r="K88" t="e">
            <v>#REF!</v>
          </cell>
          <cell r="P88" t="e">
            <v>#REF!</v>
          </cell>
          <cell r="U88" t="e">
            <v>#REF!</v>
          </cell>
        </row>
        <row r="89">
          <cell r="C89" t="str">
            <v>Taxes payable</v>
          </cell>
          <cell r="F89">
            <v>0</v>
          </cell>
          <cell r="K89">
            <v>0</v>
          </cell>
          <cell r="P89">
            <v>0</v>
          </cell>
          <cell r="U89">
            <v>0</v>
          </cell>
        </row>
        <row r="90">
          <cell r="C90" t="str">
            <v>Due to other funds</v>
          </cell>
          <cell r="F90" t="e">
            <v>#REF!</v>
          </cell>
          <cell r="K90" t="e">
            <v>#REF!</v>
          </cell>
          <cell r="P90" t="e">
            <v>#REF!</v>
          </cell>
          <cell r="U90" t="e">
            <v>#REF!</v>
          </cell>
        </row>
        <row r="91">
          <cell r="C91" t="str">
            <v>Matured unpaid bonds</v>
          </cell>
          <cell r="F91" t="e">
            <v>#REF!</v>
          </cell>
          <cell r="K91" t="e">
            <v>#REF!</v>
          </cell>
          <cell r="P91" t="e">
            <v>#REF!</v>
          </cell>
          <cell r="U91" t="e">
            <v>#REF!</v>
          </cell>
        </row>
        <row r="92">
          <cell r="C92" t="str">
            <v>Customer deposits</v>
          </cell>
          <cell r="F92" t="e">
            <v>#REF!</v>
          </cell>
          <cell r="K92" t="e">
            <v>#REF!</v>
          </cell>
          <cell r="P92" t="e">
            <v>#REF!</v>
          </cell>
          <cell r="U92" t="e">
            <v>#REF!</v>
          </cell>
        </row>
        <row r="93">
          <cell r="C93" t="str">
            <v>Interest payable</v>
          </cell>
          <cell r="K93">
            <v>0</v>
          </cell>
          <cell r="P93">
            <v>0</v>
          </cell>
          <cell r="U93">
            <v>0</v>
          </cell>
        </row>
        <row r="94">
          <cell r="C94" t="str">
            <v>Revenue bonds payable</v>
          </cell>
          <cell r="F94" t="e">
            <v>#REF!</v>
          </cell>
          <cell r="G94" t="e">
            <v>#REF!</v>
          </cell>
          <cell r="H94" t="e">
            <v>#REF!</v>
          </cell>
          <cell r="I94" t="str">
            <v>9,10</v>
          </cell>
          <cell r="K94" t="e">
            <v>#REF!</v>
          </cell>
          <cell r="L94" t="e">
            <v>#REF!</v>
          </cell>
          <cell r="M94" t="e">
            <v>#REF!</v>
          </cell>
          <cell r="N94" t="str">
            <v>9,10</v>
          </cell>
          <cell r="P94" t="e">
            <v>#REF!</v>
          </cell>
          <cell r="Q94" t="e">
            <v>#REF!</v>
          </cell>
          <cell r="R94" t="e">
            <v>#REF!</v>
          </cell>
          <cell r="S94" t="str">
            <v>9,10</v>
          </cell>
          <cell r="U94" t="e">
            <v>#REF!</v>
          </cell>
        </row>
        <row r="95">
          <cell r="P95" t="str">
            <v xml:space="preserve"> </v>
          </cell>
        </row>
        <row r="96">
          <cell r="D96" t="str">
            <v>Total Current and Accrued Liabilities</v>
          </cell>
          <cell r="F96" t="e">
            <v>#REF!</v>
          </cell>
          <cell r="K96" t="e">
            <v>#REF!</v>
          </cell>
          <cell r="P96" t="e">
            <v>#REF!</v>
          </cell>
          <cell r="U96" t="e">
            <v>#REF!</v>
          </cell>
        </row>
        <row r="98">
          <cell r="B98" t="str">
            <v>Contributions In Aid of Construction</v>
          </cell>
          <cell r="F98" t="e">
            <v>#REF!</v>
          </cell>
          <cell r="K98" t="e">
            <v>#REF!</v>
          </cell>
          <cell r="P98" t="e">
            <v>#REF!</v>
          </cell>
          <cell r="U98" t="e">
            <v>#REF!</v>
          </cell>
        </row>
        <row r="101">
          <cell r="A101" t="str">
            <v>TOTAL LIABILITIES AND EQUITY</v>
          </cell>
          <cell r="F101" t="e">
            <v>#REF!</v>
          </cell>
          <cell r="K101" t="e">
            <v>#REF!</v>
          </cell>
          <cell r="P101" t="e">
            <v>#REF!</v>
          </cell>
          <cell r="U101" t="e">
            <v>#REF!</v>
          </cell>
        </row>
        <row r="128">
          <cell r="A128" t="str">
            <v>(The Accountants' disclaimer of opinion is</v>
          </cell>
        </row>
        <row r="129">
          <cell r="A129" t="str">
            <v>an integral part of this statement.)</v>
          </cell>
        </row>
        <row r="130">
          <cell r="A130">
            <v>0</v>
          </cell>
        </row>
        <row r="132">
          <cell r="A132" t="str">
            <v>B-3</v>
          </cell>
        </row>
      </sheetData>
      <sheetData sheetId="32" refreshError="1">
        <row r="1">
          <cell r="A1" t="str">
            <v>CICERO (INDIANA) MUNICIPAL WASTEWATER UTILITY</v>
          </cell>
        </row>
        <row r="3">
          <cell r="A3" t="str">
            <v>FORECASTED COMPARATIVE STATEMENT OF INCOME AND RETAINED EARNINGS</v>
          </cell>
        </row>
        <row r="4">
          <cell r="A4" t="str">
            <v>(Amounts rounded to the nearest $100)</v>
          </cell>
        </row>
        <row r="7">
          <cell r="G7" t="str">
            <v>Calendar Year</v>
          </cell>
        </row>
        <row r="8">
          <cell r="G8">
            <v>2003</v>
          </cell>
          <cell r="I8">
            <v>2004</v>
          </cell>
          <cell r="AF8">
            <v>2005</v>
          </cell>
        </row>
        <row r="10">
          <cell r="A10" t="str">
            <v>Operating Revenues:</v>
          </cell>
        </row>
        <row r="11">
          <cell r="B11" t="str">
            <v>Metered revenue</v>
          </cell>
          <cell r="G11">
            <v>1855500</v>
          </cell>
          <cell r="I11">
            <v>1918100</v>
          </cell>
          <cell r="K11">
            <v>23</v>
          </cell>
          <cell r="AF11">
            <v>1980600</v>
          </cell>
        </row>
        <row r="12">
          <cell r="B12" t="str">
            <v>Deer path revenue</v>
          </cell>
          <cell r="G12">
            <v>45200</v>
          </cell>
          <cell r="I12">
            <v>45200</v>
          </cell>
          <cell r="AF12">
            <v>45200</v>
          </cell>
        </row>
        <row r="13">
          <cell r="B13" t="str">
            <v>Indianapolis water revenue</v>
          </cell>
          <cell r="G13">
            <v>180000</v>
          </cell>
          <cell r="I13">
            <v>360000</v>
          </cell>
          <cell r="AF13">
            <v>360000</v>
          </cell>
        </row>
        <row r="14">
          <cell r="B14" t="str">
            <v>Public fire protection</v>
          </cell>
          <cell r="G14" t="e">
            <v>#REF!</v>
          </cell>
          <cell r="I14" t="e">
            <v>#REF!</v>
          </cell>
          <cell r="AF14" t="e">
            <v>#REF!</v>
          </cell>
        </row>
        <row r="15">
          <cell r="B15" t="str">
            <v>Availability fees</v>
          </cell>
          <cell r="G15">
            <v>376500</v>
          </cell>
          <cell r="I15">
            <v>376500</v>
          </cell>
          <cell r="AF15">
            <v>376500</v>
          </cell>
        </row>
        <row r="16">
          <cell r="B16" t="str">
            <v>Penalties</v>
          </cell>
          <cell r="G16" t="e">
            <v>#REF!</v>
          </cell>
          <cell r="I16" t="e">
            <v>#REF!</v>
          </cell>
          <cell r="AF16" t="e">
            <v>#REF!</v>
          </cell>
        </row>
        <row r="17">
          <cell r="B17" t="str">
            <v>Other revenues</v>
          </cell>
          <cell r="G17">
            <v>55000</v>
          </cell>
          <cell r="I17">
            <v>55000</v>
          </cell>
          <cell r="K17">
            <v>24</v>
          </cell>
          <cell r="AF17">
            <v>55000</v>
          </cell>
        </row>
        <row r="18">
          <cell r="G18" t="str">
            <v xml:space="preserve"> </v>
          </cell>
          <cell r="I18" t="str">
            <v xml:space="preserve"> </v>
          </cell>
          <cell r="AF18" t="str">
            <v xml:space="preserve"> </v>
          </cell>
        </row>
        <row r="19">
          <cell r="D19">
            <v>0</v>
          </cell>
          <cell r="G19" t="e">
            <v>#REF!</v>
          </cell>
          <cell r="I19" t="e">
            <v>#REF!</v>
          </cell>
          <cell r="AF19" t="e">
            <v>#REF!</v>
          </cell>
        </row>
        <row r="20">
          <cell r="G20" t="str">
            <v xml:space="preserve"> </v>
          </cell>
          <cell r="I20" t="str">
            <v xml:space="preserve"> </v>
          </cell>
          <cell r="AF20" t="str">
            <v xml:space="preserve"> </v>
          </cell>
        </row>
        <row r="21">
          <cell r="A21" t="str">
            <v>Operating Expenses:</v>
          </cell>
        </row>
        <row r="22">
          <cell r="B22" t="str">
            <v xml:space="preserve">Sources of supply </v>
          </cell>
          <cell r="G22" t="e">
            <v>#REF!</v>
          </cell>
          <cell r="I22" t="e">
            <v>#REF!</v>
          </cell>
          <cell r="AF22" t="e">
            <v>#REF!</v>
          </cell>
        </row>
        <row r="23">
          <cell r="B23" t="str">
            <v>Transmission, distribution and pumping</v>
          </cell>
          <cell r="G23" t="e">
            <v>#REF!</v>
          </cell>
          <cell r="I23" t="e">
            <v>#REF!</v>
          </cell>
          <cell r="AF23" t="e">
            <v>#REF!</v>
          </cell>
        </row>
        <row r="24">
          <cell r="B24" t="str">
            <v>Customer accounts expense</v>
          </cell>
          <cell r="G24" t="e">
            <v>#REF!</v>
          </cell>
          <cell r="I24" t="e">
            <v>#REF!</v>
          </cell>
          <cell r="AF24" t="e">
            <v>#REF!</v>
          </cell>
        </row>
        <row r="25">
          <cell r="B25" t="str">
            <v>Administrative and general expense</v>
          </cell>
          <cell r="G25" t="e">
            <v>#REF!</v>
          </cell>
          <cell r="I25" t="e">
            <v>#REF!</v>
          </cell>
          <cell r="AF25" t="e">
            <v>#REF!</v>
          </cell>
        </row>
        <row r="27">
          <cell r="D27" t="str">
            <v>Sub-totals</v>
          </cell>
          <cell r="G27" t="e">
            <v>#REF!</v>
          </cell>
          <cell r="I27" t="e">
            <v>#REF!</v>
          </cell>
          <cell r="AF27" t="e">
            <v>#REF!</v>
          </cell>
        </row>
        <row r="28">
          <cell r="B28" t="str">
            <v>Depreciation expense</v>
          </cell>
          <cell r="G28" t="e">
            <v>#REF!</v>
          </cell>
          <cell r="I28" t="e">
            <v>#REF!</v>
          </cell>
          <cell r="K28">
            <v>46</v>
          </cell>
          <cell r="AF28" t="e">
            <v>#REF!</v>
          </cell>
        </row>
        <row r="30">
          <cell r="D30" t="str">
            <v>Total Operating Expenses</v>
          </cell>
          <cell r="G30" t="e">
            <v>#REF!</v>
          </cell>
          <cell r="I30" t="e">
            <v>#REF!</v>
          </cell>
          <cell r="AF30" t="e">
            <v>#REF!</v>
          </cell>
        </row>
        <row r="31">
          <cell r="G31" t="str">
            <v xml:space="preserve"> </v>
          </cell>
          <cell r="I31" t="str">
            <v xml:space="preserve"> </v>
          </cell>
          <cell r="AF31" t="str">
            <v xml:space="preserve"> </v>
          </cell>
        </row>
        <row r="32">
          <cell r="A32" t="str">
            <v>Net Operating Revenues</v>
          </cell>
          <cell r="G32" t="e">
            <v>#REF!</v>
          </cell>
          <cell r="I32" t="e">
            <v>#REF!</v>
          </cell>
          <cell r="AF32" t="e">
            <v>#REF!</v>
          </cell>
        </row>
        <row r="34">
          <cell r="A34" t="str">
            <v>Other Income:</v>
          </cell>
        </row>
        <row r="35">
          <cell r="B35" t="str">
            <v>Interest income</v>
          </cell>
          <cell r="G35">
            <v>52000</v>
          </cell>
          <cell r="I35">
            <v>62200</v>
          </cell>
          <cell r="AF35">
            <v>44100</v>
          </cell>
        </row>
        <row r="36">
          <cell r="B36" t="str">
            <v>Other</v>
          </cell>
        </row>
        <row r="38">
          <cell r="D38" t="str">
            <v>Totals</v>
          </cell>
          <cell r="G38">
            <v>52000</v>
          </cell>
          <cell r="I38">
            <v>62200</v>
          </cell>
          <cell r="K38">
            <v>43</v>
          </cell>
          <cell r="AF38">
            <v>44100</v>
          </cell>
        </row>
        <row r="39">
          <cell r="G39" t="str">
            <v xml:space="preserve"> </v>
          </cell>
          <cell r="I39" t="str">
            <v xml:space="preserve"> </v>
          </cell>
          <cell r="AF39" t="str">
            <v xml:space="preserve"> </v>
          </cell>
        </row>
        <row r="40">
          <cell r="A40" t="str">
            <v>Other Expenses:</v>
          </cell>
        </row>
        <row r="41">
          <cell r="B41" t="str">
            <v>Interest expense</v>
          </cell>
          <cell r="G41" t="e">
            <v>#REF!</v>
          </cell>
          <cell r="I41" t="e">
            <v>#REF!</v>
          </cell>
          <cell r="K41">
            <v>44</v>
          </cell>
          <cell r="AF41" t="e">
            <v>#REF!</v>
          </cell>
        </row>
        <row r="42">
          <cell r="B42" t="str">
            <v>Amortized bond issuance costs</v>
          </cell>
          <cell r="G42" t="e">
            <v>#REF!</v>
          </cell>
          <cell r="I42" t="e">
            <v>#REF!</v>
          </cell>
          <cell r="K42">
            <v>45</v>
          </cell>
          <cell r="AF42" t="e">
            <v>#REF!</v>
          </cell>
        </row>
        <row r="44">
          <cell r="D44" t="str">
            <v>Totals</v>
          </cell>
          <cell r="G44" t="e">
            <v>#REF!</v>
          </cell>
          <cell r="I44" t="e">
            <v>#REF!</v>
          </cell>
          <cell r="AF44" t="e">
            <v>#REF!</v>
          </cell>
        </row>
        <row r="45">
          <cell r="G45" t="str">
            <v xml:space="preserve"> </v>
          </cell>
          <cell r="I45" t="str">
            <v xml:space="preserve"> </v>
          </cell>
          <cell r="AF45" t="str">
            <v xml:space="preserve"> </v>
          </cell>
        </row>
        <row r="46">
          <cell r="A46" t="str">
            <v xml:space="preserve">Net Income </v>
          </cell>
          <cell r="G46" t="e">
            <v>#REF!</v>
          </cell>
          <cell r="I46" t="e">
            <v>#REF!</v>
          </cell>
          <cell r="AF46" t="e">
            <v>#REF!</v>
          </cell>
        </row>
        <row r="47">
          <cell r="A47" t="str">
            <v>Retained Earnings - Beginning</v>
          </cell>
          <cell r="G47" t="e">
            <v>#REF!</v>
          </cell>
          <cell r="I47" t="e">
            <v>#REF!</v>
          </cell>
          <cell r="AF47" t="e">
            <v>#REF!</v>
          </cell>
        </row>
        <row r="49">
          <cell r="A49" t="str">
            <v>Retained Earnings - Ending</v>
          </cell>
          <cell r="G49" t="e">
            <v>#REF!</v>
          </cell>
          <cell r="I49" t="e">
            <v>#REF!</v>
          </cell>
          <cell r="AF49" t="e">
            <v>#REF!</v>
          </cell>
        </row>
        <row r="57">
          <cell r="A57" t="str">
            <v>(The Accountants' disclaimer of opinion is</v>
          </cell>
        </row>
        <row r="58">
          <cell r="A58" t="str">
            <v>an integral part of this statement.)</v>
          </cell>
        </row>
        <row r="59">
          <cell r="A59">
            <v>0</v>
          </cell>
        </row>
        <row r="61">
          <cell r="A61" t="str">
            <v>B-4</v>
          </cell>
        </row>
      </sheetData>
      <sheetData sheetId="33" refreshError="1">
        <row r="1">
          <cell r="A1" t="str">
            <v>CICERO (INDIANA) MUNICIPAL WASTEWATER UTILITY</v>
          </cell>
        </row>
        <row r="3">
          <cell r="A3" t="str">
            <v>FORECASTED COMPARATIVE STATEMENT OF CASH FLOWS</v>
          </cell>
        </row>
        <row r="4">
          <cell r="A4" t="str">
            <v>(Amounts rounded to the nearest $100)</v>
          </cell>
        </row>
        <row r="6">
          <cell r="U6">
            <v>0</v>
          </cell>
        </row>
        <row r="7">
          <cell r="G7" t="str">
            <v>Calendar Year</v>
          </cell>
          <cell r="Q7" t="str">
            <v xml:space="preserve">Calendar Year </v>
          </cell>
        </row>
        <row r="8">
          <cell r="G8">
            <v>1996</v>
          </cell>
          <cell r="I8">
            <v>1997</v>
          </cell>
          <cell r="K8">
            <v>1998</v>
          </cell>
          <cell r="M8">
            <v>1999</v>
          </cell>
          <cell r="O8">
            <v>2000</v>
          </cell>
          <cell r="Q8">
            <v>2003</v>
          </cell>
          <cell r="S8">
            <v>2004</v>
          </cell>
          <cell r="U8">
            <v>2005</v>
          </cell>
        </row>
        <row r="9">
          <cell r="A9" t="str">
            <v>Cash flows from Operating</v>
          </cell>
        </row>
        <row r="10">
          <cell r="A10" t="str">
            <v xml:space="preserve">  Activities:</v>
          </cell>
        </row>
        <row r="11">
          <cell r="B11" t="str">
            <v>Cash received from customers</v>
          </cell>
          <cell r="G11">
            <v>1963261</v>
          </cell>
          <cell r="I11">
            <v>2162475</v>
          </cell>
          <cell r="K11">
            <v>2281184</v>
          </cell>
          <cell r="M11">
            <v>2620891</v>
          </cell>
          <cell r="O11">
            <v>2574081</v>
          </cell>
          <cell r="Q11" t="e">
            <v>#REF!</v>
          </cell>
          <cell r="S11" t="e">
            <v>#REF!</v>
          </cell>
          <cell r="U11" t="e">
            <v>#REF!</v>
          </cell>
        </row>
        <row r="12">
          <cell r="B12" t="str">
            <v xml:space="preserve">Cash paid to suppliers, </v>
          </cell>
        </row>
        <row r="13">
          <cell r="B13" t="str">
            <v xml:space="preserve">  employees and others</v>
          </cell>
          <cell r="G13">
            <v>-1051648</v>
          </cell>
          <cell r="I13">
            <v>-1215162</v>
          </cell>
          <cell r="K13">
            <v>-1246865</v>
          </cell>
          <cell r="M13">
            <v>-1382360</v>
          </cell>
          <cell r="O13">
            <v>-1590128</v>
          </cell>
          <cell r="Q13" t="e">
            <v>#REF!</v>
          </cell>
          <cell r="S13" t="e">
            <v>#REF!</v>
          </cell>
          <cell r="U13" t="e">
            <v>#REF!</v>
          </cell>
        </row>
        <row r="15">
          <cell r="C15" t="str">
            <v xml:space="preserve">Net Cash from Operating </v>
          </cell>
        </row>
        <row r="16">
          <cell r="C16" t="str">
            <v xml:space="preserve">    Activities</v>
          </cell>
          <cell r="G16">
            <v>911613</v>
          </cell>
          <cell r="I16">
            <v>947313</v>
          </cell>
          <cell r="K16">
            <v>1034319</v>
          </cell>
          <cell r="M16">
            <v>1238531</v>
          </cell>
          <cell r="O16">
            <v>983953</v>
          </cell>
          <cell r="Q16" t="e">
            <v>#REF!</v>
          </cell>
          <cell r="S16" t="e">
            <v>#REF!</v>
          </cell>
          <cell r="U16" t="e">
            <v>#REF!</v>
          </cell>
        </row>
        <row r="18">
          <cell r="A18" t="str">
            <v>Cash Flows from Capital and Related</v>
          </cell>
        </row>
        <row r="19">
          <cell r="A19" t="str">
            <v xml:space="preserve">   Financing Activities:</v>
          </cell>
        </row>
        <row r="20">
          <cell r="B20" t="str">
            <v>Additions to utility plant</v>
          </cell>
          <cell r="G20">
            <v>-6539524</v>
          </cell>
          <cell r="I20">
            <v>-1127411</v>
          </cell>
          <cell r="K20">
            <v>-1590465</v>
          </cell>
          <cell r="M20">
            <v>-1436366</v>
          </cell>
          <cell r="O20">
            <v>-1334284</v>
          </cell>
          <cell r="Q20" t="e">
            <v>#REF!</v>
          </cell>
          <cell r="S20" t="e">
            <v>#REF!</v>
          </cell>
          <cell r="U20" t="e">
            <v>#REF!</v>
          </cell>
        </row>
        <row r="21">
          <cell r="B21" t="str">
            <v>Proceeds from bond issue</v>
          </cell>
          <cell r="Q21" t="e">
            <v>#REF!</v>
          </cell>
        </row>
        <row r="22">
          <cell r="B22" t="str">
            <v>Proceeds from bond issue - premium</v>
          </cell>
          <cell r="Q22">
            <v>0</v>
          </cell>
        </row>
        <row r="23">
          <cell r="B23" t="str">
            <v>Bond issuance cost and discount</v>
          </cell>
          <cell r="Q23" t="e">
            <v>#REF!</v>
          </cell>
        </row>
        <row r="24">
          <cell r="B24" t="str">
            <v>Principal paid on revenue bonds</v>
          </cell>
          <cell r="Q24" t="e">
            <v>#REF!</v>
          </cell>
          <cell r="S24" t="e">
            <v>#REF!</v>
          </cell>
          <cell r="U24" t="e">
            <v>#REF!</v>
          </cell>
        </row>
        <row r="25">
          <cell r="B25" t="str">
            <v>Other income</v>
          </cell>
          <cell r="Q25">
            <v>0</v>
          </cell>
          <cell r="U25">
            <v>0</v>
          </cell>
        </row>
        <row r="26">
          <cell r="B26" t="str">
            <v>Interest expense</v>
          </cell>
          <cell r="Q26" t="e">
            <v>#REF!</v>
          </cell>
          <cell r="S26" t="e">
            <v>#REF!</v>
          </cell>
          <cell r="U26" t="e">
            <v>#REF!</v>
          </cell>
        </row>
        <row r="28">
          <cell r="C28" t="str">
            <v xml:space="preserve">Net Cash from Capital Financing </v>
          </cell>
        </row>
        <row r="29">
          <cell r="C29" t="str">
            <v xml:space="preserve">   Activities</v>
          </cell>
          <cell r="G29">
            <v>-6539524</v>
          </cell>
          <cell r="I29">
            <v>-1127411</v>
          </cell>
          <cell r="K29">
            <v>-1590465</v>
          </cell>
          <cell r="M29">
            <v>-1436366</v>
          </cell>
          <cell r="O29">
            <v>-1334284</v>
          </cell>
          <cell r="Q29" t="e">
            <v>#REF!</v>
          </cell>
          <cell r="S29" t="e">
            <v>#REF!</v>
          </cell>
          <cell r="U29" t="e">
            <v>#REF!</v>
          </cell>
        </row>
        <row r="31">
          <cell r="A31" t="str">
            <v xml:space="preserve">Cash Flows from Investing </v>
          </cell>
        </row>
        <row r="32">
          <cell r="A32" t="str">
            <v xml:space="preserve">  Activities:</v>
          </cell>
        </row>
        <row r="33">
          <cell r="B33" t="str">
            <v>Interest income</v>
          </cell>
          <cell r="G33">
            <v>166263</v>
          </cell>
          <cell r="I33">
            <v>87009</v>
          </cell>
          <cell r="K33">
            <v>97641</v>
          </cell>
          <cell r="M33">
            <v>46063</v>
          </cell>
          <cell r="O33">
            <v>94078</v>
          </cell>
          <cell r="Q33">
            <v>52000</v>
          </cell>
          <cell r="S33">
            <v>62200</v>
          </cell>
          <cell r="U33">
            <v>44100</v>
          </cell>
        </row>
        <row r="35">
          <cell r="A35" t="str">
            <v>Cash and Cash Equivalents:</v>
          </cell>
        </row>
        <row r="36">
          <cell r="B36" t="str">
            <v>Increase/(Decrease)</v>
          </cell>
          <cell r="G36">
            <v>-5461648</v>
          </cell>
          <cell r="I36">
            <v>-93089</v>
          </cell>
          <cell r="K36">
            <v>-458505</v>
          </cell>
          <cell r="M36">
            <v>-151772</v>
          </cell>
          <cell r="O36">
            <v>-256253</v>
          </cell>
          <cell r="Q36" t="e">
            <v>#REF!</v>
          </cell>
          <cell r="S36" t="e">
            <v>#REF!</v>
          </cell>
          <cell r="U36" t="e">
            <v>#REF!</v>
          </cell>
        </row>
        <row r="37">
          <cell r="B37" t="str">
            <v>Beginning Balance</v>
          </cell>
          <cell r="G37">
            <v>4890433</v>
          </cell>
          <cell r="I37">
            <v>1885756</v>
          </cell>
          <cell r="K37">
            <v>1575605</v>
          </cell>
          <cell r="M37">
            <v>1654842</v>
          </cell>
          <cell r="O37">
            <v>1647589</v>
          </cell>
          <cell r="Q37" t="e">
            <v>#REF!</v>
          </cell>
          <cell r="S37" t="e">
            <v>#REF!</v>
          </cell>
          <cell r="U37" t="e">
            <v>#REF!</v>
          </cell>
        </row>
        <row r="39">
          <cell r="B39" t="str">
            <v>Ending Balance</v>
          </cell>
          <cell r="G39">
            <v>-571215</v>
          </cell>
          <cell r="I39">
            <v>1792667</v>
          </cell>
          <cell r="K39">
            <v>1117100</v>
          </cell>
          <cell r="M39">
            <v>1503070</v>
          </cell>
          <cell r="O39">
            <v>1391336</v>
          </cell>
          <cell r="Q39" t="e">
            <v>#REF!</v>
          </cell>
          <cell r="S39" t="e">
            <v>#REF!</v>
          </cell>
          <cell r="U39" t="e">
            <v>#REF!</v>
          </cell>
        </row>
        <row r="40">
          <cell r="G40" t="str">
            <v xml:space="preserve"> </v>
          </cell>
          <cell r="I40" t="str">
            <v xml:space="preserve"> </v>
          </cell>
          <cell r="K40" t="str">
            <v xml:space="preserve"> </v>
          </cell>
          <cell r="M40" t="str">
            <v xml:space="preserve"> </v>
          </cell>
          <cell r="O40" t="str">
            <v xml:space="preserve"> </v>
          </cell>
          <cell r="Q40" t="str">
            <v xml:space="preserve"> </v>
          </cell>
          <cell r="S40" t="str">
            <v xml:space="preserve"> </v>
          </cell>
          <cell r="U40" t="str">
            <v xml:space="preserve"> </v>
          </cell>
        </row>
        <row r="58">
          <cell r="A58" t="str">
            <v>(The Accountants' disclaimer of opinion is</v>
          </cell>
        </row>
        <row r="59">
          <cell r="A59" t="str">
            <v>an integral part of this statement.)</v>
          </cell>
        </row>
        <row r="60">
          <cell r="A60">
            <v>0</v>
          </cell>
        </row>
        <row r="62">
          <cell r="A62" t="str">
            <v>B-5</v>
          </cell>
        </row>
        <row r="63">
          <cell r="A63" t="str">
            <v>CICERO (INDIANA) MUNICIPAL WASTEWATER UTILITY</v>
          </cell>
        </row>
        <row r="64">
          <cell r="V64" t="str">
            <v>(Cont'd)</v>
          </cell>
        </row>
        <row r="65">
          <cell r="A65" t="str">
            <v>FORECASTED COMPARATIVE STATEMENT OF CASH FLOWS</v>
          </cell>
        </row>
        <row r="66">
          <cell r="A66" t="str">
            <v>(Amounts rounded to the nearest $100)</v>
          </cell>
        </row>
        <row r="68">
          <cell r="U68">
            <v>0</v>
          </cell>
        </row>
        <row r="69">
          <cell r="G69" t="str">
            <v>Calendar Year</v>
          </cell>
          <cell r="Q69" t="str">
            <v>Calendar Year Ended</v>
          </cell>
        </row>
        <row r="70">
          <cell r="G70">
            <v>1996</v>
          </cell>
          <cell r="I70">
            <v>1997</v>
          </cell>
          <cell r="K70">
            <v>1998</v>
          </cell>
          <cell r="M70">
            <v>1999</v>
          </cell>
          <cell r="O70">
            <v>2000</v>
          </cell>
          <cell r="Q70">
            <v>2003</v>
          </cell>
          <cell r="S70">
            <v>2004</v>
          </cell>
          <cell r="U70">
            <v>2005</v>
          </cell>
        </row>
        <row r="71">
          <cell r="A71" t="str">
            <v xml:space="preserve">Reconciliation of Net Operating Revenue to </v>
          </cell>
        </row>
        <row r="72">
          <cell r="A72" t="str">
            <v>Cash Provided from Operations</v>
          </cell>
        </row>
        <row r="74">
          <cell r="B74" t="str">
            <v>Net Operating Revenues</v>
          </cell>
          <cell r="I74">
            <v>572706</v>
          </cell>
          <cell r="K74">
            <v>612850</v>
          </cell>
          <cell r="M74">
            <v>800698</v>
          </cell>
          <cell r="O74">
            <v>557528</v>
          </cell>
          <cell r="Q74" t="e">
            <v>#REF!</v>
          </cell>
          <cell r="S74" t="e">
            <v>#REF!</v>
          </cell>
          <cell r="U74" t="e">
            <v>#REF!</v>
          </cell>
        </row>
        <row r="76">
          <cell r="A76" t="str">
            <v>Adjustments to Reconcile Net Operating Revenue</v>
          </cell>
        </row>
        <row r="77">
          <cell r="A77" t="str">
            <v>to Net Cash Provided from Operating Activities:</v>
          </cell>
        </row>
        <row r="79">
          <cell r="B79" t="str">
            <v>Depreciation Expense</v>
          </cell>
          <cell r="G79">
            <v>171546</v>
          </cell>
          <cell r="I79">
            <v>240934</v>
          </cell>
          <cell r="K79">
            <v>342500</v>
          </cell>
          <cell r="M79">
            <v>350400</v>
          </cell>
          <cell r="O79">
            <v>350400</v>
          </cell>
          <cell r="Q79" t="e">
            <v>#REF!</v>
          </cell>
          <cell r="S79" t="e">
            <v>#REF!</v>
          </cell>
          <cell r="U79" t="e">
            <v>#REF!</v>
          </cell>
        </row>
        <row r="81">
          <cell r="A81" t="str">
            <v>Change in assets and liabilities:</v>
          </cell>
        </row>
        <row r="82">
          <cell r="A82" t="str">
            <v xml:space="preserve">  Decrease (Increase) in</v>
          </cell>
        </row>
        <row r="83">
          <cell r="B83" t="str">
            <v>Accounts receivable</v>
          </cell>
          <cell r="G83">
            <v>-224503</v>
          </cell>
          <cell r="I83">
            <v>58415</v>
          </cell>
          <cell r="K83">
            <v>-62759</v>
          </cell>
          <cell r="M83">
            <v>15119</v>
          </cell>
          <cell r="O83">
            <v>-3738</v>
          </cell>
          <cell r="U83" t="e">
            <v>#REF!</v>
          </cell>
        </row>
        <row r="84">
          <cell r="B84" t="str">
            <v>Inventory</v>
          </cell>
        </row>
        <row r="85">
          <cell r="B85" t="str">
            <v>Prepaid expense</v>
          </cell>
          <cell r="U85" t="e">
            <v>#REF!</v>
          </cell>
        </row>
        <row r="86">
          <cell r="B86" t="str">
            <v>Drum deposits</v>
          </cell>
        </row>
        <row r="87">
          <cell r="B87" t="str">
            <v>Interfund receivable</v>
          </cell>
          <cell r="U87" t="e">
            <v>#REF!</v>
          </cell>
        </row>
        <row r="88">
          <cell r="B88" t="str">
            <v>Other receivable</v>
          </cell>
        </row>
        <row r="89">
          <cell r="B89" t="str">
            <v>Bad Debt Expense</v>
          </cell>
        </row>
        <row r="90">
          <cell r="B90" t="str">
            <v>Increase (decrease) in</v>
          </cell>
        </row>
        <row r="91">
          <cell r="B91" t="str">
            <v>Accounts payable</v>
          </cell>
          <cell r="U91" t="e">
            <v>#REF!</v>
          </cell>
        </row>
        <row r="92">
          <cell r="B92" t="str">
            <v>Acrued Payroll</v>
          </cell>
          <cell r="U92" t="e">
            <v>#REF!</v>
          </cell>
        </row>
        <row r="93">
          <cell r="B93" t="str">
            <v>Sales tax payable</v>
          </cell>
          <cell r="U93">
            <v>0</v>
          </cell>
        </row>
        <row r="94">
          <cell r="B94" t="str">
            <v>Interfund payable</v>
          </cell>
          <cell r="U94" t="e">
            <v>#REF!</v>
          </cell>
        </row>
        <row r="95">
          <cell r="B95" t="str">
            <v>Customer deposits</v>
          </cell>
          <cell r="U95" t="e">
            <v>#REF!</v>
          </cell>
        </row>
        <row r="96">
          <cell r="B96" t="str">
            <v>Audit Adjustment</v>
          </cell>
        </row>
        <row r="97">
          <cell r="B97" t="str">
            <v>Due from other funds</v>
          </cell>
        </row>
        <row r="99">
          <cell r="C99" t="str">
            <v xml:space="preserve">Net Cash Provided from </v>
          </cell>
        </row>
        <row r="100">
          <cell r="C100" t="str">
            <v xml:space="preserve">     Operations</v>
          </cell>
          <cell r="G100">
            <v>911612</v>
          </cell>
          <cell r="I100">
            <v>911612</v>
          </cell>
          <cell r="K100">
            <v>911612</v>
          </cell>
          <cell r="M100">
            <v>911612</v>
          </cell>
          <cell r="O100">
            <v>911612</v>
          </cell>
          <cell r="Q100" t="e">
            <v>#REF!</v>
          </cell>
          <cell r="S100" t="e">
            <v>#REF!</v>
          </cell>
          <cell r="U100" t="e">
            <v>#REF!</v>
          </cell>
        </row>
        <row r="132">
          <cell r="A132" t="str">
            <v>(The Accountants' disclaimer of opinion is</v>
          </cell>
        </row>
        <row r="133">
          <cell r="A133" t="str">
            <v>an integral part of this statement.)</v>
          </cell>
        </row>
        <row r="134">
          <cell r="A134">
            <v>0</v>
          </cell>
        </row>
        <row r="136">
          <cell r="A136" t="str">
            <v>B-6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str">
            <v>CICERO (INDIANA) MUNICIPAL WASTEWATER UTILITY</v>
          </cell>
        </row>
        <row r="6">
          <cell r="A6" t="str">
            <v>PROJECTED ANNUAL CASH FLOWS</v>
          </cell>
        </row>
        <row r="9">
          <cell r="I9" t="str">
            <v>Budgeted</v>
          </cell>
          <cell r="J9" t="str">
            <v>Actual</v>
          </cell>
          <cell r="M9" t="str">
            <v>Projected Years</v>
          </cell>
        </row>
        <row r="10">
          <cell r="G10" t="str">
            <v>(Ref)</v>
          </cell>
          <cell r="I10" t="str">
            <v>2000</v>
          </cell>
          <cell r="J10" t="str">
            <v>2000</v>
          </cell>
          <cell r="K10" t="str">
            <v>Variance</v>
          </cell>
          <cell r="M10" t="str">
            <v>2003</v>
          </cell>
          <cell r="O10" t="str">
            <v>2004</v>
          </cell>
          <cell r="Q10" t="str">
            <v>2005</v>
          </cell>
        </row>
        <row r="11">
          <cell r="A11" t="str">
            <v>Projected Revenues:</v>
          </cell>
        </row>
        <row r="12">
          <cell r="B12" t="str">
            <v>Metered water revenue</v>
          </cell>
          <cell r="G12">
            <v>-1</v>
          </cell>
          <cell r="M12" t="e">
            <v>#REF!</v>
          </cell>
          <cell r="O12" t="e">
            <v>#REF!</v>
          </cell>
          <cell r="Q12" t="e">
            <v>#REF!</v>
          </cell>
        </row>
        <row r="13">
          <cell r="B13" t="str">
            <v>Add revenue from scheduled rate increases</v>
          </cell>
          <cell r="G13">
            <v>-2</v>
          </cell>
          <cell r="I13">
            <v>4641850</v>
          </cell>
          <cell r="J13" t="e">
            <v>#REF!</v>
          </cell>
          <cell r="K13" t="e">
            <v>#REF!</v>
          </cell>
          <cell r="M13" t="e">
            <v>#REF!</v>
          </cell>
          <cell r="O13" t="e">
            <v>#REF!</v>
          </cell>
          <cell r="Q13" t="e">
            <v>#REF!</v>
          </cell>
        </row>
        <row r="14">
          <cell r="B14" t="str">
            <v>Add revenue from project (Eastside Service Area)</v>
          </cell>
          <cell r="G14">
            <v>-3</v>
          </cell>
          <cell r="M14" t="e">
            <v>#REF!</v>
          </cell>
          <cell r="O14" t="e">
            <v>#REF!</v>
          </cell>
          <cell r="Q14" t="e">
            <v>#REF!</v>
          </cell>
        </row>
        <row r="15">
          <cell r="B15" t="str">
            <v>Less developer refunds</v>
          </cell>
          <cell r="G15">
            <v>-4</v>
          </cell>
          <cell r="M15" t="e">
            <v>#REF!</v>
          </cell>
          <cell r="O15" t="e">
            <v>#REF!</v>
          </cell>
          <cell r="Q15" t="e">
            <v>#REF!</v>
          </cell>
        </row>
        <row r="17">
          <cell r="C17" t="str">
            <v>Sub-totals</v>
          </cell>
          <cell r="I17">
            <v>4641850</v>
          </cell>
          <cell r="J17" t="e">
            <v>#REF!</v>
          </cell>
          <cell r="K17" t="e">
            <v>#REF!</v>
          </cell>
          <cell r="M17" t="e">
            <v>#REF!</v>
          </cell>
          <cell r="O17" t="e">
            <v>#REF!</v>
          </cell>
          <cell r="Q17" t="e">
            <v>#REF!</v>
          </cell>
        </row>
        <row r="18">
          <cell r="B18" t="str">
            <v>Fire protection</v>
          </cell>
          <cell r="G18">
            <v>-1</v>
          </cell>
          <cell r="M18" t="e">
            <v>#REF!</v>
          </cell>
          <cell r="O18" t="e">
            <v>#REF!</v>
          </cell>
          <cell r="Q18" t="e">
            <v>#REF!</v>
          </cell>
        </row>
        <row r="19">
          <cell r="B19" t="str">
            <v>Other revenues</v>
          </cell>
          <cell r="G19">
            <v>-1</v>
          </cell>
          <cell r="M19" t="e">
            <v>#REF!</v>
          </cell>
          <cell r="O19" t="e">
            <v>#REF!</v>
          </cell>
          <cell r="Q19" t="e">
            <v>#REF!</v>
          </cell>
        </row>
        <row r="20">
          <cell r="B20" t="str">
            <v>Interest income</v>
          </cell>
          <cell r="G20">
            <v>-5</v>
          </cell>
          <cell r="M20" t="e">
            <v>#REF!</v>
          </cell>
          <cell r="O20" t="e">
            <v>#REF!</v>
          </cell>
          <cell r="Q20" t="e">
            <v>#REF!</v>
          </cell>
        </row>
        <row r="22">
          <cell r="C22" t="str">
            <v>Total Projected Available Revenues</v>
          </cell>
          <cell r="M22" t="e">
            <v>#REF!</v>
          </cell>
          <cell r="O22" t="e">
            <v>#REF!</v>
          </cell>
          <cell r="Q22" t="e">
            <v>#REF!</v>
          </cell>
        </row>
        <row r="24">
          <cell r="A24" t="str">
            <v>Projected Revenue Requirements:</v>
          </cell>
        </row>
        <row r="25">
          <cell r="B25" t="str">
            <v>Operating and maintenance expense</v>
          </cell>
          <cell r="G25">
            <v>-6</v>
          </cell>
          <cell r="I25">
            <v>2226669</v>
          </cell>
          <cell r="J25" t="e">
            <v>#REF!</v>
          </cell>
          <cell r="K25" t="e">
            <v>#REF!</v>
          </cell>
          <cell r="M25" t="e">
            <v>#REF!</v>
          </cell>
          <cell r="O25" t="e">
            <v>#REF!</v>
          </cell>
          <cell r="Q25" t="e">
            <v>#REF!</v>
          </cell>
        </row>
        <row r="26">
          <cell r="C26" t="str">
            <v>Add allowance for inflation (3%)</v>
          </cell>
          <cell r="O26" t="e">
            <v>#REF!</v>
          </cell>
          <cell r="Q26" t="e">
            <v>#REF!</v>
          </cell>
        </row>
        <row r="28">
          <cell r="B28" t="str">
            <v>Debt service:</v>
          </cell>
        </row>
        <row r="29">
          <cell r="C29" t="str">
            <v>Outstanding bonds</v>
          </cell>
          <cell r="G29">
            <v>-7</v>
          </cell>
          <cell r="I29">
            <v>1327650</v>
          </cell>
          <cell r="J29" t="e">
            <v>#REF!</v>
          </cell>
          <cell r="K29" t="e">
            <v>#REF!</v>
          </cell>
          <cell r="M29" t="e">
            <v>#REF!</v>
          </cell>
          <cell r="O29" t="e">
            <v>#REF!</v>
          </cell>
          <cell r="Q29" t="e">
            <v>#REF!</v>
          </cell>
        </row>
        <row r="30">
          <cell r="C30" t="str">
            <v>Repayment of loan to sewer</v>
          </cell>
          <cell r="G30">
            <v>-8</v>
          </cell>
          <cell r="J30">
            <v>0</v>
          </cell>
          <cell r="K30">
            <v>0</v>
          </cell>
          <cell r="M30">
            <v>17500</v>
          </cell>
          <cell r="O30">
            <v>35000</v>
          </cell>
          <cell r="Q30">
            <v>35000</v>
          </cell>
        </row>
        <row r="32">
          <cell r="B32" t="str">
            <v>Allowance for Capital Improvements:</v>
          </cell>
        </row>
        <row r="33">
          <cell r="C33" t="str">
            <v>Identified Capital Costs</v>
          </cell>
          <cell r="G33">
            <v>-9</v>
          </cell>
          <cell r="I33">
            <v>210550</v>
          </cell>
          <cell r="J33">
            <v>240000</v>
          </cell>
          <cell r="K33">
            <v>-29450</v>
          </cell>
          <cell r="M33">
            <v>6684</v>
          </cell>
          <cell r="Q33">
            <v>500000</v>
          </cell>
        </row>
        <row r="34">
          <cell r="C34" t="str">
            <v>Unforeseen Allowances</v>
          </cell>
          <cell r="G34">
            <v>-10</v>
          </cell>
          <cell r="M34">
            <v>0</v>
          </cell>
          <cell r="O34">
            <v>0</v>
          </cell>
          <cell r="Q34">
            <v>0</v>
          </cell>
        </row>
        <row r="36">
          <cell r="C36" t="str">
            <v>Total Projected Revenue Requirements</v>
          </cell>
          <cell r="I36">
            <v>3764869</v>
          </cell>
          <cell r="J36" t="e">
            <v>#REF!</v>
          </cell>
          <cell r="K36" t="e">
            <v>#REF!</v>
          </cell>
          <cell r="M36" t="e">
            <v>#REF!</v>
          </cell>
          <cell r="O36" t="e">
            <v>#REF!</v>
          </cell>
          <cell r="Q36" t="e">
            <v>#REF!</v>
          </cell>
        </row>
        <row r="38">
          <cell r="A38" t="str">
            <v>Net Receipts/(Deficit)</v>
          </cell>
          <cell r="I38">
            <v>876981</v>
          </cell>
          <cell r="J38" t="e">
            <v>#REF!</v>
          </cell>
          <cell r="K38" t="e">
            <v>#REF!</v>
          </cell>
          <cell r="M38" t="e">
            <v>#REF!</v>
          </cell>
          <cell r="O38" t="e">
            <v>#REF!</v>
          </cell>
          <cell r="Q38" t="e">
            <v>#REF!</v>
          </cell>
        </row>
        <row r="39">
          <cell r="A39" t="str">
            <v xml:space="preserve">Projected Beginning Available Balance </v>
          </cell>
          <cell r="G39">
            <v>-11</v>
          </cell>
          <cell r="I39">
            <v>2100367</v>
          </cell>
          <cell r="J39" t="e">
            <v>#REF!</v>
          </cell>
          <cell r="K39" t="e">
            <v>#REF!</v>
          </cell>
          <cell r="M39" t="e">
            <v>#REF!</v>
          </cell>
          <cell r="O39" t="e">
            <v>#REF!</v>
          </cell>
          <cell r="Q39" t="e">
            <v>#REF!</v>
          </cell>
        </row>
        <row r="41">
          <cell r="A41" t="str">
            <v xml:space="preserve">Projected Ending Available Balance </v>
          </cell>
          <cell r="I41">
            <v>2977348</v>
          </cell>
          <cell r="J41" t="e">
            <v>#REF!</v>
          </cell>
          <cell r="K41" t="e">
            <v>#REF!</v>
          </cell>
          <cell r="M41" t="e">
            <v>#REF!</v>
          </cell>
          <cell r="O41" t="e">
            <v>#REF!</v>
          </cell>
          <cell r="Q41" t="e">
            <v>#REF!</v>
          </cell>
        </row>
        <row r="43">
          <cell r="A43" t="str">
            <v>Debt Service Coverage</v>
          </cell>
          <cell r="G43">
            <v>-12</v>
          </cell>
          <cell r="I43">
            <v>1.8191398335404663</v>
          </cell>
          <cell r="J43" t="e">
            <v>#REF!</v>
          </cell>
          <cell r="M43" t="e">
            <v>#REF!</v>
          </cell>
          <cell r="O43" t="e">
            <v>#REF!</v>
          </cell>
          <cell r="Q43" t="e">
            <v>#REF!</v>
          </cell>
        </row>
        <row r="52">
          <cell r="A52" t="str">
            <v>(Continued on next page)</v>
          </cell>
        </row>
        <row r="54">
          <cell r="A54" t="str">
            <v>(The Accountants' disclaimer of opinion is</v>
          </cell>
        </row>
        <row r="55">
          <cell r="A55" t="str">
            <v>an integral part of this statement.)</v>
          </cell>
        </row>
        <row r="57">
          <cell r="A57" t="e">
            <v>#REF!</v>
          </cell>
        </row>
        <row r="58">
          <cell r="A58" t="str">
            <v>CICERO (INDIANA) MUNICIPAL WASTEWATER UTILITY</v>
          </cell>
        </row>
        <row r="59">
          <cell r="R59" t="str">
            <v>(Cont'd)</v>
          </cell>
        </row>
        <row r="60">
          <cell r="A60" t="str">
            <v>PROJECTED ANNUAL CASH FLOWS</v>
          </cell>
        </row>
        <row r="62">
          <cell r="A62" t="str">
            <v>ASSUMPTIONS</v>
          </cell>
        </row>
        <row r="65">
          <cell r="A65" t="str">
            <v>(1)</v>
          </cell>
          <cell r="B65" t="str">
            <v>Based on calendar year 2002 actual results.</v>
          </cell>
        </row>
        <row r="67">
          <cell r="A67" t="str">
            <v>(2)</v>
          </cell>
          <cell r="B67" t="str">
            <v>Includes 10% rate increase effective in January 2003, and 10% rate increases scheduled to take effect</v>
          </cell>
        </row>
        <row r="68">
          <cell r="B68" t="str">
            <v>on January 1, 2004 and on January 1, 2005 (per Rate ordinance No. 433).</v>
          </cell>
        </row>
        <row r="70">
          <cell r="A70">
            <v>-3</v>
          </cell>
          <cell r="B70" t="str">
            <v>Calculated based on estimated number of customers in Eastside Service Area at existing and proposed</v>
          </cell>
        </row>
        <row r="71">
          <cell r="B71" t="str">
            <v>rates and charges.  Calculation also includes $28,800 per year as a result of the debt service surcharge</v>
          </cell>
        </row>
        <row r="72">
          <cell r="B72" t="str">
            <v>on this service area.</v>
          </cell>
        </row>
        <row r="74">
          <cell r="A74">
            <v>-4</v>
          </cell>
          <cell r="B74" t="str">
            <v>Calculated based on calendar year 2002 actual results adjusted each year for a 10% growth factor.</v>
          </cell>
        </row>
        <row r="76">
          <cell r="A76">
            <v>-5</v>
          </cell>
          <cell r="B76" t="str">
            <v>Calculated based on assumed interest rates and estimated amounts available to invest.</v>
          </cell>
        </row>
        <row r="78">
          <cell r="A78">
            <v>-6</v>
          </cell>
          <cell r="B78" t="str">
            <v>See "Calculation of Projected Operation and Maintenance Expenses", pages 5 - 9.</v>
          </cell>
        </row>
        <row r="80">
          <cell r="A80">
            <v>-7</v>
          </cell>
          <cell r="B80" t="str">
            <v>See "Schedule of Amortization of Outstanding $1,620,000 Principal Amount of Waterworks</v>
          </cell>
        </row>
        <row r="81">
          <cell r="B81" t="str">
            <v>Revenue Bonds of 1999"  Page 10.</v>
          </cell>
        </row>
        <row r="83">
          <cell r="A83">
            <v>-8</v>
          </cell>
          <cell r="B83" t="str">
            <v>Per Ordinance No. 432, the Municipal Sewage works authorized a loan to the Water utility in the amount</v>
          </cell>
        </row>
        <row r="84">
          <cell r="B84" t="str">
            <v>of $700,000. The loan shall be repaid in semiannual installments on January 1 and July 1 beginning</v>
          </cell>
        </row>
        <row r="85">
          <cell r="B85" t="str">
            <v>January 1, 2004.</v>
          </cell>
        </row>
        <row r="87">
          <cell r="A87">
            <v>-9</v>
          </cell>
          <cell r="B87" t="str">
            <v>See "Detail of Allowance for Capital Improvements", page 13.</v>
          </cell>
        </row>
        <row r="89">
          <cell r="A89">
            <v>-10</v>
          </cell>
          <cell r="B89" t="str">
            <v>The allowance for unforseen replacement costs is computed as the annual allowance for depreciation</v>
          </cell>
        </row>
        <row r="90">
          <cell r="B90" t="str">
            <v xml:space="preserve">less the allowance for known capital costs as computed on page 13.  </v>
          </cell>
        </row>
        <row r="92">
          <cell r="A92">
            <v>-11</v>
          </cell>
          <cell r="B92" t="str">
            <v>The beginning available balance is computed on page 4 and represents the funds available to the</v>
          </cell>
        </row>
        <row r="93">
          <cell r="B93" t="str">
            <v>water utility after all other funding requirements have been satisified.</v>
          </cell>
        </row>
        <row r="95">
          <cell r="A95">
            <v>-12</v>
          </cell>
          <cell r="B95" t="str">
            <v>As a general rule, Bond Coverage should equal, at a minimum, 125%.</v>
          </cell>
        </row>
        <row r="108">
          <cell r="A108" t="str">
            <v>(The Accountants' disclaimer of opinion is</v>
          </cell>
        </row>
        <row r="109">
          <cell r="A109" t="str">
            <v>an integral part of this statement.)</v>
          </cell>
        </row>
        <row r="111">
          <cell r="A111" t="e">
            <v>#REF!</v>
          </cell>
        </row>
      </sheetData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Projected Disb."/>
      <sheetName val="Adjustments"/>
      <sheetName val="RevReq"/>
      <sheetName val="Rates"/>
      <sheetName val="Comparison I"/>
      <sheetName val="Comparison"/>
      <sheetName val="Fin Info"/>
      <sheetName val="Rec and Disb"/>
      <sheetName val="Amort"/>
      <sheetName val="Min Bal"/>
      <sheetName val="AddPlant"/>
      <sheetName val="Prom Note 04"/>
      <sheetName val="Prom Note 05"/>
      <sheetName val="Return"/>
      <sheetName val="Alloc Funct"/>
      <sheetName val="Gen Info"/>
      <sheetName val="1989 Bonds"/>
      <sheetName val="Norm Rev"/>
      <sheetName val="PF COE"/>
      <sheetName val="Pres Prop Rt"/>
      <sheetName val="PSG Loan"/>
      <sheetName val="Rev Req I"/>
      <sheetName val="Cap Impr"/>
      <sheetName val="Comp Billings"/>
      <sheetName val="Add Plant"/>
    </sheetNames>
    <sheetDataSet>
      <sheetData sheetId="0"/>
      <sheetData sheetId="1">
        <row r="1">
          <cell r="A1" t="str">
            <v>DUBLIN (INDIANA) MUNICIPAL WATER UTILITY</v>
          </cell>
        </row>
        <row r="3">
          <cell r="A3" t="str">
            <v>SCHEDULE OF PROJECTED ANNUAL CASH OPERATING DISBURSEMENTS</v>
          </cell>
        </row>
        <row r="4">
          <cell r="A4" t="str">
            <v>See explanation of adjustments, pages 3 - 7.</v>
          </cell>
        </row>
        <row r="7">
          <cell r="A7" t="str">
            <v>Annual cash operating disbursements for the 12 months</v>
          </cell>
        </row>
        <row r="8">
          <cell r="A8" t="str">
            <v xml:space="preserve">   ended December 31, 2005 (Unaudited)</v>
          </cell>
          <cell r="H8">
            <v>137135</v>
          </cell>
        </row>
        <row r="11">
          <cell r="A11" t="str">
            <v>Adjustments:</v>
          </cell>
        </row>
        <row r="13">
          <cell r="A13" t="str">
            <v>(1)</v>
          </cell>
          <cell r="C13" t="str">
            <v>Salaries and wages</v>
          </cell>
          <cell r="H13">
            <v>1696.0999999999985</v>
          </cell>
        </row>
        <row r="14">
          <cell r="A14" t="str">
            <v>(2)</v>
          </cell>
          <cell r="C14" t="str">
            <v>PERF</v>
          </cell>
          <cell r="H14">
            <v>900</v>
          </cell>
        </row>
        <row r="15">
          <cell r="A15" t="str">
            <v>(3)</v>
          </cell>
          <cell r="C15" t="str">
            <v>Employee insurance</v>
          </cell>
          <cell r="H15">
            <v>1311</v>
          </cell>
        </row>
        <row r="16">
          <cell r="A16" t="str">
            <v>(4)</v>
          </cell>
          <cell r="C16" t="str">
            <v>FICA</v>
          </cell>
          <cell r="H16">
            <v>129.5</v>
          </cell>
        </row>
        <row r="17">
          <cell r="A17" t="str">
            <v>(5)</v>
          </cell>
          <cell r="C17" t="str">
            <v>Capital expenditures</v>
          </cell>
          <cell r="H17">
            <v>-10414</v>
          </cell>
        </row>
        <row r="18">
          <cell r="A18" t="str">
            <v>(6)</v>
          </cell>
          <cell r="C18" t="str">
            <v>SBA audit</v>
          </cell>
          <cell r="H18">
            <v>-1382</v>
          </cell>
        </row>
        <row r="19">
          <cell r="A19" t="str">
            <v>(7)</v>
          </cell>
          <cell r="C19" t="str">
            <v>Rate study expense</v>
          </cell>
          <cell r="H19">
            <v>2333.3000000000002</v>
          </cell>
        </row>
        <row r="20">
          <cell r="A20" t="str">
            <v>(8)</v>
          </cell>
          <cell r="C20" t="str">
            <v>Well and pump maintenance</v>
          </cell>
          <cell r="H20">
            <v>4800</v>
          </cell>
        </row>
        <row r="21">
          <cell r="A21" t="str">
            <v>(9)</v>
          </cell>
          <cell r="C21" t="str">
            <v>Payment in lieu of property tax</v>
          </cell>
          <cell r="H21">
            <v>2415</v>
          </cell>
        </row>
        <row r="22">
          <cell r="A22" t="str">
            <v>(10)</v>
          </cell>
          <cell r="C22" t="str">
            <v>IDEM regulatory fee</v>
          </cell>
          <cell r="H22">
            <v>390</v>
          </cell>
        </row>
        <row r="23">
          <cell r="A23" t="str">
            <v>(11)</v>
          </cell>
          <cell r="C23" t="str">
            <v>Utility receipts tax</v>
          </cell>
          <cell r="H23">
            <v>-348</v>
          </cell>
        </row>
        <row r="24">
          <cell r="C24" t="str">
            <v xml:space="preserve">      Sub-total</v>
          </cell>
          <cell r="H24">
            <v>138979.6</v>
          </cell>
        </row>
        <row r="25">
          <cell r="A25" t="str">
            <v>(11)</v>
          </cell>
          <cell r="C25" t="str">
            <v xml:space="preserve">      Sub-total</v>
          </cell>
          <cell r="H25">
            <v>138965.9</v>
          </cell>
        </row>
        <row r="26">
          <cell r="A26" t="str">
            <v>(12)</v>
          </cell>
          <cell r="C26" t="str">
            <v>Inflation and contingencies</v>
          </cell>
          <cell r="H26">
            <v>6948.3</v>
          </cell>
        </row>
        <row r="27">
          <cell r="A27" t="str">
            <v>Projected Annual Cash Operating Disbursements</v>
          </cell>
          <cell r="H27">
            <v>145928.6</v>
          </cell>
        </row>
        <row r="28">
          <cell r="A28" t="str">
            <v>Projected Annual Cash Operating Disbursements</v>
          </cell>
          <cell r="H28">
            <v>145914.19999999998</v>
          </cell>
        </row>
        <row r="36">
          <cell r="A36" t="str">
            <v>(Continued on next page)</v>
          </cell>
        </row>
        <row r="38">
          <cell r="A38" t="str">
            <v>(Subject to the comments in the attached letter</v>
          </cell>
        </row>
        <row r="39">
          <cell r="A39" t="str">
            <v>dated May 9, 2006 of Umbaugh.)</v>
          </cell>
        </row>
        <row r="41">
          <cell r="A41">
            <v>2</v>
          </cell>
        </row>
      </sheetData>
      <sheetData sheetId="2">
        <row r="1">
          <cell r="A1" t="str">
            <v>DUBLIN (INDIANA) MUNICIPAL WATER UTILITY</v>
          </cell>
        </row>
      </sheetData>
      <sheetData sheetId="3">
        <row r="1">
          <cell r="A1" t="str">
            <v>DUBLIN (INDIANA) MUNICIPAL WATER UTILITY</v>
          </cell>
        </row>
      </sheetData>
      <sheetData sheetId="4">
        <row r="1">
          <cell r="A1" t="str">
            <v>DUBLIN (INDIANA) MUNICIPAL WATER UTILITY</v>
          </cell>
        </row>
      </sheetData>
      <sheetData sheetId="5"/>
      <sheetData sheetId="6"/>
      <sheetData sheetId="7">
        <row r="1">
          <cell r="A1" t="str">
            <v>DUBLIN (INDIANA) MUNICIPAL WATER UTILITY</v>
          </cell>
        </row>
        <row r="3">
          <cell r="A3" t="str">
            <v>COMPARATIVE SCHEDULE OF SELECTED FINANCIAL</v>
          </cell>
        </row>
        <row r="4">
          <cell r="A4" t="str">
            <v>INFORMATION ARISING FROM CASH TRANSACTIONS</v>
          </cell>
        </row>
        <row r="5">
          <cell r="A5" t="str">
            <v>(Unaudited)</v>
          </cell>
        </row>
        <row r="8">
          <cell r="D8" t="str">
            <v>As of</v>
          </cell>
        </row>
        <row r="9">
          <cell r="A9" t="str">
            <v>Account Balance:</v>
          </cell>
          <cell r="D9">
            <v>38352</v>
          </cell>
          <cell r="F9">
            <v>36891</v>
          </cell>
          <cell r="G9">
            <v>38717</v>
          </cell>
        </row>
        <row r="11">
          <cell r="A11" t="str">
            <v>Operation and maintenance</v>
          </cell>
          <cell r="D11">
            <v>44731</v>
          </cell>
          <cell r="F11">
            <v>38973</v>
          </cell>
          <cell r="G11">
            <v>10786</v>
          </cell>
        </row>
        <row r="13">
          <cell r="A13" t="str">
            <v>Cash reserve</v>
          </cell>
          <cell r="D13">
            <v>8168</v>
          </cell>
          <cell r="G13">
            <v>32992</v>
          </cell>
        </row>
        <row r="15">
          <cell r="A15" t="str">
            <v>Depreciation</v>
          </cell>
          <cell r="D15">
            <v>65771</v>
          </cell>
          <cell r="F15">
            <v>13764</v>
          </cell>
          <cell r="G15">
            <v>76953</v>
          </cell>
        </row>
        <row r="17">
          <cell r="A17" t="str">
            <v>Meter deposits</v>
          </cell>
          <cell r="D17">
            <v>15916</v>
          </cell>
          <cell r="F17">
            <v>7523</v>
          </cell>
          <cell r="G17">
            <v>8382</v>
          </cell>
        </row>
        <row r="19">
          <cell r="B19" t="str">
            <v>Totals</v>
          </cell>
          <cell r="D19">
            <v>134586</v>
          </cell>
          <cell r="F19">
            <v>60260</v>
          </cell>
          <cell r="G19">
            <v>129113</v>
          </cell>
        </row>
        <row r="24">
          <cell r="A24" t="str">
            <v>Indebtedness:</v>
          </cell>
        </row>
        <row r="26">
          <cell r="A26" t="str">
            <v>Wayne Bank &amp; Trust Promissory Note of 1999</v>
          </cell>
          <cell r="D26">
            <v>2002</v>
          </cell>
          <cell r="G26">
            <v>1375</v>
          </cell>
        </row>
        <row r="35">
          <cell r="A35" t="str">
            <v>(Subject to the comments in the attached letter</v>
          </cell>
        </row>
        <row r="36">
          <cell r="A36" t="str">
            <v>dated May 9, 2006 of Umbaugh.)</v>
          </cell>
        </row>
        <row r="38">
          <cell r="A38">
            <v>12</v>
          </cell>
        </row>
      </sheetData>
      <sheetData sheetId="8">
        <row r="1">
          <cell r="A1" t="str">
            <v>DUBLIN (INDIANA) MUNICIPAL WATER UTILITY</v>
          </cell>
        </row>
        <row r="3">
          <cell r="A3" t="str">
            <v>COMPARATIVE SCHEDULE OF CASH RECEIPTS AND DISBURSEMENTS</v>
          </cell>
        </row>
        <row r="4">
          <cell r="A4" t="str">
            <v>(Unaudited)</v>
          </cell>
        </row>
        <row r="7">
          <cell r="E7" t="str">
            <v>12 Months Ended</v>
          </cell>
          <cell r="G7" t="str">
            <v>5 Months Ended</v>
          </cell>
        </row>
        <row r="8">
          <cell r="E8">
            <v>38352</v>
          </cell>
          <cell r="G8">
            <v>36891</v>
          </cell>
          <cell r="H8">
            <v>38717</v>
          </cell>
          <cell r="I8">
            <v>37042</v>
          </cell>
          <cell r="J8">
            <v>38717</v>
          </cell>
        </row>
        <row r="9">
          <cell r="A9" t="str">
            <v>Operating Receipts:</v>
          </cell>
        </row>
        <row r="10">
          <cell r="B10" t="str">
            <v>Metered sales</v>
          </cell>
          <cell r="E10">
            <v>115359</v>
          </cell>
          <cell r="G10">
            <v>41930</v>
          </cell>
          <cell r="I10">
            <v>43822</v>
          </cell>
          <cell r="J10">
            <v>110305</v>
          </cell>
        </row>
        <row r="11">
          <cell r="B11" t="str">
            <v>Hydrant rental</v>
          </cell>
          <cell r="E11">
            <v>12007</v>
          </cell>
          <cell r="J11">
            <v>12007</v>
          </cell>
        </row>
        <row r="12">
          <cell r="B12" t="str">
            <v>Penalties</v>
          </cell>
          <cell r="E12">
            <v>907</v>
          </cell>
          <cell r="G12">
            <v>335</v>
          </cell>
          <cell r="I12">
            <v>308</v>
          </cell>
          <cell r="J12">
            <v>838</v>
          </cell>
        </row>
        <row r="13">
          <cell r="B13" t="str">
            <v>WWRSD payment</v>
          </cell>
          <cell r="E13">
            <v>2103</v>
          </cell>
          <cell r="G13">
            <v>254</v>
          </cell>
          <cell r="I13">
            <v>856</v>
          </cell>
          <cell r="J13">
            <v>2302</v>
          </cell>
        </row>
        <row r="14">
          <cell r="B14" t="str">
            <v>Other</v>
          </cell>
          <cell r="E14">
            <v>811</v>
          </cell>
          <cell r="G14">
            <v>978</v>
          </cell>
          <cell r="I14">
            <v>767</v>
          </cell>
          <cell r="J14">
            <v>4592</v>
          </cell>
        </row>
        <row r="16">
          <cell r="C16" t="str">
            <v>Total Operating Receipts</v>
          </cell>
          <cell r="E16">
            <v>131187</v>
          </cell>
          <cell r="G16">
            <v>43497</v>
          </cell>
          <cell r="I16">
            <v>45753</v>
          </cell>
          <cell r="J16">
            <v>130044</v>
          </cell>
        </row>
        <row r="18">
          <cell r="A18" t="str">
            <v>Operating Disbursements:</v>
          </cell>
        </row>
        <row r="19">
          <cell r="B19" t="str">
            <v>Plant salaries and wages</v>
          </cell>
          <cell r="E19">
            <v>25608</v>
          </cell>
          <cell r="I19">
            <v>5453</v>
          </cell>
          <cell r="J19">
            <v>26296</v>
          </cell>
        </row>
        <row r="20">
          <cell r="B20" t="str">
            <v>Office salaries and wages</v>
          </cell>
          <cell r="E20">
            <v>14818</v>
          </cell>
          <cell r="I20">
            <v>8859</v>
          </cell>
          <cell r="J20">
            <v>15837</v>
          </cell>
        </row>
        <row r="21">
          <cell r="B21" t="str">
            <v>Town council salaries and wages</v>
          </cell>
          <cell r="E21">
            <v>440</v>
          </cell>
          <cell r="I21">
            <v>800</v>
          </cell>
          <cell r="J21">
            <v>439</v>
          </cell>
        </row>
        <row r="22">
          <cell r="B22" t="str">
            <v>PERF</v>
          </cell>
          <cell r="E22">
            <v>2207</v>
          </cell>
          <cell r="J22">
            <v>1949</v>
          </cell>
        </row>
        <row r="23">
          <cell r="B23" t="str">
            <v>FICA</v>
          </cell>
          <cell r="E23">
            <v>3126</v>
          </cell>
          <cell r="G23">
            <v>3929</v>
          </cell>
          <cell r="I23">
            <v>2415</v>
          </cell>
          <cell r="J23">
            <v>3257</v>
          </cell>
        </row>
        <row r="24">
          <cell r="B24" t="str">
            <v>Employee insurance</v>
          </cell>
          <cell r="E24">
            <v>20890</v>
          </cell>
          <cell r="I24">
            <v>831</v>
          </cell>
          <cell r="J24">
            <v>24878</v>
          </cell>
        </row>
        <row r="25">
          <cell r="B25" t="str">
            <v>Purchased power</v>
          </cell>
          <cell r="E25">
            <v>1624</v>
          </cell>
          <cell r="G25">
            <v>604</v>
          </cell>
          <cell r="I25">
            <v>206</v>
          </cell>
          <cell r="J25">
            <v>11606</v>
          </cell>
        </row>
        <row r="26">
          <cell r="B26" t="str">
            <v>Chemicals</v>
          </cell>
          <cell r="E26">
            <v>2832</v>
          </cell>
          <cell r="G26">
            <v>1352</v>
          </cell>
          <cell r="J26">
            <v>1328</v>
          </cell>
        </row>
        <row r="27">
          <cell r="B27" t="str">
            <v>Materials and supplies</v>
          </cell>
          <cell r="E27">
            <v>4680</v>
          </cell>
          <cell r="G27">
            <v>8393</v>
          </cell>
          <cell r="I27">
            <v>4035</v>
          </cell>
          <cell r="J27">
            <v>6414</v>
          </cell>
        </row>
        <row r="28">
          <cell r="B28" t="str">
            <v>Repairs and maintenance</v>
          </cell>
          <cell r="E28">
            <v>1597</v>
          </cell>
          <cell r="J28">
            <v>1561</v>
          </cell>
        </row>
        <row r="29">
          <cell r="B29" t="str">
            <v>Transportation</v>
          </cell>
          <cell r="E29">
            <v>1309</v>
          </cell>
          <cell r="G29">
            <v>1609</v>
          </cell>
          <cell r="I29" t="e">
            <v>#REF!</v>
          </cell>
          <cell r="J29">
            <v>1577</v>
          </cell>
        </row>
        <row r="30">
          <cell r="B30" t="str">
            <v>Contractual services</v>
          </cell>
          <cell r="E30">
            <v>16370</v>
          </cell>
          <cell r="G30">
            <v>421</v>
          </cell>
          <cell r="I30">
            <v>382</v>
          </cell>
          <cell r="J30">
            <v>18907</v>
          </cell>
        </row>
        <row r="31">
          <cell r="B31" t="str">
            <v>Office supplies</v>
          </cell>
          <cell r="E31">
            <v>387</v>
          </cell>
          <cell r="J31">
            <v>2146</v>
          </cell>
        </row>
        <row r="32">
          <cell r="B32" t="str">
            <v>Postage</v>
          </cell>
          <cell r="E32">
            <v>1892</v>
          </cell>
          <cell r="G32">
            <v>1604</v>
          </cell>
          <cell r="I32">
            <v>928</v>
          </cell>
          <cell r="J32">
            <v>1949</v>
          </cell>
        </row>
        <row r="33">
          <cell r="B33" t="str">
            <v>Insurance</v>
          </cell>
          <cell r="E33">
            <v>4910</v>
          </cell>
          <cell r="G33">
            <v>1031</v>
          </cell>
          <cell r="I33">
            <v>908</v>
          </cell>
          <cell r="J33">
            <v>6426</v>
          </cell>
        </row>
        <row r="34">
          <cell r="B34" t="str">
            <v>Taxes</v>
          </cell>
          <cell r="E34">
            <v>2762</v>
          </cell>
          <cell r="I34">
            <v>616</v>
          </cell>
          <cell r="J34">
            <v>1881</v>
          </cell>
        </row>
        <row r="35">
          <cell r="B35" t="str">
            <v>Other</v>
          </cell>
          <cell r="E35">
            <v>9832</v>
          </cell>
          <cell r="G35">
            <v>813</v>
          </cell>
          <cell r="I35">
            <v>34</v>
          </cell>
          <cell r="J35">
            <v>10684</v>
          </cell>
        </row>
        <row r="37">
          <cell r="C37" t="str">
            <v>Total Operating Disbursements</v>
          </cell>
          <cell r="E37">
            <v>115284</v>
          </cell>
          <cell r="G37">
            <v>19756</v>
          </cell>
          <cell r="I37" t="e">
            <v>#REF!</v>
          </cell>
          <cell r="J37">
            <v>137135</v>
          </cell>
        </row>
        <row r="39">
          <cell r="A39" t="str">
            <v>Net Operating Receipts (Loss)</v>
          </cell>
          <cell r="E39">
            <v>15903</v>
          </cell>
          <cell r="G39">
            <v>23741</v>
          </cell>
          <cell r="I39" t="e">
            <v>#REF!</v>
          </cell>
          <cell r="J39">
            <v>-7091</v>
          </cell>
        </row>
        <row r="43">
          <cell r="A43" t="str">
            <v>(Continued on next page)</v>
          </cell>
        </row>
        <row r="44">
          <cell r="A44" t="str">
            <v>(Continued on next page)</v>
          </cell>
        </row>
        <row r="45">
          <cell r="A45" t="str">
            <v>(Subject to the comments in the attached letter</v>
          </cell>
        </row>
        <row r="46">
          <cell r="A46" t="str">
            <v>dated May 9, 2006 of Umbaugh.)</v>
          </cell>
        </row>
        <row r="47">
          <cell r="A47" t="str">
            <v>dated April __, 2006 of Umbaugh.)</v>
          </cell>
        </row>
        <row r="48">
          <cell r="A48">
            <v>13</v>
          </cell>
        </row>
        <row r="49">
          <cell r="A49" t="str">
            <v>DUBLIN (INDIANA) MUNICIPAL WATER UTILITY</v>
          </cell>
        </row>
        <row r="50">
          <cell r="A50" t="str">
            <v>DUBLIN (INDIANA) MUNICIPAL WATER UTILITY</v>
          </cell>
          <cell r="J50" t="str">
            <v>(Cont'd)</v>
          </cell>
        </row>
        <row r="51">
          <cell r="A51" t="str">
            <v>COMPARATIVE SCHEDULE OF CASH RECEIPTS AND DISBURSEMENTS</v>
          </cell>
          <cell r="J51" t="str">
            <v>(Cont'd)</v>
          </cell>
        </row>
        <row r="52">
          <cell r="A52" t="str">
            <v>(Unaudited)</v>
          </cell>
        </row>
        <row r="53">
          <cell r="A53" t="str">
            <v>(Unaudited)</v>
          </cell>
        </row>
        <row r="55">
          <cell r="E55" t="str">
            <v>12 Months Ended</v>
          </cell>
          <cell r="G55" t="str">
            <v>5 Months Ended</v>
          </cell>
        </row>
        <row r="56">
          <cell r="E56">
            <v>38352</v>
          </cell>
          <cell r="G56">
            <v>36891</v>
          </cell>
          <cell r="H56">
            <v>38717</v>
          </cell>
          <cell r="I56">
            <v>37042</v>
          </cell>
          <cell r="J56">
            <v>38717</v>
          </cell>
        </row>
        <row r="57">
          <cell r="A57" t="str">
            <v>Other Receipts:</v>
          </cell>
          <cell r="E57">
            <v>38352</v>
          </cell>
          <cell r="G57">
            <v>36891</v>
          </cell>
          <cell r="H57">
            <v>38717</v>
          </cell>
          <cell r="I57">
            <v>37042</v>
          </cell>
          <cell r="J57">
            <v>38717</v>
          </cell>
        </row>
        <row r="58">
          <cell r="A58" t="str">
            <v>Other Receipts:</v>
          </cell>
          <cell r="B58" t="str">
            <v>Customer deposits (net)</v>
          </cell>
          <cell r="E58">
            <v>-259</v>
          </cell>
          <cell r="G58">
            <v>630</v>
          </cell>
          <cell r="I58">
            <v>410</v>
          </cell>
          <cell r="J58">
            <v>214</v>
          </cell>
        </row>
        <row r="59">
          <cell r="B59" t="str">
            <v>Tap fees</v>
          </cell>
          <cell r="E59">
            <v>950</v>
          </cell>
          <cell r="G59">
            <v>630</v>
          </cell>
          <cell r="I59">
            <v>410</v>
          </cell>
          <cell r="J59">
            <v>214</v>
          </cell>
        </row>
        <row r="60">
          <cell r="B60" t="str">
            <v>Reconnect fees</v>
          </cell>
          <cell r="E60">
            <v>443</v>
          </cell>
          <cell r="I60">
            <v>607</v>
          </cell>
          <cell r="J60">
            <v>475</v>
          </cell>
        </row>
        <row r="61">
          <cell r="B61" t="str">
            <v>Interest income</v>
          </cell>
          <cell r="E61">
            <v>1906</v>
          </cell>
          <cell r="I61">
            <v>8610</v>
          </cell>
          <cell r="J61">
            <v>1682</v>
          </cell>
        </row>
        <row r="62">
          <cell r="B62" t="str">
            <v>Interest income</v>
          </cell>
          <cell r="E62">
            <v>1906</v>
          </cell>
          <cell r="I62">
            <v>8610</v>
          </cell>
          <cell r="J62">
            <v>1682</v>
          </cell>
        </row>
        <row r="63">
          <cell r="C63" t="str">
            <v>Totals</v>
          </cell>
          <cell r="E63">
            <v>3040</v>
          </cell>
          <cell r="G63">
            <v>630</v>
          </cell>
          <cell r="I63">
            <v>9627</v>
          </cell>
          <cell r="J63">
            <v>2371</v>
          </cell>
        </row>
        <row r="64">
          <cell r="C64" t="str">
            <v>Totals</v>
          </cell>
          <cell r="E64">
            <v>3040</v>
          </cell>
          <cell r="G64">
            <v>630</v>
          </cell>
          <cell r="I64">
            <v>9627</v>
          </cell>
          <cell r="J64">
            <v>2371</v>
          </cell>
        </row>
        <row r="65">
          <cell r="A65" t="str">
            <v>Other Disbursements:</v>
          </cell>
        </row>
        <row r="66">
          <cell r="A66" t="str">
            <v>Other Disbursements:</v>
          </cell>
          <cell r="B66" t="str">
            <v>Promissory note</v>
          </cell>
          <cell r="E66">
            <v>753</v>
          </cell>
          <cell r="I66">
            <v>753</v>
          </cell>
          <cell r="J66">
            <v>753</v>
          </cell>
        </row>
        <row r="67">
          <cell r="B67" t="str">
            <v>Capital assets</v>
          </cell>
          <cell r="E67">
            <v>12375</v>
          </cell>
          <cell r="I67">
            <v>1966</v>
          </cell>
          <cell r="J67">
            <v>753</v>
          </cell>
        </row>
        <row r="68">
          <cell r="B68" t="str">
            <v>Capital assets</v>
          </cell>
          <cell r="E68">
            <v>12375</v>
          </cell>
          <cell r="I68">
            <v>1966</v>
          </cell>
        </row>
        <row r="69">
          <cell r="C69" t="str">
            <v>Totals</v>
          </cell>
          <cell r="E69">
            <v>13128</v>
          </cell>
          <cell r="G69">
            <v>0</v>
          </cell>
          <cell r="I69">
            <v>2719</v>
          </cell>
          <cell r="J69">
            <v>753</v>
          </cell>
        </row>
        <row r="70">
          <cell r="C70" t="str">
            <v>Totals</v>
          </cell>
          <cell r="E70">
            <v>13128</v>
          </cell>
          <cell r="G70">
            <v>0</v>
          </cell>
          <cell r="I70">
            <v>2719</v>
          </cell>
          <cell r="J70">
            <v>753</v>
          </cell>
        </row>
        <row r="71">
          <cell r="A71" t="str">
            <v>Cash and cash equivalents:</v>
          </cell>
        </row>
        <row r="72">
          <cell r="A72" t="str">
            <v>Cash and cash equivalents:</v>
          </cell>
          <cell r="B72" t="str">
            <v>Net increase (decrease)</v>
          </cell>
          <cell r="E72">
            <v>5815</v>
          </cell>
          <cell r="G72">
            <v>24371</v>
          </cell>
          <cell r="I72" t="e">
            <v>#REF!</v>
          </cell>
          <cell r="J72">
            <v>-5473</v>
          </cell>
        </row>
        <row r="73">
          <cell r="B73" t="str">
            <v>Beginning balance</v>
          </cell>
          <cell r="E73">
            <v>128771</v>
          </cell>
          <cell r="G73">
            <v>128771</v>
          </cell>
          <cell r="I73">
            <v>134586</v>
          </cell>
          <cell r="J73">
            <v>134586</v>
          </cell>
        </row>
        <row r="74">
          <cell r="B74" t="str">
            <v>Beginning balance</v>
          </cell>
          <cell r="E74">
            <v>128771</v>
          </cell>
          <cell r="G74">
            <v>128771</v>
          </cell>
          <cell r="I74">
            <v>134586</v>
          </cell>
          <cell r="J74">
            <v>134586</v>
          </cell>
        </row>
        <row r="75">
          <cell r="C75" t="str">
            <v>Ending balance</v>
          </cell>
          <cell r="E75">
            <v>134586</v>
          </cell>
          <cell r="G75">
            <v>153142</v>
          </cell>
          <cell r="I75" t="e">
            <v>#REF!</v>
          </cell>
          <cell r="J75">
            <v>129113</v>
          </cell>
        </row>
        <row r="76">
          <cell r="C76" t="str">
            <v>Ending balance</v>
          </cell>
          <cell r="E76">
            <v>134586</v>
          </cell>
          <cell r="G76">
            <v>153142</v>
          </cell>
          <cell r="I76" t="e">
            <v>#REF!</v>
          </cell>
          <cell r="J76">
            <v>129113</v>
          </cell>
        </row>
        <row r="93">
          <cell r="A93" t="str">
            <v>(Subject to the comments in the attached letter</v>
          </cell>
        </row>
        <row r="94">
          <cell r="A94" t="str">
            <v>dated May 9, 2006 of Umbaugh.)</v>
          </cell>
        </row>
        <row r="95">
          <cell r="A95" t="str">
            <v>(Subject to the comments in the attached letter</v>
          </cell>
        </row>
        <row r="96">
          <cell r="A96">
            <v>14</v>
          </cell>
        </row>
      </sheetData>
      <sheetData sheetId="9"/>
      <sheetData sheetId="10">
        <row r="1">
          <cell r="A1" t="str">
            <v>DUBLIN (INDIANA) MUNICIPAL WATER UTILITY</v>
          </cell>
        </row>
      </sheetData>
      <sheetData sheetId="11">
        <row r="1">
          <cell r="A1" t="str">
            <v>DUBLIN (INDIANA) MUNICIPAL WATER UTILITY</v>
          </cell>
        </row>
      </sheetData>
      <sheetData sheetId="12"/>
      <sheetData sheetId="13"/>
      <sheetData sheetId="14">
        <row r="1">
          <cell r="A1" t="str">
            <v>DUBLIN (INDIANA) MUNICIPAL WATER UTILITY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Trial Balance"/>
      <sheetName val="Trial Balance (2)"/>
      <sheetName val="Rev. Req. "/>
      <sheetName val="Rates "/>
      <sheetName val="comp"/>
      <sheetName val="Graph"/>
      <sheetName val="DEBT"/>
      <sheetName val="BAL"/>
      <sheetName val="Inc"/>
      <sheetName val="Scf"/>
      <sheetName val="Disb"/>
      <sheetName val="Min Bal "/>
      <sheetName val="----workpapers----"/>
      <sheetName val="COV"/>
      <sheetName val="Rate Comp"/>
      <sheetName val="UPIS"/>
      <sheetName val="MinBal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/>
      <sheetData sheetId="11" refreshError="1">
        <row r="1">
          <cell r="A1" t="str">
            <v>TERRE HAUTE (INDIANA) WASTEWATER UTILITY</v>
          </cell>
        </row>
        <row r="3">
          <cell r="A3" t="str">
            <v>COMPARATIVE STATEMENT OF DETAILED OPERATING EXPENSES</v>
          </cell>
        </row>
        <row r="4">
          <cell r="A4" t="str">
            <v>(Unaudited)</v>
          </cell>
        </row>
        <row r="7">
          <cell r="G7" t="str">
            <v>Calendar Year Ended</v>
          </cell>
        </row>
        <row r="8">
          <cell r="A8" t="str">
            <v xml:space="preserve"> </v>
          </cell>
          <cell r="G8">
            <v>37256</v>
          </cell>
          <cell r="I8">
            <v>37621</v>
          </cell>
        </row>
        <row r="10">
          <cell r="A10" t="str">
            <v>Operating Disbursements:</v>
          </cell>
        </row>
        <row r="11">
          <cell r="B11" t="str">
            <v>Collection System:</v>
          </cell>
        </row>
        <row r="12">
          <cell r="C12" t="str">
            <v>Salaries and wages</v>
          </cell>
          <cell r="G12">
            <v>398115</v>
          </cell>
          <cell r="I12">
            <v>422847</v>
          </cell>
        </row>
        <row r="13">
          <cell r="C13" t="str">
            <v>Employee pensions and benefits</v>
          </cell>
          <cell r="G13">
            <v>77519</v>
          </cell>
          <cell r="I13">
            <v>86669</v>
          </cell>
        </row>
        <row r="14">
          <cell r="C14" t="str">
            <v>Materials and supplies</v>
          </cell>
          <cell r="G14">
            <v>6426</v>
          </cell>
          <cell r="I14">
            <v>0</v>
          </cell>
        </row>
        <row r="15">
          <cell r="C15" t="str">
            <v>Other</v>
          </cell>
          <cell r="G15">
            <v>155099</v>
          </cell>
          <cell r="I15">
            <v>333290</v>
          </cell>
        </row>
        <row r="17">
          <cell r="D17" t="str">
            <v>Sub-totals</v>
          </cell>
          <cell r="G17">
            <v>637159</v>
          </cell>
          <cell r="I17">
            <v>842806</v>
          </cell>
        </row>
        <row r="19">
          <cell r="B19" t="str">
            <v>Treatment and Disposal:</v>
          </cell>
          <cell r="G19" t="str">
            <v xml:space="preserve"> </v>
          </cell>
        </row>
        <row r="20">
          <cell r="C20" t="str">
            <v>Salaries and wages</v>
          </cell>
          <cell r="G20">
            <v>954380</v>
          </cell>
          <cell r="I20">
            <v>994161</v>
          </cell>
        </row>
        <row r="21">
          <cell r="C21" t="str">
            <v>Employee pensions and benefits</v>
          </cell>
          <cell r="G21">
            <v>198736</v>
          </cell>
          <cell r="I21">
            <v>196940</v>
          </cell>
        </row>
        <row r="22">
          <cell r="C22" t="str">
            <v>Materials and supplies</v>
          </cell>
          <cell r="G22">
            <v>15623</v>
          </cell>
        </row>
        <row r="23">
          <cell r="C23" t="str">
            <v>Contractual services</v>
          </cell>
          <cell r="G23">
            <v>1631825</v>
          </cell>
          <cell r="I23">
            <v>1584302</v>
          </cell>
        </row>
        <row r="24">
          <cell r="C24" t="str">
            <v>Other</v>
          </cell>
          <cell r="G24">
            <v>8521</v>
          </cell>
          <cell r="I24">
            <v>78622</v>
          </cell>
        </row>
        <row r="25">
          <cell r="G25" t="str">
            <v xml:space="preserve"> </v>
          </cell>
        </row>
        <row r="26">
          <cell r="D26" t="str">
            <v>Sub-totals</v>
          </cell>
          <cell r="G26">
            <v>2809085</v>
          </cell>
          <cell r="I26">
            <v>2854025</v>
          </cell>
        </row>
        <row r="28">
          <cell r="B28" t="str">
            <v>Customer Accounts:</v>
          </cell>
          <cell r="G28" t="str">
            <v xml:space="preserve"> </v>
          </cell>
        </row>
        <row r="29">
          <cell r="C29" t="str">
            <v>Salaries and wages</v>
          </cell>
          <cell r="G29">
            <v>186712</v>
          </cell>
          <cell r="I29">
            <v>173123</v>
          </cell>
        </row>
        <row r="31">
          <cell r="B31" t="str">
            <v>Administrative and General:</v>
          </cell>
          <cell r="G31" t="str">
            <v xml:space="preserve"> </v>
          </cell>
        </row>
        <row r="32">
          <cell r="C32" t="str">
            <v>Salaries and wages</v>
          </cell>
          <cell r="G32">
            <v>67851</v>
          </cell>
          <cell r="I32">
            <v>70497</v>
          </cell>
        </row>
        <row r="33">
          <cell r="C33" t="str">
            <v>Employee pensions and benefits</v>
          </cell>
          <cell r="G33">
            <v>38720</v>
          </cell>
          <cell r="I33">
            <v>28222</v>
          </cell>
        </row>
        <row r="34">
          <cell r="C34" t="str">
            <v>Materials and supplies</v>
          </cell>
          <cell r="G34">
            <v>6648</v>
          </cell>
          <cell r="I34">
            <v>37268</v>
          </cell>
        </row>
        <row r="35">
          <cell r="C35" t="str">
            <v>Contractual services</v>
          </cell>
          <cell r="G35">
            <v>387323</v>
          </cell>
          <cell r="I35">
            <v>349146</v>
          </cell>
        </row>
        <row r="37">
          <cell r="D37" t="str">
            <v>Sub-totals</v>
          </cell>
          <cell r="G37">
            <v>500542</v>
          </cell>
          <cell r="I37">
            <v>485133</v>
          </cell>
        </row>
        <row r="39">
          <cell r="B39" t="str">
            <v>Other</v>
          </cell>
          <cell r="G39">
            <v>112055</v>
          </cell>
          <cell r="I39">
            <v>162283</v>
          </cell>
        </row>
        <row r="41">
          <cell r="C41" t="str">
            <v>Total Operating Disbursements</v>
          </cell>
          <cell r="G41">
            <v>4245553</v>
          </cell>
          <cell r="I41">
            <v>4517370</v>
          </cell>
        </row>
        <row r="44">
          <cell r="A44" t="str">
            <v>DRAFT</v>
          </cell>
        </row>
        <row r="45">
          <cell r="A45" t="str">
            <v>For Discussion Purposes Only</v>
          </cell>
        </row>
      </sheetData>
      <sheetData sheetId="12"/>
      <sheetData sheetId="13"/>
      <sheetData sheetId="14"/>
      <sheetData sheetId="15" refreshError="1">
        <row r="8">
          <cell r="C8" t="str">
            <v>Cubic Ft.</v>
          </cell>
          <cell r="E8" t="str">
            <v>Terre Haute (1)</v>
          </cell>
          <cell r="G8" t="str">
            <v>Lafayette</v>
          </cell>
          <cell r="I8" t="str">
            <v>Kokomo</v>
          </cell>
          <cell r="K8" t="str">
            <v>Anderson</v>
          </cell>
          <cell r="M8" t="str">
            <v>Bloomington</v>
          </cell>
        </row>
        <row r="9">
          <cell r="E9" t="str">
            <v>(1991)</v>
          </cell>
          <cell r="G9">
            <v>-2001</v>
          </cell>
          <cell r="I9">
            <v>-1999</v>
          </cell>
          <cell r="K9" t="str">
            <v>(2002)</v>
          </cell>
          <cell r="M9" t="str">
            <v>(2000)</v>
          </cell>
        </row>
        <row r="11">
          <cell r="C11">
            <v>267</v>
          </cell>
          <cell r="E11">
            <v>3.75</v>
          </cell>
          <cell r="G11">
            <v>8.99</v>
          </cell>
          <cell r="I11">
            <v>8.32</v>
          </cell>
          <cell r="K11">
            <v>21.89</v>
          </cell>
          <cell r="M11">
            <v>10.71</v>
          </cell>
        </row>
        <row r="12">
          <cell r="C12">
            <v>400</v>
          </cell>
          <cell r="E12">
            <v>4.8</v>
          </cell>
          <cell r="G12">
            <v>12.26</v>
          </cell>
          <cell r="I12">
            <v>12.48</v>
          </cell>
          <cell r="K12">
            <v>21.89</v>
          </cell>
          <cell r="M12">
            <v>14.25</v>
          </cell>
        </row>
        <row r="13">
          <cell r="C13">
            <v>533</v>
          </cell>
          <cell r="E13">
            <v>6.4</v>
          </cell>
          <cell r="G13">
            <v>15.53</v>
          </cell>
          <cell r="I13">
            <v>16.64</v>
          </cell>
          <cell r="K13">
            <v>21.89</v>
          </cell>
          <cell r="M13">
            <v>17.79</v>
          </cell>
        </row>
        <row r="14">
          <cell r="C14">
            <v>667</v>
          </cell>
          <cell r="E14">
            <v>8</v>
          </cell>
          <cell r="G14">
            <v>18.8</v>
          </cell>
          <cell r="I14">
            <v>20.8</v>
          </cell>
          <cell r="K14">
            <v>28.66</v>
          </cell>
          <cell r="M14">
            <v>21.33</v>
          </cell>
        </row>
        <row r="15">
          <cell r="C15">
            <v>1333</v>
          </cell>
          <cell r="E15">
            <v>16</v>
          </cell>
          <cell r="G15">
            <v>35.15</v>
          </cell>
          <cell r="I15">
            <v>41.6</v>
          </cell>
          <cell r="K15">
            <v>55.92</v>
          </cell>
          <cell r="M15">
            <v>39.03</v>
          </cell>
        </row>
        <row r="16">
          <cell r="C16">
            <v>13333</v>
          </cell>
          <cell r="E16">
            <v>159.96</v>
          </cell>
          <cell r="G16">
            <v>329.45</v>
          </cell>
          <cell r="I16">
            <v>416</v>
          </cell>
          <cell r="K16">
            <v>546.69000000000005</v>
          </cell>
          <cell r="M16">
            <v>357.63</v>
          </cell>
        </row>
      </sheetData>
      <sheetData sheetId="16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Year"/>
      <sheetName val="List"/>
      <sheetName val="Calendar Year"/>
      <sheetName val="99 Pay"/>
      <sheetName val="Civil City-Serial"/>
      <sheetName val="Red Dist-Serial"/>
      <sheetName val="Sanitary-Serial"/>
      <sheetName val="Flood Control-Serial"/>
      <sheetName val="Metro Thor-Serial"/>
      <sheetName val="Park-Serial"/>
      <sheetName val="Public Safety"/>
      <sheetName val="Serial Pie Combo"/>
      <sheetName val="Serial Chart"/>
      <sheetName val="Serial Remaining"/>
      <sheetName val="Serial Combo Schedule"/>
      <sheetName val="Tax Inc- Chart"/>
      <sheetName val="Tax Inc-Rev"/>
      <sheetName val="Sanitary-Rev"/>
      <sheetName val="METRO Corporation"/>
      <sheetName val="Trans-Rev"/>
      <sheetName val="Park-Rev"/>
      <sheetName val="MCCRFA"/>
      <sheetName val="Health &amp; Hosp-Rev"/>
      <sheetName val="Build Auth-Rev"/>
      <sheetName val="Hous Auth-Revenue"/>
      <sheetName val="Revenue Chart"/>
      <sheetName val="Rev Remaining"/>
      <sheetName val="Rev Combo Schedule"/>
      <sheetName val="Pie Combo"/>
      <sheetName val="Combo Schedule"/>
      <sheetName val="Rate Comp"/>
      <sheetName val="Disb"/>
      <sheetName val="Trial Balance (2)"/>
      <sheetName val="Support"/>
      <sheetName val="TMMI abat"/>
      <sheetName val="Customize Your Purchase Order"/>
      <sheetName val="Support- Not In Report"/>
      <sheetName val="Flood Co塅䕃⹌塅E-Serial"/>
      <sheetName val="Costs"/>
      <sheetName val="CIB"/>
      <sheetName val="Info"/>
      <sheetName val="Cover"/>
      <sheetName val="TOC"/>
      <sheetName val="AR LTR"/>
      <sheetName val="PresGen LTR"/>
      <sheetName val="ExSum"/>
      <sheetName val="KPI"/>
      <sheetName val="Graphs"/>
      <sheetName val="RptData"/>
      <sheetName val="MinBal"/>
      <sheetName val="Out. Amrt."/>
      <sheetName val="Proj Cost"/>
      <sheetName val="Prop Bonds"/>
      <sheetName val="Comb. Amrt."/>
      <sheetName val="Cap Plan"/>
      <sheetName val="OpDis"/>
      <sheetName val="OpDisAdj1"/>
      <sheetName val="OpDisAdj2"/>
      <sheetName val="RevReq"/>
      <sheetName val="RR Ref"/>
      <sheetName val="Rates"/>
      <sheetName val="WK PROG---&gt;"/>
      <sheetName val="Cash"/>
      <sheetName val="Rec Dis"/>
      <sheetName val="WTB"/>
      <sheetName val="WTB 063019"/>
      <sheetName val="WTB 2018"/>
      <sheetName val="WTB 2017"/>
      <sheetName val="WTB 2016"/>
      <sheetName val="2013 Bonds"/>
      <sheetName val="2013B"/>
      <sheetName val="2014 Bonds"/>
      <sheetName val="2016A Bonds"/>
      <sheetName val="2017 BANS"/>
      <sheetName val="2017 RefBonds"/>
      <sheetName val="InputforPivotChart"/>
      <sheetName val="Rev analysis"/>
      <sheetName val="Bill analysis"/>
      <sheetName val="Exp Analysis"/>
      <sheetName val="Wholesale"/>
      <sheetName val="Alt Schedules--&gt;"/>
      <sheetName val="Alt Rate Comp"/>
      <sheetName val="LT Cap"/>
      <sheetName val="Cash Flow"/>
      <sheetName val="Ref"/>
      <sheetName val="Cust Annualize"/>
      <sheetName val="Rate Increase Adj"/>
      <sheetName val="TI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 Info"/>
      <sheetName val="WTB"/>
      <sheetName val="Proj O&amp;M"/>
      <sheetName val="Proj O&amp;M adj"/>
      <sheetName val="RevReq"/>
      <sheetName val="Proj Cost"/>
      <sheetName val="PF COE"/>
      <sheetName val="Rev Req I"/>
      <sheetName val="Rev Req II"/>
      <sheetName val="Norm Rev"/>
      <sheetName val="Cap Impr"/>
      <sheetName val="Pres Prop Rt"/>
      <sheetName val="Comp Billings"/>
      <sheetName val="ST of NA"/>
      <sheetName val="Change in NA"/>
      <sheetName val="Detail Exp"/>
      <sheetName val="Detail Rev"/>
      <sheetName val="2001 Bonds"/>
      <sheetName val="1989 Bonds"/>
      <sheetName val="PSG Loan"/>
      <sheetName val="2005 Prop Bonds"/>
      <sheetName val="2005 Prop SRF"/>
      <sheetName val="Comb Bonds"/>
      <sheetName val="Add Plant"/>
      <sheetName val="CapImp"/>
      <sheetName val="ExpCapImp"/>
      <sheetName val="CapImp2"/>
      <sheetName val="CapImp3"/>
      <sheetName val="Rates"/>
      <sheetName val="SNA"/>
      <sheetName val="CNA"/>
      <sheetName val="SCF"/>
      <sheetName val="MinBal"/>
      <sheetName val="2000 Bonds"/>
      <sheetName val="2002 Bonds"/>
      <sheetName val="Combined"/>
      <sheetName val="UPIS"/>
      <sheetName val="Comparison"/>
      <sheetName val="Payroll TY"/>
      <sheetName val="Proj Pay"/>
      <sheetName val="Rev"/>
      <sheetName val="Fin Info"/>
      <sheetName val="Projected Disb."/>
      <sheetName val="Rec and Disb"/>
      <sheetName val="Adjustments"/>
      <sheetName val="Return"/>
      <sheetName val="Large Users 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BOONVILLE (INDIANA) MUNICIPAL WATER UTILITY</v>
          </cell>
        </row>
        <row r="3">
          <cell r="A3" t="str">
            <v>PRO FORMA ANNUAL CASH OPERATING EXPENSES</v>
          </cell>
        </row>
        <row r="4">
          <cell r="A4" t="str">
            <v>See Explanation of Adjustments, pages 3 to 11.</v>
          </cell>
        </row>
        <row r="5">
          <cell r="A5" t="str">
            <v>No inflation adjustment made.</v>
          </cell>
        </row>
        <row r="8">
          <cell r="A8" t="str">
            <v>Cash operating expenses for the 12 months</v>
          </cell>
        </row>
        <row r="9">
          <cell r="A9" t="str">
            <v xml:space="preserve">   ended June 30, 2004 (unaudited)</v>
          </cell>
          <cell r="L9">
            <v>1284092</v>
          </cell>
        </row>
        <row r="13">
          <cell r="A13" t="str">
            <v>Adjustments:</v>
          </cell>
        </row>
        <row r="15">
          <cell r="A15">
            <v>-1</v>
          </cell>
          <cell r="C15" t="str">
            <v>Payroll</v>
          </cell>
          <cell r="J15">
            <v>-63226</v>
          </cell>
        </row>
        <row r="16">
          <cell r="A16">
            <v>-2</v>
          </cell>
          <cell r="C16" t="str">
            <v>FICA</v>
          </cell>
          <cell r="J16">
            <v>168</v>
          </cell>
        </row>
        <row r="17">
          <cell r="A17">
            <v>-3</v>
          </cell>
          <cell r="C17" t="str">
            <v>Pension expense</v>
          </cell>
          <cell r="J17">
            <v>69</v>
          </cell>
        </row>
        <row r="18">
          <cell r="A18">
            <v>-4</v>
          </cell>
          <cell r="C18" t="str">
            <v>Health insurance</v>
          </cell>
          <cell r="J18">
            <v>2428</v>
          </cell>
        </row>
        <row r="19">
          <cell r="A19">
            <v>-5</v>
          </cell>
          <cell r="C19" t="str">
            <v>Life insurance</v>
          </cell>
          <cell r="J19">
            <v>12</v>
          </cell>
        </row>
        <row r="20">
          <cell r="A20">
            <v>-6</v>
          </cell>
          <cell r="C20" t="str">
            <v>Retirees insurance</v>
          </cell>
          <cell r="J20">
            <v>1242</v>
          </cell>
        </row>
        <row r="21">
          <cell r="A21">
            <v>-7</v>
          </cell>
          <cell r="C21" t="str">
            <v>Non-recurring or capital expenses</v>
          </cell>
          <cell r="J21">
            <v>-25473</v>
          </cell>
        </row>
        <row r="22">
          <cell r="A22">
            <v>-8</v>
          </cell>
          <cell r="C22" t="str">
            <v>Contractual services-US Filter</v>
          </cell>
          <cell r="J22">
            <v>6624.0149999999994</v>
          </cell>
        </row>
        <row r="23">
          <cell r="A23">
            <v>-9</v>
          </cell>
          <cell r="C23" t="str">
            <v>Contractual services-non-recurring or capital expenses</v>
          </cell>
          <cell r="J23">
            <v>-21104.080000000002</v>
          </cell>
        </row>
        <row r="24">
          <cell r="A24">
            <v>-10</v>
          </cell>
          <cell r="C24" t="str">
            <v>Rate case expense</v>
          </cell>
          <cell r="J24">
            <v>4750</v>
          </cell>
        </row>
        <row r="25">
          <cell r="A25">
            <v>-11</v>
          </cell>
          <cell r="C25" t="str">
            <v>Periodic maintenance</v>
          </cell>
          <cell r="J25">
            <v>44747.4</v>
          </cell>
        </row>
        <row r="26">
          <cell r="A26">
            <v>-12</v>
          </cell>
          <cell r="C26" t="str">
            <v>Customer growth</v>
          </cell>
          <cell r="J26">
            <v>0</v>
          </cell>
        </row>
        <row r="27">
          <cell r="A27">
            <v>-13</v>
          </cell>
          <cell r="C27" t="str">
            <v>Telephone expense</v>
          </cell>
          <cell r="J27">
            <v>208</v>
          </cell>
        </row>
        <row r="28">
          <cell r="A28">
            <v>-14</v>
          </cell>
          <cell r="C28" t="str">
            <v>General liability insurance</v>
          </cell>
          <cell r="J28">
            <v>668</v>
          </cell>
        </row>
        <row r="29">
          <cell r="A29">
            <v>-15</v>
          </cell>
          <cell r="C29" t="str">
            <v>Property and equipment insurance</v>
          </cell>
          <cell r="J29">
            <v>2480</v>
          </cell>
        </row>
        <row r="30">
          <cell r="A30">
            <v>-16</v>
          </cell>
          <cell r="C30" t="str">
            <v>Public officials insurance</v>
          </cell>
          <cell r="J30">
            <v>1100</v>
          </cell>
        </row>
        <row r="31">
          <cell r="A31">
            <v>-17</v>
          </cell>
          <cell r="C31" t="str">
            <v>Absorption costs</v>
          </cell>
          <cell r="J31">
            <v>17362</v>
          </cell>
        </row>
        <row r="32">
          <cell r="A32">
            <v>-18</v>
          </cell>
          <cell r="C32" t="str">
            <v>Payment in lieu of taxes</v>
          </cell>
          <cell r="J32">
            <v>59538</v>
          </cell>
        </row>
        <row r="33">
          <cell r="A33">
            <v>-19</v>
          </cell>
          <cell r="C33" t="str">
            <v>Gross income tax</v>
          </cell>
          <cell r="J33">
            <v>7488</v>
          </cell>
        </row>
        <row r="35">
          <cell r="E35" t="str">
            <v>Sub-total</v>
          </cell>
          <cell r="L35">
            <v>39081.334999999999</v>
          </cell>
        </row>
        <row r="37">
          <cell r="E37" t="str">
            <v>Pro Forma Annual Cash Operating Expenses</v>
          </cell>
          <cell r="L37">
            <v>1323173.335</v>
          </cell>
        </row>
        <row r="56">
          <cell r="A56" t="str">
            <v>(Continued on next page)</v>
          </cell>
        </row>
        <row r="58">
          <cell r="A58" t="str">
            <v>(Subject to the comments in the attached</v>
          </cell>
        </row>
        <row r="59">
          <cell r="A59" t="str">
            <v>letter dated July 5, 2005 of Umbaugh.)</v>
          </cell>
        </row>
        <row r="61">
          <cell r="A61" t="str">
            <v>2</v>
          </cell>
        </row>
        <row r="62">
          <cell r="A62" t="str">
            <v>BOONVILLE (INDIANA) MUNICIPAL WATER UTILITY</v>
          </cell>
        </row>
        <row r="63">
          <cell r="L63" t="str">
            <v>(Cont'd)</v>
          </cell>
        </row>
        <row r="64">
          <cell r="A64" t="str">
            <v>PRO FORMA ANNUAL CASH OPERATING EXPENSES</v>
          </cell>
        </row>
        <row r="65">
          <cell r="A65" t="str">
            <v>Explanation of adjustments</v>
          </cell>
        </row>
        <row r="66">
          <cell r="A66" t="str">
            <v>No inflation adjustment made.</v>
          </cell>
        </row>
        <row r="69">
          <cell r="A69" t="str">
            <v>Adjustment (1)</v>
          </cell>
        </row>
        <row r="71">
          <cell r="A71" t="str">
            <v xml:space="preserve">To adjust test year payroll expense to reflect pro forma salaries and wages, </v>
          </cell>
        </row>
        <row r="72">
          <cell r="A72" t="str">
            <v>(based on 2003 salary ordinance ).</v>
          </cell>
        </row>
        <row r="75">
          <cell r="C75" t="str">
            <v>Pro forma payroll</v>
          </cell>
          <cell r="L75">
            <v>59359.32</v>
          </cell>
        </row>
        <row r="76">
          <cell r="C76" t="str">
            <v>Less test year amount</v>
          </cell>
          <cell r="L76">
            <v>-122585</v>
          </cell>
        </row>
        <row r="78">
          <cell r="E78" t="str">
            <v>Adjustment</v>
          </cell>
          <cell r="L78">
            <v>-63226</v>
          </cell>
        </row>
        <row r="80">
          <cell r="A80" t="str">
            <v>Adjustment (2)</v>
          </cell>
        </row>
        <row r="82">
          <cell r="A82" t="str">
            <v>To adjust test year FICA expense to reflect pro forma payroll.</v>
          </cell>
        </row>
        <row r="84">
          <cell r="C84" t="str">
            <v>Pro forma payroll subject to FICA</v>
          </cell>
          <cell r="L84">
            <v>59359.32</v>
          </cell>
        </row>
        <row r="85">
          <cell r="C85" t="str">
            <v>Times FICA rate</v>
          </cell>
          <cell r="L85">
            <v>7.6499999999999999E-2</v>
          </cell>
        </row>
        <row r="87">
          <cell r="C87" t="str">
            <v>Pro forma FICA expense</v>
          </cell>
          <cell r="L87">
            <v>4541</v>
          </cell>
        </row>
        <row r="88">
          <cell r="C88" t="str">
            <v>Less test year amount</v>
          </cell>
          <cell r="L88">
            <v>-4373</v>
          </cell>
        </row>
        <row r="90">
          <cell r="E90" t="str">
            <v>Adjustment</v>
          </cell>
          <cell r="L90">
            <v>168</v>
          </cell>
        </row>
        <row r="92">
          <cell r="A92" t="str">
            <v>Adjustment (3)</v>
          </cell>
        </row>
        <row r="94">
          <cell r="A94" t="str">
            <v>To adjust test year PERF expense to reflect the pro forma payroll and 2001 PERF rate.</v>
          </cell>
        </row>
        <row r="96">
          <cell r="C96" t="str">
            <v>Pro forma payroll subject to PERF</v>
          </cell>
          <cell r="L96">
            <v>59359.32</v>
          </cell>
        </row>
        <row r="97">
          <cell r="C97" t="str">
            <v xml:space="preserve">Times PERF rate </v>
          </cell>
          <cell r="L97">
            <v>0.03</v>
          </cell>
        </row>
        <row r="99">
          <cell r="C99" t="str">
            <v>Pro forma PERF expense</v>
          </cell>
          <cell r="L99">
            <v>1781</v>
          </cell>
        </row>
        <row r="100">
          <cell r="C100" t="str">
            <v>Less test year expense</v>
          </cell>
          <cell r="L100">
            <v>-1712</v>
          </cell>
        </row>
        <row r="102">
          <cell r="E102" t="str">
            <v>Adjustment</v>
          </cell>
          <cell r="L102">
            <v>69</v>
          </cell>
        </row>
        <row r="117">
          <cell r="A117" t="str">
            <v>(Continued on next page)</v>
          </cell>
        </row>
        <row r="119">
          <cell r="A119" t="str">
            <v>(Subject to the comments in the attached</v>
          </cell>
        </row>
        <row r="120">
          <cell r="A120" t="str">
            <v>letter dated July 5, 2005 of Umbaugh.)</v>
          </cell>
        </row>
        <row r="122">
          <cell r="A122" t="str">
            <v>3</v>
          </cell>
        </row>
        <row r="123">
          <cell r="A123" t="str">
            <v>BOONVILLE (INDIANA) MUNICIPAL WATER UTILITY</v>
          </cell>
        </row>
        <row r="124">
          <cell r="L124" t="str">
            <v>(Cont'd)</v>
          </cell>
        </row>
        <row r="125">
          <cell r="A125" t="str">
            <v>PRO FORMA ANNUAL CASH OPERATING EXPENSES</v>
          </cell>
        </row>
        <row r="126">
          <cell r="A126" t="str">
            <v>Explanation of adjustments</v>
          </cell>
        </row>
        <row r="127">
          <cell r="A127" t="str">
            <v>No inflation adjustment made.</v>
          </cell>
        </row>
        <row r="130">
          <cell r="A130" t="str">
            <v xml:space="preserve">Adjustment (4) </v>
          </cell>
        </row>
        <row r="132">
          <cell r="A132" t="str">
            <v>To adjust test year health insurance expense to reflect the most current monthly premiums.</v>
          </cell>
        </row>
        <row r="134">
          <cell r="C134" t="str">
            <v>Pro forma health insurance expense</v>
          </cell>
          <cell r="L134">
            <v>21006</v>
          </cell>
        </row>
        <row r="135">
          <cell r="C135" t="str">
            <v>Less test year expense</v>
          </cell>
          <cell r="L135">
            <v>-18578</v>
          </cell>
        </row>
        <row r="137">
          <cell r="E137" t="str">
            <v>Adjustment</v>
          </cell>
          <cell r="L137">
            <v>2428</v>
          </cell>
        </row>
        <row r="139">
          <cell r="A139" t="str">
            <v xml:space="preserve">Adjustment (5) </v>
          </cell>
        </row>
        <row r="141">
          <cell r="A141" t="str">
            <v>To adjust test year life insurance expense to reflect the most current monthly premiums.</v>
          </cell>
        </row>
        <row r="143">
          <cell r="C143" t="str">
            <v>Pro forma life insurance expense</v>
          </cell>
          <cell r="L143">
            <v>269</v>
          </cell>
        </row>
        <row r="144">
          <cell r="C144" t="str">
            <v>Less test year expense</v>
          </cell>
          <cell r="L144">
            <v>-257</v>
          </cell>
        </row>
        <row r="146">
          <cell r="E146" t="str">
            <v>Adjustment</v>
          </cell>
          <cell r="L146">
            <v>12</v>
          </cell>
        </row>
        <row r="148">
          <cell r="A148" t="str">
            <v xml:space="preserve">Adjustment (6) </v>
          </cell>
        </row>
        <row r="150">
          <cell r="A150" t="str">
            <v>To adjust test year retirees insurance expense to reflect the most current monthly premiums.</v>
          </cell>
        </row>
        <row r="152">
          <cell r="C152" t="str">
            <v>Pro forma retirees insurance expense</v>
          </cell>
          <cell r="L152">
            <v>9043</v>
          </cell>
        </row>
        <row r="153">
          <cell r="C153" t="str">
            <v>Less test year expense</v>
          </cell>
          <cell r="L153">
            <v>-7801</v>
          </cell>
        </row>
        <row r="155">
          <cell r="E155" t="str">
            <v>Adjustment</v>
          </cell>
          <cell r="L155">
            <v>1242</v>
          </cell>
        </row>
        <row r="157">
          <cell r="A157" t="str">
            <v>Adjustment (7)</v>
          </cell>
        </row>
        <row r="159">
          <cell r="A159" t="str">
            <v xml:space="preserve">To eliminate test year expenses that are considered non-recurring or capital </v>
          </cell>
        </row>
        <row r="160">
          <cell r="A160" t="str">
            <v>expenditures.</v>
          </cell>
        </row>
        <row r="162">
          <cell r="E162" t="str">
            <v>Date</v>
          </cell>
          <cell r="G162" t="str">
            <v>Vendor</v>
          </cell>
          <cell r="I162" t="str">
            <v>Description</v>
          </cell>
          <cell r="L162" t="str">
            <v>Amount</v>
          </cell>
        </row>
        <row r="164">
          <cell r="E164" t="str">
            <v>September, 2003</v>
          </cell>
          <cell r="G164" t="str">
            <v>Tri-State Fence Co.</v>
          </cell>
          <cell r="I164" t="str">
            <v>Chain Link Fence, Iron pond</v>
          </cell>
          <cell r="L164">
            <v>-6547</v>
          </cell>
        </row>
        <row r="165">
          <cell r="E165" t="str">
            <v>November, 2003</v>
          </cell>
          <cell r="G165" t="str">
            <v>Infrasturcture systems, Inc.</v>
          </cell>
          <cell r="L165">
            <v>-6190</v>
          </cell>
        </row>
        <row r="166">
          <cell r="E166" t="str">
            <v>June, 2004</v>
          </cell>
          <cell r="G166" t="str">
            <v>Reynolds, Inc.</v>
          </cell>
          <cell r="I166" t="str">
            <v>New Filter &amp; Rehab</v>
          </cell>
          <cell r="L166">
            <v>-19283</v>
          </cell>
        </row>
        <row r="168">
          <cell r="E168" t="str">
            <v>Adjustment</v>
          </cell>
          <cell r="L168">
            <v>-25473</v>
          </cell>
        </row>
        <row r="177">
          <cell r="A177" t="str">
            <v>(Continued on next page)</v>
          </cell>
        </row>
        <row r="179">
          <cell r="A179" t="str">
            <v>(Subject to the comments in the attached</v>
          </cell>
        </row>
        <row r="180">
          <cell r="A180" t="str">
            <v>letter dated July 5, 2005 of Umbaugh.)</v>
          </cell>
        </row>
        <row r="182">
          <cell r="A182" t="str">
            <v>4</v>
          </cell>
        </row>
        <row r="183">
          <cell r="A183" t="str">
            <v>BOONVILLE (INDIANA) MUNICIPAL WATER UTILITY</v>
          </cell>
        </row>
        <row r="184">
          <cell r="L184" t="str">
            <v>(Cont'd)</v>
          </cell>
        </row>
        <row r="185">
          <cell r="A185" t="str">
            <v>PRO FORMA ANNUAL CASH OPERATING EXPENSES</v>
          </cell>
        </row>
        <row r="186">
          <cell r="A186" t="str">
            <v>Explanation of adjustments</v>
          </cell>
        </row>
        <row r="187">
          <cell r="A187" t="str">
            <v>No inflation adjustment made.</v>
          </cell>
        </row>
        <row r="190">
          <cell r="A190" t="str">
            <v>Adjustment (8)</v>
          </cell>
        </row>
        <row r="192">
          <cell r="A192" t="str">
            <v>To adjust test year contractual services expense to US Filter to reflect an increase of 1.5%.</v>
          </cell>
        </row>
        <row r="194">
          <cell r="C194" t="str">
            <v>Pro forma US Filter contract</v>
          </cell>
          <cell r="L194">
            <v>441601</v>
          </cell>
        </row>
        <row r="195">
          <cell r="C195" t="str">
            <v>Times 1.5% increase</v>
          </cell>
          <cell r="L195">
            <v>1.4999999999999999E-2</v>
          </cell>
        </row>
        <row r="197">
          <cell r="E197" t="str">
            <v>Adjustment</v>
          </cell>
          <cell r="L197">
            <v>6624.0149999999994</v>
          </cell>
        </row>
        <row r="199">
          <cell r="A199" t="str">
            <v>Adjustment (9)</v>
          </cell>
        </row>
        <row r="201">
          <cell r="A201" t="str">
            <v>To adjust test year contractual services-management fee for those expenditures</v>
          </cell>
        </row>
        <row r="202">
          <cell r="A202" t="str">
            <v>considered capital or non-recurring.</v>
          </cell>
        </row>
        <row r="204">
          <cell r="E204" t="str">
            <v>Date</v>
          </cell>
          <cell r="G204" t="str">
            <v>Vendor</v>
          </cell>
          <cell r="L204" t="str">
            <v xml:space="preserve"> </v>
          </cell>
        </row>
        <row r="205">
          <cell r="C205" t="str">
            <v xml:space="preserve"> </v>
          </cell>
          <cell r="L205" t="str">
            <v xml:space="preserve"> </v>
          </cell>
        </row>
        <row r="206">
          <cell r="E206" t="str">
            <v>September, 2003</v>
          </cell>
          <cell r="G206" t="str">
            <v>Keystone Consulting</v>
          </cell>
          <cell r="L206">
            <v>-1757</v>
          </cell>
        </row>
        <row r="207">
          <cell r="E207" t="str">
            <v>October, 2003</v>
          </cell>
          <cell r="G207" t="str">
            <v>Midwestern Engineers, Inc.</v>
          </cell>
          <cell r="L207">
            <v>-1908</v>
          </cell>
        </row>
        <row r="208">
          <cell r="E208" t="str">
            <v>October, 2003</v>
          </cell>
          <cell r="G208" t="str">
            <v>Reynolds, Inc.</v>
          </cell>
          <cell r="L208">
            <v>-1200</v>
          </cell>
        </row>
        <row r="209">
          <cell r="E209" t="str">
            <v>February, 2004</v>
          </cell>
          <cell r="G209" t="str">
            <v>Midwestern Engineers, Inc.</v>
          </cell>
          <cell r="L209">
            <v>-14119.08</v>
          </cell>
        </row>
        <row r="210">
          <cell r="E210" t="str">
            <v>March, 2004</v>
          </cell>
          <cell r="G210" t="str">
            <v>Midwestern Engineers, Inc.</v>
          </cell>
          <cell r="L210">
            <v>-500</v>
          </cell>
        </row>
        <row r="211">
          <cell r="E211" t="str">
            <v>April, 2004</v>
          </cell>
          <cell r="G211" t="str">
            <v>Midwestern Engineers, Inc.</v>
          </cell>
          <cell r="L211">
            <v>-1620</v>
          </cell>
        </row>
        <row r="212">
          <cell r="C212" t="str">
            <v xml:space="preserve">    </v>
          </cell>
        </row>
        <row r="213">
          <cell r="E213" t="str">
            <v>Adjustment</v>
          </cell>
          <cell r="L213">
            <v>-21104.080000000002</v>
          </cell>
        </row>
        <row r="215">
          <cell r="A215" t="str">
            <v xml:space="preserve">Adjustment (10) </v>
          </cell>
        </row>
        <row r="217">
          <cell r="A217" t="str">
            <v>To adjust for rate case expense amortized over a five year period.</v>
          </cell>
        </row>
        <row r="219">
          <cell r="C219" t="str">
            <v>Pro forma rate case expense</v>
          </cell>
          <cell r="L219">
            <v>25000</v>
          </cell>
        </row>
        <row r="220">
          <cell r="C220" t="str">
            <v>Amortize over 5 years</v>
          </cell>
          <cell r="L220">
            <v>5</v>
          </cell>
        </row>
        <row r="222">
          <cell r="C222" t="str">
            <v>Annual expense</v>
          </cell>
          <cell r="L222">
            <v>5000</v>
          </cell>
        </row>
        <row r="223">
          <cell r="C223" t="str">
            <v>Less test year expense</v>
          </cell>
          <cell r="L223">
            <v>-250</v>
          </cell>
        </row>
        <row r="225">
          <cell r="E225" t="str">
            <v>Adjustment</v>
          </cell>
          <cell r="L225">
            <v>4750</v>
          </cell>
        </row>
        <row r="233">
          <cell r="A233" t="str">
            <v>(Continued on next page)</v>
          </cell>
        </row>
        <row r="235">
          <cell r="A235" t="str">
            <v>(Subject to the comments in the attached</v>
          </cell>
        </row>
        <row r="236">
          <cell r="A236" t="str">
            <v>letter dated July 5, 2005 of Umbaugh.)</v>
          </cell>
        </row>
        <row r="238">
          <cell r="A238" t="str">
            <v>5</v>
          </cell>
        </row>
        <row r="239">
          <cell r="A239" t="str">
            <v>BOONVILLE (INDIANA) MUNICIPAL WATER UTILITY</v>
          </cell>
        </row>
        <row r="240">
          <cell r="L240" t="str">
            <v>(Cont'd)</v>
          </cell>
        </row>
        <row r="241">
          <cell r="A241" t="str">
            <v>PRO FORMA ANNUAL CASH OPERATING EXPENSES</v>
          </cell>
        </row>
        <row r="242">
          <cell r="A242" t="str">
            <v>Explanation of adjustments</v>
          </cell>
        </row>
        <row r="243">
          <cell r="A243" t="str">
            <v>No inflation adjustment made.</v>
          </cell>
        </row>
        <row r="246">
          <cell r="A246" t="str">
            <v xml:space="preserve">Adjustment (11) </v>
          </cell>
        </row>
        <row r="248">
          <cell r="A248" t="str">
            <v>To adjust test year expenses to reflect pro forma annual periodic maintenance expenses,</v>
          </cell>
        </row>
        <row r="249">
          <cell r="A249" t="str">
            <v>as determined by the utility manager.</v>
          </cell>
        </row>
        <row r="251">
          <cell r="A251" t="str">
            <v>A.</v>
          </cell>
          <cell r="C251" t="str">
            <v>Tank Maintenance:</v>
          </cell>
        </row>
        <row r="252">
          <cell r="C252" t="str">
            <v xml:space="preserve">   Elevated tanks (500 MG) (2 @ $97,498)</v>
          </cell>
          <cell r="J252">
            <v>194996</v>
          </cell>
        </row>
        <row r="253">
          <cell r="C253" t="str">
            <v xml:space="preserve">   Ground level tank (1.6 MG)</v>
          </cell>
          <cell r="J253">
            <v>12000</v>
          </cell>
        </row>
        <row r="254">
          <cell r="C254" t="str">
            <v xml:space="preserve">   Ground level tank (500 MG)</v>
          </cell>
          <cell r="J254">
            <v>9250</v>
          </cell>
        </row>
        <row r="256">
          <cell r="C256" t="str">
            <v xml:space="preserve">        Total</v>
          </cell>
          <cell r="J256">
            <v>216246</v>
          </cell>
        </row>
        <row r="257">
          <cell r="C257" t="str">
            <v xml:space="preserve">   Amortize over fifteen years</v>
          </cell>
          <cell r="J257">
            <v>15</v>
          </cell>
        </row>
        <row r="259">
          <cell r="C259" t="str">
            <v xml:space="preserve">        Sub-total</v>
          </cell>
          <cell r="L259">
            <v>14416.4</v>
          </cell>
        </row>
        <row r="261">
          <cell r="A261" t="str">
            <v>B.</v>
          </cell>
          <cell r="C261" t="str">
            <v>Wells:</v>
          </cell>
        </row>
        <row r="262">
          <cell r="C262" t="str">
            <v xml:space="preserve">   Well cleaning (6 wells @ $9,350)</v>
          </cell>
          <cell r="J262">
            <v>56100</v>
          </cell>
        </row>
        <row r="263">
          <cell r="C263" t="str">
            <v xml:space="preserve">   Amortize over 3 years</v>
          </cell>
          <cell r="J263">
            <v>3</v>
          </cell>
        </row>
        <row r="265">
          <cell r="C265" t="str">
            <v xml:space="preserve">        Sub-total</v>
          </cell>
          <cell r="L265">
            <v>18700</v>
          </cell>
        </row>
        <row r="267">
          <cell r="A267" t="str">
            <v>C.</v>
          </cell>
          <cell r="C267" t="str">
            <v>Clear Wells:</v>
          </cell>
        </row>
        <row r="268">
          <cell r="C268" t="str">
            <v xml:space="preserve">   Well cleaning (2 clear wells @ $10,000)</v>
          </cell>
          <cell r="J268">
            <v>20000</v>
          </cell>
        </row>
        <row r="269">
          <cell r="C269" t="str">
            <v xml:space="preserve">   Amortized over 5 years</v>
          </cell>
          <cell r="J269">
            <v>5</v>
          </cell>
        </row>
        <row r="271">
          <cell r="C271" t="str">
            <v xml:space="preserve">        Sub-total</v>
          </cell>
          <cell r="L271">
            <v>4000</v>
          </cell>
        </row>
        <row r="273">
          <cell r="A273" t="str">
            <v>D.</v>
          </cell>
          <cell r="C273" t="str">
            <v>Filters:</v>
          </cell>
        </row>
        <row r="274">
          <cell r="C274" t="str">
            <v xml:space="preserve">   Cost of overhauling filters (6 filters @ $10,000)</v>
          </cell>
          <cell r="J274">
            <v>60000</v>
          </cell>
        </row>
        <row r="275">
          <cell r="C275" t="str">
            <v xml:space="preserve">   Amortize over ten years</v>
          </cell>
          <cell r="J275">
            <v>10</v>
          </cell>
        </row>
        <row r="277">
          <cell r="C277" t="str">
            <v xml:space="preserve">        Sub-total</v>
          </cell>
          <cell r="L277">
            <v>6000</v>
          </cell>
        </row>
        <row r="279">
          <cell r="A279" t="str">
            <v>E.</v>
          </cell>
          <cell r="C279" t="str">
            <v>Pumping:</v>
          </cell>
        </row>
        <row r="280">
          <cell r="C280" t="str">
            <v xml:space="preserve">   High service booster pump maintenance (2 pumps @ $4,000)</v>
          </cell>
          <cell r="J280">
            <v>8000</v>
          </cell>
        </row>
        <row r="281">
          <cell r="C281" t="str">
            <v xml:space="preserve">   Raw booster pump maintenance (2 pumps @ $4,000)</v>
          </cell>
          <cell r="J281">
            <v>8000</v>
          </cell>
        </row>
        <row r="282">
          <cell r="C282" t="str">
            <v xml:space="preserve">   EBY booster pump maintenance (2 pumps @ $4,000)</v>
          </cell>
          <cell r="J282">
            <v>8000</v>
          </cell>
        </row>
        <row r="284">
          <cell r="C284" t="str">
            <v xml:space="preserve">        Total</v>
          </cell>
          <cell r="J284">
            <v>24000</v>
          </cell>
        </row>
        <row r="285">
          <cell r="C285" t="str">
            <v xml:space="preserve">   Amortize over ten years</v>
          </cell>
          <cell r="J285">
            <v>10</v>
          </cell>
        </row>
        <row r="287">
          <cell r="C287" t="str">
            <v xml:space="preserve">        Sub-total</v>
          </cell>
          <cell r="L287">
            <v>2400</v>
          </cell>
        </row>
        <row r="289">
          <cell r="C289" t="str">
            <v>Pro forma annual periodic maintenance expense</v>
          </cell>
          <cell r="L289">
            <v>45516.4</v>
          </cell>
        </row>
        <row r="290">
          <cell r="C290" t="str">
            <v>Less test year periodic maintenance expense</v>
          </cell>
          <cell r="L290">
            <v>-769</v>
          </cell>
        </row>
        <row r="292">
          <cell r="E292" t="str">
            <v>Adjustment</v>
          </cell>
          <cell r="L292">
            <v>44747.4</v>
          </cell>
        </row>
        <row r="294">
          <cell r="A294" t="str">
            <v>(Continued on next page)</v>
          </cell>
        </row>
        <row r="296">
          <cell r="A296" t="str">
            <v>(Subject to the comments in the attached</v>
          </cell>
        </row>
        <row r="297">
          <cell r="A297" t="str">
            <v>letter dated July 5, 2005 of Umbaugh.)</v>
          </cell>
        </row>
        <row r="299">
          <cell r="A299" t="str">
            <v>6</v>
          </cell>
        </row>
        <row r="300">
          <cell r="A300" t="str">
            <v>BOONVILLE (INDIANA) MUNICIPAL WATER UTILITY</v>
          </cell>
        </row>
        <row r="301">
          <cell r="L301" t="str">
            <v>(Cont'd)</v>
          </cell>
        </row>
        <row r="302">
          <cell r="A302" t="str">
            <v>PRO FORMA ANNUAL CASH OPERATING EXPENSES</v>
          </cell>
        </row>
        <row r="303">
          <cell r="A303" t="str">
            <v>Explanation of adjustments</v>
          </cell>
        </row>
        <row r="304">
          <cell r="A304" t="str">
            <v>No inflation adjustment made.</v>
          </cell>
        </row>
        <row r="307">
          <cell r="A307" t="str">
            <v>Adjustment (12)</v>
          </cell>
        </row>
        <row r="309">
          <cell r="A309" t="str">
            <v>To adjust test year expenses to normalize for the pro forma effects of users</v>
          </cell>
        </row>
        <row r="310">
          <cell r="A310" t="str">
            <v>added to the system during the test year.</v>
          </cell>
        </row>
        <row r="312">
          <cell r="A312" t="str">
            <v>(A)</v>
          </cell>
          <cell r="C312" t="str">
            <v>Pro forma annual increase in residential gallons sold due</v>
          </cell>
        </row>
        <row r="313">
          <cell r="C313" t="str">
            <v>to new users (78 monthly bills at 4,800 gallons</v>
          </cell>
        </row>
        <row r="314">
          <cell r="C314" t="str">
            <v>per month, see page 14)</v>
          </cell>
          <cell r="J314">
            <v>3549</v>
          </cell>
          <cell r="L314" t="str">
            <v>/100 gallons</v>
          </cell>
        </row>
        <row r="315">
          <cell r="C315" t="str">
            <v>Pro forma annual increase in commercial gallons sold due</v>
          </cell>
        </row>
        <row r="316">
          <cell r="C316" t="str">
            <v>to new users (10 monthly bills at 19,900 gallons</v>
          </cell>
        </row>
        <row r="317">
          <cell r="C317" t="str">
            <v>per month, see page 15)</v>
          </cell>
          <cell r="J317">
            <v>1716</v>
          </cell>
          <cell r="L317" t="str">
            <v>/100 gallons</v>
          </cell>
        </row>
        <row r="319">
          <cell r="C319" t="str">
            <v>Sub-total</v>
          </cell>
          <cell r="J319">
            <v>5265</v>
          </cell>
        </row>
        <row r="320">
          <cell r="C320" t="str">
            <v>Divide by test year billed flow to residential</v>
          </cell>
        </row>
        <row r="321">
          <cell r="C321" t="str">
            <v xml:space="preserve">  and commercial customers</v>
          </cell>
          <cell r="J321">
            <v>2707960</v>
          </cell>
        </row>
        <row r="323">
          <cell r="C323" t="str">
            <v xml:space="preserve">     Percentage increase</v>
          </cell>
          <cell r="J323">
            <v>0</v>
          </cell>
        </row>
        <row r="326">
          <cell r="H326" t="str">
            <v>Test Year</v>
          </cell>
          <cell r="J326" t="str">
            <v>Percentage</v>
          </cell>
        </row>
        <row r="327">
          <cell r="H327" t="str">
            <v>Expense</v>
          </cell>
          <cell r="J327" t="str">
            <v>Increase</v>
          </cell>
          <cell r="L327" t="str">
            <v>Adjustment</v>
          </cell>
        </row>
        <row r="328">
          <cell r="J328" t="str">
            <v>(%)</v>
          </cell>
        </row>
        <row r="330">
          <cell r="A330" t="str">
            <v>(A)</v>
          </cell>
          <cell r="C330" t="str">
            <v>Purchased power-source of supply</v>
          </cell>
          <cell r="H330">
            <v>43996</v>
          </cell>
          <cell r="J330">
            <v>0</v>
          </cell>
          <cell r="L330">
            <v>0</v>
          </cell>
        </row>
        <row r="331">
          <cell r="A331" t="str">
            <v>(A)</v>
          </cell>
          <cell r="C331" t="str">
            <v>Purchased power-treatment</v>
          </cell>
          <cell r="H331">
            <v>99872</v>
          </cell>
          <cell r="J331">
            <v>0</v>
          </cell>
          <cell r="L331">
            <v>0</v>
          </cell>
        </row>
        <row r="333">
          <cell r="E333" t="str">
            <v>Adjustment</v>
          </cell>
          <cell r="L333">
            <v>0</v>
          </cell>
        </row>
        <row r="355">
          <cell r="A355" t="str">
            <v>(Continued on next page)</v>
          </cell>
        </row>
        <row r="357">
          <cell r="A357" t="str">
            <v>(Subject to the comments in the attached</v>
          </cell>
        </row>
        <row r="358">
          <cell r="A358" t="str">
            <v>letter dated July 5, 2005 of Umbaugh.)</v>
          </cell>
        </row>
        <row r="360">
          <cell r="A360" t="str">
            <v>7</v>
          </cell>
        </row>
        <row r="361">
          <cell r="A361" t="str">
            <v>BOONVILLE (INDIANA) MUNICIPAL WATER UTILITY</v>
          </cell>
        </row>
        <row r="362">
          <cell r="L362" t="str">
            <v>(Cont'd)</v>
          </cell>
        </row>
        <row r="363">
          <cell r="A363" t="str">
            <v>PRO FORMA ANNUAL CASH OPERATING EXPENSES</v>
          </cell>
        </row>
        <row r="364">
          <cell r="A364" t="str">
            <v>Explanation of adjustments</v>
          </cell>
        </row>
        <row r="365">
          <cell r="A365" t="str">
            <v>No inflation adjustment made.</v>
          </cell>
        </row>
        <row r="368">
          <cell r="A368" t="str">
            <v>Adjustment (13)</v>
          </cell>
        </row>
        <row r="370">
          <cell r="A370" t="str">
            <v>To adjust test year telephone expense to reflect the most current monthly service fee.</v>
          </cell>
        </row>
        <row r="372">
          <cell r="B372" t="str">
            <v>Pro forma telephone expenses ($234.70 times 12 months)</v>
          </cell>
          <cell r="L372">
            <v>2816</v>
          </cell>
        </row>
        <row r="373">
          <cell r="B373" t="str">
            <v>Less test year expense</v>
          </cell>
          <cell r="L373">
            <v>-2608</v>
          </cell>
        </row>
        <row r="375">
          <cell r="E375" t="str">
            <v>Adjustment</v>
          </cell>
          <cell r="L375">
            <v>208</v>
          </cell>
        </row>
        <row r="378">
          <cell r="A378" t="str">
            <v>Adjustment (14)</v>
          </cell>
        </row>
        <row r="380">
          <cell r="A380" t="str">
            <v>To adjust test year general liability insurance expense to reflect the most current premium</v>
          </cell>
        </row>
        <row r="381">
          <cell r="A381" t="str">
            <v>and the absorption of costs previously allocated to the electric utility.</v>
          </cell>
        </row>
        <row r="383">
          <cell r="B383" t="str">
            <v xml:space="preserve">Quarterly general liability premium previously </v>
          </cell>
        </row>
        <row r="384">
          <cell r="B384" t="str">
            <v xml:space="preserve">  allocated to the electric utility</v>
          </cell>
          <cell r="L384">
            <v>334</v>
          </cell>
        </row>
        <row r="385">
          <cell r="B385" t="str">
            <v xml:space="preserve">Times pro forma percentage allocable to the water utility </v>
          </cell>
          <cell r="L385">
            <v>0.5</v>
          </cell>
        </row>
        <row r="387">
          <cell r="B387" t="str">
            <v>Sub-total</v>
          </cell>
          <cell r="L387">
            <v>167</v>
          </cell>
        </row>
        <row r="388">
          <cell r="B388" t="str">
            <v>Times 4 quarters</v>
          </cell>
          <cell r="L388">
            <v>4</v>
          </cell>
        </row>
        <row r="390">
          <cell r="B390" t="str">
            <v>Pro forma general liability insurance allocated to the water utility</v>
          </cell>
          <cell r="L390">
            <v>668</v>
          </cell>
        </row>
        <row r="391">
          <cell r="B391" t="str">
            <v>Less test year expense</v>
          </cell>
          <cell r="L391">
            <v>0</v>
          </cell>
        </row>
        <row r="393">
          <cell r="E393" t="str">
            <v>Adjustment</v>
          </cell>
          <cell r="L393">
            <v>668</v>
          </cell>
        </row>
        <row r="416">
          <cell r="A416" t="str">
            <v>(Continued on next page)</v>
          </cell>
        </row>
        <row r="418">
          <cell r="A418" t="str">
            <v>(Subject to the comments in the attached</v>
          </cell>
        </row>
        <row r="419">
          <cell r="A419" t="str">
            <v>letter dated July 5, 2005 of Umbaugh.)</v>
          </cell>
        </row>
        <row r="421">
          <cell r="A421" t="str">
            <v>8</v>
          </cell>
        </row>
        <row r="422">
          <cell r="A422" t="str">
            <v>BOONVILLE (INDIANA) MUNICIPAL WATER UTILITY</v>
          </cell>
        </row>
        <row r="423">
          <cell r="L423" t="str">
            <v>(Cont'd)</v>
          </cell>
        </row>
        <row r="424">
          <cell r="A424" t="str">
            <v>PRO FORMA ANNUAL CASH OPERATING EXPENSES</v>
          </cell>
        </row>
        <row r="425">
          <cell r="A425" t="str">
            <v>Explanation of adjustments</v>
          </cell>
        </row>
        <row r="426">
          <cell r="A426" t="str">
            <v>No inflation adjustment made.</v>
          </cell>
        </row>
        <row r="429">
          <cell r="A429" t="str">
            <v>Adjustment (15)</v>
          </cell>
        </row>
        <row r="431">
          <cell r="A431" t="str">
            <v>To adjust test year property and equipment insurance expense to reflect the most current premium</v>
          </cell>
        </row>
        <row r="432">
          <cell r="A432" t="str">
            <v>and the absorption of costs previously allocated to the electric utility.</v>
          </cell>
        </row>
        <row r="434">
          <cell r="B434" t="str">
            <v>Quarterly property and equipment insurance premium</v>
          </cell>
        </row>
        <row r="435">
          <cell r="B435" t="str">
            <v xml:space="preserve">  previously allocated to the electric utility</v>
          </cell>
          <cell r="L435">
            <v>826.25</v>
          </cell>
        </row>
        <row r="436">
          <cell r="B436" t="str">
            <v xml:space="preserve">Times pro forma percentage allocable to the water utility </v>
          </cell>
          <cell r="L436">
            <v>0.5</v>
          </cell>
        </row>
        <row r="438">
          <cell r="B438" t="str">
            <v>Sub-total</v>
          </cell>
          <cell r="L438">
            <v>413.125</v>
          </cell>
        </row>
        <row r="439">
          <cell r="B439" t="str">
            <v>Add existing quarterly premium allocated to the water utility</v>
          </cell>
          <cell r="L439">
            <v>826.25</v>
          </cell>
        </row>
        <row r="441">
          <cell r="B441" t="str">
            <v>Pro forma quarterly premium</v>
          </cell>
          <cell r="L441">
            <v>1239</v>
          </cell>
        </row>
        <row r="442">
          <cell r="B442" t="str">
            <v>Times 4 quarters</v>
          </cell>
          <cell r="L442">
            <v>4</v>
          </cell>
        </row>
        <row r="444">
          <cell r="B444" t="str">
            <v>Pro forma property and equipment insurance allocated to the water utility</v>
          </cell>
          <cell r="L444">
            <v>4956</v>
          </cell>
        </row>
        <row r="445">
          <cell r="B445" t="str">
            <v>Less test year expense</v>
          </cell>
          <cell r="L445">
            <v>-2476</v>
          </cell>
        </row>
        <row r="447">
          <cell r="E447" t="str">
            <v>Adjustment</v>
          </cell>
          <cell r="L447">
            <v>2480</v>
          </cell>
        </row>
        <row r="450">
          <cell r="A450" t="str">
            <v>Adjustment (16)</v>
          </cell>
        </row>
        <row r="452">
          <cell r="A452" t="str">
            <v>To adjust test year public officials insurance expense to reflect the portion of the most</v>
          </cell>
        </row>
        <row r="453">
          <cell r="A453" t="str">
            <v>current premium to be allocated to the water utility.</v>
          </cell>
        </row>
        <row r="455">
          <cell r="B455" t="str">
            <v>Quarterly public officials insurance premium to be allocated</v>
          </cell>
        </row>
        <row r="456">
          <cell r="B456" t="str">
            <v xml:space="preserve">  to the water utility ($1,650 divided by 6 departments)</v>
          </cell>
          <cell r="L456">
            <v>275</v>
          </cell>
        </row>
        <row r="457">
          <cell r="B457" t="str">
            <v>Times 4 quarters</v>
          </cell>
          <cell r="L457">
            <v>4</v>
          </cell>
        </row>
        <row r="459">
          <cell r="B459" t="str">
            <v>Pro forma public officials insurance allocated to the water utility</v>
          </cell>
          <cell r="L459">
            <v>1100</v>
          </cell>
        </row>
        <row r="460">
          <cell r="B460" t="str">
            <v>Less test year expense</v>
          </cell>
          <cell r="L460">
            <v>0</v>
          </cell>
        </row>
        <row r="462">
          <cell r="E462" t="str">
            <v>Adjustment</v>
          </cell>
          <cell r="L462">
            <v>1100</v>
          </cell>
        </row>
        <row r="477">
          <cell r="A477" t="str">
            <v>(Continued on next page)</v>
          </cell>
        </row>
        <row r="479">
          <cell r="A479" t="str">
            <v>(Subject to the comments in the attached</v>
          </cell>
        </row>
        <row r="480">
          <cell r="A480" t="str">
            <v>letter dated July 5, 2005 of Umbaugh.)</v>
          </cell>
        </row>
        <row r="482">
          <cell r="A482" t="str">
            <v>9</v>
          </cell>
        </row>
        <row r="483">
          <cell r="A483" t="str">
            <v>BOONVILLE (INDIANA) MUNICIPAL WATER UTILITY</v>
          </cell>
        </row>
        <row r="484">
          <cell r="L484" t="str">
            <v>(Cont'd)</v>
          </cell>
        </row>
        <row r="485">
          <cell r="A485" t="str">
            <v>PRO FORMA ANNUAL CASH OPERATING EXPENSES</v>
          </cell>
        </row>
        <row r="486">
          <cell r="A486" t="str">
            <v>Explanation of adjustments</v>
          </cell>
        </row>
        <row r="487">
          <cell r="A487" t="str">
            <v>No inflation adjustment made.</v>
          </cell>
        </row>
        <row r="490">
          <cell r="A490" t="str">
            <v>Adjustment (17)</v>
          </cell>
        </row>
        <row r="492">
          <cell r="A492" t="str">
            <v>To adjust test year water utility operation and maintenance expense to reflect those</v>
          </cell>
        </row>
        <row r="493">
          <cell r="A493" t="str">
            <v>costs previously charged to the electric utility that will remain the responsibility of the</v>
          </cell>
        </row>
        <row r="494">
          <cell r="A494" t="str">
            <v xml:space="preserve">City of Boonville and be charged to other departments.  </v>
          </cell>
        </row>
        <row r="495">
          <cell r="L495" t="str">
            <v>Amount</v>
          </cell>
        </row>
        <row r="496">
          <cell r="L496" t="str">
            <v>Allocated to the</v>
          </cell>
        </row>
        <row r="497">
          <cell r="B497" t="str">
            <v>Vendor</v>
          </cell>
          <cell r="L497" t="str">
            <v>Water Utility</v>
          </cell>
        </row>
        <row r="499">
          <cell r="B499" t="str">
            <v>A.E. Boyce</v>
          </cell>
          <cell r="L499">
            <v>732</v>
          </cell>
        </row>
        <row r="500">
          <cell r="B500" t="str">
            <v>Action Pest Control</v>
          </cell>
          <cell r="L500">
            <v>97</v>
          </cell>
        </row>
        <row r="501">
          <cell r="B501" t="str">
            <v>Aramark Uniform Services</v>
          </cell>
          <cell r="L501">
            <v>409</v>
          </cell>
        </row>
        <row r="502">
          <cell r="B502" t="str">
            <v>Ameritech</v>
          </cell>
          <cell r="L502">
            <v>205</v>
          </cell>
        </row>
        <row r="503">
          <cell r="B503" t="str">
            <v>Boonville Natural Gas</v>
          </cell>
          <cell r="L503">
            <v>366</v>
          </cell>
        </row>
        <row r="504">
          <cell r="B504" t="str">
            <v>CNG Appliances</v>
          </cell>
          <cell r="L504">
            <v>35</v>
          </cell>
        </row>
        <row r="505">
          <cell r="B505" t="str">
            <v>Charmark Computer Services</v>
          </cell>
          <cell r="L505">
            <v>1852</v>
          </cell>
        </row>
        <row r="506">
          <cell r="B506" t="str">
            <v>Diebold Inc.</v>
          </cell>
          <cell r="L506">
            <v>184</v>
          </cell>
        </row>
        <row r="507">
          <cell r="B507" t="str">
            <v>Ikon Office Solutions</v>
          </cell>
          <cell r="L507">
            <v>408</v>
          </cell>
        </row>
        <row r="508">
          <cell r="B508" t="str">
            <v>Killion Office Products</v>
          </cell>
          <cell r="L508">
            <v>2545</v>
          </cell>
        </row>
        <row r="509">
          <cell r="B509" t="str">
            <v>Lang Company</v>
          </cell>
          <cell r="L509">
            <v>488</v>
          </cell>
        </row>
        <row r="510">
          <cell r="B510" t="str">
            <v>McNeely Insurance</v>
          </cell>
          <cell r="L510">
            <v>4703</v>
          </cell>
        </row>
        <row r="511">
          <cell r="B511" t="str">
            <v>Pitney Bowes</v>
          </cell>
          <cell r="L511">
            <v>553</v>
          </cell>
        </row>
        <row r="512">
          <cell r="B512" t="str">
            <v>Starbrite Window Cleaning</v>
          </cell>
          <cell r="L512">
            <v>64</v>
          </cell>
        </row>
        <row r="513">
          <cell r="B513" t="str">
            <v>Servpro</v>
          </cell>
          <cell r="L513">
            <v>291</v>
          </cell>
        </row>
        <row r="514">
          <cell r="B514" t="str">
            <v>US Postmaster</v>
          </cell>
          <cell r="L514">
            <v>4069</v>
          </cell>
        </row>
        <row r="515">
          <cell r="B515" t="str">
            <v>Wal-Mart</v>
          </cell>
          <cell r="L515">
            <v>226</v>
          </cell>
        </row>
        <row r="516">
          <cell r="B516" t="str">
            <v>Xerox Corp.</v>
          </cell>
          <cell r="L516">
            <v>135</v>
          </cell>
        </row>
        <row r="518">
          <cell r="E518" t="str">
            <v>Adjustment</v>
          </cell>
          <cell r="L518">
            <v>17362</v>
          </cell>
        </row>
        <row r="538">
          <cell r="A538" t="str">
            <v>(Continued on next page)</v>
          </cell>
        </row>
        <row r="540">
          <cell r="A540" t="str">
            <v>(Subject to the comments in the attached</v>
          </cell>
        </row>
        <row r="541">
          <cell r="A541" t="str">
            <v>letter dated July 5, 2005 of Umbaugh.)</v>
          </cell>
        </row>
        <row r="543">
          <cell r="A543" t="str">
            <v>10</v>
          </cell>
        </row>
        <row r="544">
          <cell r="A544" t="str">
            <v>BOONVILLE (INDIANA) MUNICIPAL WATER UTILITY</v>
          </cell>
        </row>
        <row r="545">
          <cell r="L545" t="str">
            <v>(Cont'd)</v>
          </cell>
        </row>
        <row r="546">
          <cell r="A546" t="str">
            <v>PRO FORMA ANNUAL CASH OPERATING EXPENSES</v>
          </cell>
        </row>
        <row r="547">
          <cell r="A547" t="str">
            <v>Explanation of adjustments</v>
          </cell>
        </row>
        <row r="548">
          <cell r="A548" t="str">
            <v>No inflation adjustment made.</v>
          </cell>
        </row>
        <row r="551">
          <cell r="A551" t="str">
            <v>Adjustment (18)</v>
          </cell>
        </row>
        <row r="553">
          <cell r="A553" t="str">
            <v xml:space="preserve">To provide for payment in lieu of property taxes which would have been received </v>
          </cell>
        </row>
        <row r="554">
          <cell r="A554" t="str">
            <v>had the Utility been privately owned.</v>
          </cell>
        </row>
        <row r="556">
          <cell r="C556" t="str">
            <v>Utility plant in service at 6/30/04  (unaudited)</v>
          </cell>
          <cell r="L556">
            <v>5169797</v>
          </cell>
        </row>
        <row r="557">
          <cell r="C557" t="str">
            <v>Less accumulated depreciation</v>
          </cell>
          <cell r="L557">
            <v>45810</v>
          </cell>
        </row>
        <row r="558">
          <cell r="C558" t="str">
            <v>Add capitalized items in test year</v>
          </cell>
          <cell r="L558">
            <v>46577.08</v>
          </cell>
        </row>
        <row r="560">
          <cell r="C560" t="str">
            <v>Net utility plant in service</v>
          </cell>
          <cell r="L560">
            <v>5262184.08</v>
          </cell>
        </row>
        <row r="561">
          <cell r="C561" t="str">
            <v>Divide by 3</v>
          </cell>
          <cell r="L561">
            <v>3</v>
          </cell>
        </row>
        <row r="563">
          <cell r="E563" t="str">
            <v>Estimated net assessed value</v>
          </cell>
          <cell r="L563">
            <v>1754061</v>
          </cell>
        </row>
        <row r="565">
          <cell r="C565" t="str">
            <v>Payment in lieu of taxes based on the corporate tax rate of $4.3800</v>
          </cell>
        </row>
        <row r="566">
          <cell r="C566" t="str">
            <v xml:space="preserve">   per $100 of assessed value for taxes payable in 2005 (rate net of </v>
          </cell>
        </row>
        <row r="567">
          <cell r="C567" t="str">
            <v xml:space="preserve">   15.9966% property tax replacement credit is $3.6793)</v>
          </cell>
          <cell r="L567">
            <v>64538</v>
          </cell>
        </row>
        <row r="569">
          <cell r="C569" t="str">
            <v>Less test year expense</v>
          </cell>
          <cell r="L569">
            <v>-5000</v>
          </cell>
        </row>
        <row r="571">
          <cell r="E571" t="str">
            <v>Adjustment</v>
          </cell>
          <cell r="L571">
            <v>59538</v>
          </cell>
        </row>
        <row r="574">
          <cell r="A574" t="str">
            <v>Adjustment (19)</v>
          </cell>
        </row>
        <row r="576">
          <cell r="A576" t="str">
            <v>To provide for pro forma gross income tax.</v>
          </cell>
        </row>
        <row r="578">
          <cell r="C578" t="str">
            <v>Test year revenues</v>
          </cell>
          <cell r="L578">
            <v>2735078</v>
          </cell>
        </row>
        <row r="579">
          <cell r="C579" t="str">
            <v>Plus normalized revenues (see page 14)</v>
          </cell>
          <cell r="L579">
            <v>1770.6</v>
          </cell>
        </row>
        <row r="580">
          <cell r="C580" t="str">
            <v>Less 1/2 of exemption</v>
          </cell>
          <cell r="L580">
            <v>-500</v>
          </cell>
        </row>
        <row r="581">
          <cell r="C581" t="str">
            <v>Less test year municipal hydrant rental</v>
          </cell>
          <cell r="L581">
            <v>-1123562</v>
          </cell>
        </row>
        <row r="583">
          <cell r="C583" t="str">
            <v>Sub-total</v>
          </cell>
          <cell r="L583">
            <v>1612786.6</v>
          </cell>
        </row>
        <row r="584">
          <cell r="C584" t="str">
            <v>Times corporate tax rate</v>
          </cell>
          <cell r="L584">
            <v>1.2E-2</v>
          </cell>
        </row>
        <row r="586">
          <cell r="C586" t="str">
            <v>Pro forma gross income tax</v>
          </cell>
          <cell r="L586">
            <v>19353</v>
          </cell>
        </row>
        <row r="587">
          <cell r="C587" t="str">
            <v>Less test year expense</v>
          </cell>
          <cell r="L587">
            <v>-11865</v>
          </cell>
        </row>
        <row r="589">
          <cell r="E589" t="str">
            <v>Adjustment</v>
          </cell>
          <cell r="L589">
            <v>7488</v>
          </cell>
        </row>
        <row r="599">
          <cell r="A599" t="str">
            <v>(Continued on next page)</v>
          </cell>
        </row>
        <row r="601">
          <cell r="A601" t="str">
            <v>(Subject to the comments in the attached</v>
          </cell>
        </row>
        <row r="602">
          <cell r="A602" t="str">
            <v>letter dated July 5, 2005 of Umbaugh.)</v>
          </cell>
        </row>
        <row r="604">
          <cell r="A604" t="str">
            <v>11</v>
          </cell>
        </row>
      </sheetData>
      <sheetData sheetId="7">
        <row r="1">
          <cell r="A1" t="str">
            <v>GREENSBURG (INDIANA) MUNICIPAL SEWAGE WORKS</v>
          </cell>
        </row>
        <row r="2">
          <cell r="K2" t="str">
            <v>Phase I</v>
          </cell>
        </row>
        <row r="3">
          <cell r="A3" t="str">
            <v>SUMMARY OF PRO FORMA REVENUE REQUIREMENTS</v>
          </cell>
        </row>
        <row r="4">
          <cell r="A4" t="str">
            <v>AND AVAILABLE REVENUES</v>
          </cell>
        </row>
        <row r="5">
          <cell r="A5" t="str">
            <v>See Explanation of Adjustments, Page 17.</v>
          </cell>
        </row>
        <row r="7">
          <cell r="G7" t="str">
            <v>Alternatives</v>
          </cell>
        </row>
        <row r="8">
          <cell r="G8" t="str">
            <v>A</v>
          </cell>
          <cell r="I8" t="str">
            <v>B</v>
          </cell>
          <cell r="K8" t="str">
            <v>C</v>
          </cell>
        </row>
        <row r="9">
          <cell r="A9" t="str">
            <v>Revenue Requirements:</v>
          </cell>
        </row>
        <row r="10">
          <cell r="B10" t="str">
            <v>Operation and maintenance expense (1)</v>
          </cell>
        </row>
        <row r="12">
          <cell r="B12" t="str">
            <v>Additional gross income tax (2)</v>
          </cell>
        </row>
        <row r="14">
          <cell r="B14" t="str">
            <v>Additional allowance for PILT (2a)</v>
          </cell>
        </row>
        <row r="16">
          <cell r="B16" t="str">
            <v>Debt service:</v>
          </cell>
        </row>
        <row r="17">
          <cell r="C17" t="str">
            <v>Outstanding:</v>
          </cell>
        </row>
        <row r="18">
          <cell r="D18" t="str">
            <v>1989 Bonds (3)</v>
          </cell>
        </row>
        <row r="19">
          <cell r="D19" t="str">
            <v>PSG Loan (4)</v>
          </cell>
        </row>
        <row r="22">
          <cell r="B22" t="str">
            <v>Debt service reserves:</v>
          </cell>
        </row>
        <row r="23">
          <cell r="C23" t="str">
            <v>Proposed (funded over five years)</v>
          </cell>
        </row>
        <row r="25">
          <cell r="B25" t="str">
            <v>Allowance for replacements and improvements (5)</v>
          </cell>
        </row>
        <row r="27">
          <cell r="D27" t="str">
            <v>Sub-total</v>
          </cell>
        </row>
        <row r="28">
          <cell r="B28" t="str">
            <v>Less interest income (6)</v>
          </cell>
        </row>
        <row r="30">
          <cell r="D30" t="str">
            <v>Total Revenue Requirements</v>
          </cell>
        </row>
        <row r="32">
          <cell r="A32" t="str">
            <v>Available Revenues:</v>
          </cell>
        </row>
        <row r="33">
          <cell r="B33" t="str">
            <v>Normalized metered sales (7)</v>
          </cell>
        </row>
        <row r="34">
          <cell r="B34" t="str">
            <v>Hydrant rental (6)</v>
          </cell>
        </row>
        <row r="36">
          <cell r="C36" t="str">
            <v>Sub-total</v>
          </cell>
        </row>
        <row r="37">
          <cell r="B37" t="str">
            <v>Penalties (6)</v>
          </cell>
        </row>
        <row r="38">
          <cell r="B38" t="str">
            <v>Tap-in fees (6)</v>
          </cell>
        </row>
        <row r="39">
          <cell r="B39" t="str">
            <v>Other income (6)</v>
          </cell>
        </row>
        <row r="41">
          <cell r="D41" t="str">
            <v>Total Available Revenues</v>
          </cell>
        </row>
        <row r="43">
          <cell r="A43" t="str">
            <v>Additional Revenues Required</v>
          </cell>
        </row>
        <row r="45">
          <cell r="A45" t="str">
            <v>Percentage Increase Required in Rates and Charges</v>
          </cell>
        </row>
        <row r="47">
          <cell r="A47" t="str">
            <v>Resulting Minimum Monthly Bill</v>
          </cell>
        </row>
        <row r="48">
          <cell r="A48" t="str">
            <v xml:space="preserve">  (Presently $8.68 based on 2,520 gallons)</v>
          </cell>
        </row>
        <row r="50">
          <cell r="A50" t="str">
            <v>Resulting Average Monthly Bill</v>
          </cell>
        </row>
        <row r="51">
          <cell r="A51" t="str">
            <v xml:space="preserve">  (Presently $17.25 based on 5,000 gallons)</v>
          </cell>
        </row>
        <row r="53">
          <cell r="A53" t="str">
            <v>Phase I:</v>
          </cell>
          <cell r="C53" t="str">
            <v>Calculates the immediate additional revenues required.</v>
          </cell>
        </row>
        <row r="54">
          <cell r="A54" t="str">
            <v>Phase II:</v>
          </cell>
          <cell r="C54" t="str">
            <v>Calculates the estimated effects of proposed $8,850,000 in improvement projects.</v>
          </cell>
        </row>
        <row r="55">
          <cell r="A55" t="str">
            <v>Alternative 2:  Represents and allowance for extensions and replacements equal to test year repair and</v>
          </cell>
        </row>
        <row r="56">
          <cell r="A56" t="str">
            <v xml:space="preserve">  maintenance costs in excess of the contracted amount.</v>
          </cell>
        </row>
        <row r="57">
          <cell r="A57" t="str">
            <v>Phase III:</v>
          </cell>
          <cell r="C57" t="str">
            <v>Incorporates the additional depreciation expense and allowance for Payment in Lieu of Taxes resulting</v>
          </cell>
        </row>
        <row r="58">
          <cell r="C58" t="str">
            <v>fromt he proposed improvements.</v>
          </cell>
        </row>
        <row r="60">
          <cell r="A60" t="e">
            <v>#REF!</v>
          </cell>
        </row>
        <row r="62">
          <cell r="A62" t="str">
            <v>(Subject to the comments in the attached</v>
          </cell>
        </row>
        <row r="63">
          <cell r="A63" t="str">
            <v>letter dated July 5, 2005 of Umbaugh.)</v>
          </cell>
        </row>
        <row r="65">
          <cell r="A65" t="str">
            <v>16</v>
          </cell>
        </row>
        <row r="66">
          <cell r="A66" t="str">
            <v>GREENSBURG (INDIANA) MUNICIPAL SEWAGE WORKS</v>
          </cell>
        </row>
        <row r="67">
          <cell r="K67" t="str">
            <v>(Cont'd)</v>
          </cell>
        </row>
        <row r="68">
          <cell r="A68" t="str">
            <v>SUMMARY OF PRO FORMA REVENUE REQUIREMENTS</v>
          </cell>
        </row>
        <row r="69">
          <cell r="A69" t="str">
            <v>AND AVAILABLE REVENUES</v>
          </cell>
        </row>
        <row r="70">
          <cell r="A70" t="str">
            <v>Explanation of Adjustments</v>
          </cell>
        </row>
        <row r="74">
          <cell r="A74">
            <v>-1</v>
          </cell>
          <cell r="B74" t="str">
            <v>To provide for operation and maintenance expenses as explained on pages 2 - 11.</v>
          </cell>
        </row>
        <row r="76">
          <cell r="A76">
            <v>-2</v>
          </cell>
          <cell r="B76" t="str">
            <v>To provide for additional gross income tax.</v>
          </cell>
        </row>
        <row r="77">
          <cell r="B77" t="str">
            <v>Phase I:</v>
          </cell>
        </row>
        <row r="79">
          <cell r="C79" t="str">
            <v>Additional operating revenues requested</v>
          </cell>
          <cell r="K79">
            <v>0</v>
          </cell>
        </row>
        <row r="80">
          <cell r="C80" t="str">
            <v xml:space="preserve">Less portion of increased revenue requirements </v>
          </cell>
        </row>
        <row r="81">
          <cell r="C81" t="str">
            <v xml:space="preserve">  attributable to public fire protection (not subject to tax)</v>
          </cell>
          <cell r="K81">
            <v>0</v>
          </cell>
        </row>
        <row r="83">
          <cell r="D83" t="str">
            <v>Sub-total</v>
          </cell>
          <cell r="K83">
            <v>0</v>
          </cell>
        </row>
        <row r="84">
          <cell r="C84" t="str">
            <v>Times corporate gross income tax rate (1.2%)</v>
          </cell>
          <cell r="K84">
            <v>1.2E-2</v>
          </cell>
        </row>
        <row r="86">
          <cell r="D86" t="str">
            <v>Adjustment</v>
          </cell>
          <cell r="K86">
            <v>0</v>
          </cell>
        </row>
        <row r="88">
          <cell r="B88" t="str">
            <v>Phase II:</v>
          </cell>
        </row>
        <row r="90">
          <cell r="C90" t="str">
            <v>Additional operating revenues requested</v>
          </cell>
          <cell r="K90">
            <v>0</v>
          </cell>
        </row>
        <row r="91">
          <cell r="C91" t="str">
            <v xml:space="preserve">Less portion of increased revenue requirements </v>
          </cell>
        </row>
        <row r="92">
          <cell r="C92" t="str">
            <v xml:space="preserve">  attributable to public fire protection (not subject to tax)</v>
          </cell>
          <cell r="K92">
            <v>0</v>
          </cell>
        </row>
        <row r="94">
          <cell r="D94" t="str">
            <v>Sub-total</v>
          </cell>
          <cell r="K94">
            <v>0</v>
          </cell>
        </row>
        <row r="95">
          <cell r="C95" t="str">
            <v>Times corporate gross income tax rate (1.2%)</v>
          </cell>
          <cell r="K95">
            <v>1.2E-2</v>
          </cell>
        </row>
        <row r="97">
          <cell r="D97" t="str">
            <v>Adjustment</v>
          </cell>
          <cell r="K97">
            <v>0</v>
          </cell>
        </row>
        <row r="99">
          <cell r="B99" t="str">
            <v>Phase III:</v>
          </cell>
        </row>
        <row r="101">
          <cell r="C101" t="str">
            <v>Additional operating revenues requested</v>
          </cell>
          <cell r="K101">
            <v>0</v>
          </cell>
        </row>
        <row r="102">
          <cell r="C102" t="str">
            <v xml:space="preserve">Less portion of increased revenue requirements </v>
          </cell>
        </row>
        <row r="103">
          <cell r="C103" t="str">
            <v xml:space="preserve">  attributable to public fire protection (not subject to tax)</v>
          </cell>
          <cell r="K103">
            <v>0</v>
          </cell>
        </row>
        <row r="105">
          <cell r="D105" t="str">
            <v>Sub-total</v>
          </cell>
          <cell r="K105">
            <v>0</v>
          </cell>
        </row>
        <row r="106">
          <cell r="C106" t="str">
            <v>Times corporate gross income tax rate (1.2%)</v>
          </cell>
          <cell r="K106">
            <v>1.2E-2</v>
          </cell>
        </row>
        <row r="108">
          <cell r="D108" t="str">
            <v>Adjustment</v>
          </cell>
          <cell r="K108">
            <v>0</v>
          </cell>
        </row>
        <row r="110">
          <cell r="A110" t="str">
            <v>(2a)</v>
          </cell>
          <cell r="B110" t="e">
            <v>#VALUE!</v>
          </cell>
        </row>
        <row r="112">
          <cell r="A112">
            <v>-3</v>
          </cell>
          <cell r="B112" t="str">
            <v>To provide for average annual principal and interest on the outstanding bonds, page 28.</v>
          </cell>
        </row>
        <row r="114">
          <cell r="A114">
            <v>-4</v>
          </cell>
          <cell r="B114" t="str">
            <v>To provide for average annual principal and interest on the outstanding Professional Services Group loan, page 29.</v>
          </cell>
        </row>
        <row r="116">
          <cell r="A116">
            <v>-5</v>
          </cell>
          <cell r="B116" t="str">
            <v>Phase I and Phase II:  To provide an allowance for replacements and improvements based on depreciation expense.</v>
          </cell>
        </row>
        <row r="117">
          <cell r="B117" t="str">
            <v>Phase III:  To provide an allowance for replacements and improvements based on depreciation expense - including the</v>
          </cell>
        </row>
        <row r="118">
          <cell r="B118" t="str">
            <v>proposed improvements.</v>
          </cell>
        </row>
        <row r="120">
          <cell r="A120">
            <v>-6</v>
          </cell>
          <cell r="B120" t="str">
            <v>Calculated at test year amounts.</v>
          </cell>
        </row>
        <row r="122">
          <cell r="A122">
            <v>-7</v>
          </cell>
          <cell r="B122" t="str">
            <v>Normalized metered sales, page 14.</v>
          </cell>
        </row>
        <row r="125">
          <cell r="A125" t="str">
            <v>(Subject to the comments in the attached</v>
          </cell>
        </row>
        <row r="126">
          <cell r="A126" t="str">
            <v>letter dated July 5, 2005 of Umbaugh.)</v>
          </cell>
        </row>
        <row r="128">
          <cell r="A128" t="str">
            <v>17</v>
          </cell>
        </row>
      </sheetData>
      <sheetData sheetId="8"/>
      <sheetData sheetId="9">
        <row r="1">
          <cell r="A1" t="str">
            <v>GREENSBURG (INDIANA) MUNICIPAL SEWAGE WORKS</v>
          </cell>
        </row>
        <row r="3">
          <cell r="A3" t="str">
            <v>CALCULATION OF NORMALIZED ANNUAL OPERATING REVENUES</v>
          </cell>
        </row>
        <row r="4">
          <cell r="A4" t="str">
            <v>- Residential -</v>
          </cell>
        </row>
        <row r="7">
          <cell r="H7" t="str">
            <v>12 Months</v>
          </cell>
          <cell r="L7" t="str">
            <v>Normalized</v>
          </cell>
        </row>
        <row r="8">
          <cell r="H8" t="str">
            <v>Ended</v>
          </cell>
          <cell r="L8" t="str">
            <v>Annual</v>
          </cell>
        </row>
        <row r="9">
          <cell r="H9">
            <v>38168</v>
          </cell>
          <cell r="J9" t="str">
            <v>Adjustments</v>
          </cell>
          <cell r="L9" t="str">
            <v>Revenues</v>
          </cell>
        </row>
        <row r="10">
          <cell r="A10" t="str">
            <v>Operating Revenues</v>
          </cell>
          <cell r="H10" t="str">
            <v>(Unaudited)</v>
          </cell>
        </row>
        <row r="12">
          <cell r="B12" t="str">
            <v>Metered sales</v>
          </cell>
          <cell r="H12">
            <v>449420</v>
          </cell>
          <cell r="J12">
            <v>1237.8</v>
          </cell>
          <cell r="K12" t="str">
            <v>(1)</v>
          </cell>
          <cell r="L12" t="str">
            <v xml:space="preserve"> </v>
          </cell>
        </row>
        <row r="13">
          <cell r="J13">
            <v>532.79999999999995</v>
          </cell>
          <cell r="K13" t="str">
            <v>(2)</v>
          </cell>
          <cell r="L13">
            <v>451190.6</v>
          </cell>
        </row>
        <row r="14">
          <cell r="B14" t="str">
            <v>Hydrant rental</v>
          </cell>
          <cell r="H14">
            <v>1123562</v>
          </cell>
          <cell r="L14">
            <v>1123562</v>
          </cell>
        </row>
        <row r="15">
          <cell r="B15" t="str">
            <v>Penalties</v>
          </cell>
          <cell r="H15">
            <v>29257</v>
          </cell>
          <cell r="L15">
            <v>29257</v>
          </cell>
        </row>
        <row r="16">
          <cell r="B16" t="str">
            <v>Other income</v>
          </cell>
          <cell r="H16">
            <v>1132839</v>
          </cell>
          <cell r="L16">
            <v>1132839</v>
          </cell>
        </row>
        <row r="18">
          <cell r="B18" t="str">
            <v>Totals</v>
          </cell>
          <cell r="H18">
            <v>2735078</v>
          </cell>
          <cell r="J18">
            <v>1770.6</v>
          </cell>
          <cell r="L18">
            <v>2736848.6</v>
          </cell>
        </row>
        <row r="21">
          <cell r="B21" t="str">
            <v xml:space="preserve">(1)    To adjust test year operating revenues to normalize for the estimated financial effects of </v>
          </cell>
        </row>
        <row r="22">
          <cell r="B22" t="str">
            <v xml:space="preserve">         approximately 7 less users to the system from the beginning of the test year</v>
          </cell>
        </row>
        <row r="23">
          <cell r="B23" t="str">
            <v xml:space="preserve">         (based on billing records).</v>
          </cell>
        </row>
        <row r="25">
          <cell r="B25" t="str">
            <v>Residential Revenues:</v>
          </cell>
          <cell r="F25" t="str">
            <v>Times</v>
          </cell>
        </row>
        <row r="26">
          <cell r="D26" t="str">
            <v>Increase/</v>
          </cell>
          <cell r="F26" t="str">
            <v>Estimated</v>
          </cell>
          <cell r="H26" t="str">
            <v>Additional</v>
          </cell>
          <cell r="J26" t="str">
            <v>Estimated</v>
          </cell>
        </row>
        <row r="27">
          <cell r="B27" t="str">
            <v>Billing</v>
          </cell>
          <cell r="D27" t="str">
            <v>(Decrease)</v>
          </cell>
          <cell r="F27" t="str">
            <v>Additional</v>
          </cell>
          <cell r="H27" t="str">
            <v>Monthly</v>
          </cell>
          <cell r="J27" t="str">
            <v>Monthly</v>
          </cell>
        </row>
        <row r="28">
          <cell r="B28" t="str">
            <v>Cycle</v>
          </cell>
          <cell r="D28" t="str">
            <v>In Users (A)</v>
          </cell>
          <cell r="F28" t="str">
            <v>Monthly Bills</v>
          </cell>
          <cell r="H28" t="str">
            <v>Bills</v>
          </cell>
          <cell r="J28" t="str">
            <v>Bill (B)</v>
          </cell>
          <cell r="L28" t="str">
            <v>Amount</v>
          </cell>
        </row>
        <row r="30">
          <cell r="B30" t="str">
            <v>July 2003</v>
          </cell>
          <cell r="D30">
            <v>4</v>
          </cell>
          <cell r="F30" t="str">
            <v xml:space="preserve"> </v>
          </cell>
          <cell r="H30">
            <v>0</v>
          </cell>
          <cell r="J30">
            <v>15.87</v>
          </cell>
          <cell r="L30">
            <v>0</v>
          </cell>
        </row>
        <row r="31">
          <cell r="B31" t="str">
            <v>August</v>
          </cell>
          <cell r="D31">
            <v>2</v>
          </cell>
          <cell r="F31">
            <v>1</v>
          </cell>
          <cell r="H31">
            <v>2</v>
          </cell>
          <cell r="J31">
            <v>15.87</v>
          </cell>
          <cell r="L31">
            <v>31.7</v>
          </cell>
        </row>
        <row r="32">
          <cell r="B32" t="str">
            <v>September</v>
          </cell>
          <cell r="D32">
            <v>0</v>
          </cell>
          <cell r="F32">
            <v>2</v>
          </cell>
          <cell r="H32">
            <v>0</v>
          </cell>
          <cell r="J32">
            <v>15.87</v>
          </cell>
          <cell r="L32">
            <v>0</v>
          </cell>
        </row>
        <row r="33">
          <cell r="B33" t="str">
            <v>October</v>
          </cell>
          <cell r="D33">
            <v>-4</v>
          </cell>
          <cell r="F33">
            <v>3</v>
          </cell>
          <cell r="H33">
            <v>-12</v>
          </cell>
          <cell r="J33">
            <v>15.87</v>
          </cell>
          <cell r="L33">
            <v>-190.4</v>
          </cell>
        </row>
        <row r="34">
          <cell r="B34" t="str">
            <v>November</v>
          </cell>
          <cell r="D34">
            <v>-16</v>
          </cell>
          <cell r="F34">
            <v>4</v>
          </cell>
          <cell r="H34">
            <v>-64</v>
          </cell>
          <cell r="J34">
            <v>15.87</v>
          </cell>
          <cell r="L34">
            <v>-1015.7</v>
          </cell>
        </row>
        <row r="35">
          <cell r="B35" t="str">
            <v>December</v>
          </cell>
          <cell r="D35">
            <v>-15</v>
          </cell>
          <cell r="F35">
            <v>5</v>
          </cell>
          <cell r="H35">
            <v>-75</v>
          </cell>
          <cell r="J35">
            <v>15.87</v>
          </cell>
          <cell r="L35">
            <v>-1190.3</v>
          </cell>
        </row>
        <row r="36">
          <cell r="B36" t="str">
            <v>January 2004</v>
          </cell>
          <cell r="D36">
            <v>-2</v>
          </cell>
          <cell r="F36">
            <v>6</v>
          </cell>
          <cell r="H36">
            <v>-12</v>
          </cell>
          <cell r="J36">
            <v>15.87</v>
          </cell>
          <cell r="L36">
            <v>-190.4</v>
          </cell>
        </row>
        <row r="37">
          <cell r="B37" t="str">
            <v>February</v>
          </cell>
          <cell r="D37">
            <v>1</v>
          </cell>
          <cell r="F37">
            <v>7</v>
          </cell>
          <cell r="H37">
            <v>7</v>
          </cell>
          <cell r="J37">
            <v>15.87</v>
          </cell>
          <cell r="L37">
            <v>111.1</v>
          </cell>
        </row>
        <row r="38">
          <cell r="B38" t="str">
            <v>March</v>
          </cell>
          <cell r="D38">
            <v>7</v>
          </cell>
          <cell r="F38">
            <v>8</v>
          </cell>
          <cell r="H38">
            <v>56</v>
          </cell>
          <cell r="J38">
            <v>15.87</v>
          </cell>
          <cell r="L38">
            <v>888.7</v>
          </cell>
        </row>
        <row r="39">
          <cell r="B39" t="str">
            <v>April</v>
          </cell>
          <cell r="D39">
            <v>-7</v>
          </cell>
          <cell r="F39">
            <v>9</v>
          </cell>
          <cell r="H39">
            <v>-63</v>
          </cell>
          <cell r="J39">
            <v>15.87</v>
          </cell>
          <cell r="L39">
            <v>-999.8</v>
          </cell>
        </row>
        <row r="40">
          <cell r="B40" t="str">
            <v>May</v>
          </cell>
          <cell r="D40">
            <v>14</v>
          </cell>
          <cell r="F40">
            <v>10</v>
          </cell>
          <cell r="H40">
            <v>140</v>
          </cell>
          <cell r="J40">
            <v>15.87</v>
          </cell>
          <cell r="L40">
            <v>2221.8000000000002</v>
          </cell>
        </row>
        <row r="41">
          <cell r="B41" t="str">
            <v>June</v>
          </cell>
          <cell r="D41">
            <v>9</v>
          </cell>
          <cell r="F41">
            <v>11</v>
          </cell>
          <cell r="H41">
            <v>99</v>
          </cell>
          <cell r="J41">
            <v>15.87</v>
          </cell>
          <cell r="L41">
            <v>1571.1</v>
          </cell>
        </row>
        <row r="43">
          <cell r="B43" t="str">
            <v xml:space="preserve">        Totals</v>
          </cell>
          <cell r="D43">
            <v>-7</v>
          </cell>
          <cell r="H43">
            <v>78</v>
          </cell>
          <cell r="L43">
            <v>1237.8</v>
          </cell>
        </row>
        <row r="46">
          <cell r="B46" t="str">
            <v>(A)    Per utility personnel and monthly billing summaries.</v>
          </cell>
        </row>
        <row r="47">
          <cell r="B47" t="str">
            <v>(B)    Estimated monthly bill assuming average residential consumption of 4,600 gallons priced at</v>
          </cell>
        </row>
        <row r="48">
          <cell r="B48" t="str">
            <v xml:space="preserve">         present rates (average bill calculated based on historical average bill for a residential customer).</v>
          </cell>
        </row>
        <row r="50">
          <cell r="A50" t="str">
            <v>(Continued on next page)</v>
          </cell>
        </row>
        <row r="52">
          <cell r="A52" t="str">
            <v>(Subject to the comments in the attached</v>
          </cell>
        </row>
        <row r="53">
          <cell r="A53" t="str">
            <v>letter dated July 5, 2005 of Umbaugh.)</v>
          </cell>
        </row>
        <row r="55">
          <cell r="A55" t="str">
            <v>14</v>
          </cell>
        </row>
        <row r="56">
          <cell r="A56" t="str">
            <v>GREENSBURG (INDIANA) MUNICIPAL SEWAGE WORKS</v>
          </cell>
        </row>
        <row r="57">
          <cell r="L57" t="str">
            <v>(Cont'd)</v>
          </cell>
        </row>
        <row r="58">
          <cell r="A58" t="str">
            <v>CALCULATION OF NORMALIZED ANNUAL OPERATING REVENUES</v>
          </cell>
        </row>
        <row r="59">
          <cell r="A59" t="str">
            <v>- Commercial -</v>
          </cell>
        </row>
        <row r="62">
          <cell r="B62" t="str">
            <v xml:space="preserve">(2)    To adjust test year operating revenues to normalize for the estimated financial effects of </v>
          </cell>
        </row>
        <row r="63">
          <cell r="B63" t="str">
            <v xml:space="preserve">         approximately 0 new users added to the system from the beginning of the test year</v>
          </cell>
        </row>
        <row r="64">
          <cell r="B64" t="str">
            <v xml:space="preserve">         (based on billing records).</v>
          </cell>
        </row>
        <row r="66">
          <cell r="B66" t="str">
            <v>Commercial Revenues:</v>
          </cell>
          <cell r="F66" t="str">
            <v>Times</v>
          </cell>
        </row>
        <row r="67">
          <cell r="D67" t="str">
            <v>Increase/</v>
          </cell>
          <cell r="F67" t="str">
            <v>Estimated</v>
          </cell>
          <cell r="H67" t="str">
            <v>Additional</v>
          </cell>
          <cell r="J67" t="str">
            <v>Estimated</v>
          </cell>
        </row>
        <row r="68">
          <cell r="B68" t="str">
            <v>Billing</v>
          </cell>
          <cell r="D68" t="str">
            <v>(Decrease)</v>
          </cell>
          <cell r="F68" t="str">
            <v>Additional</v>
          </cell>
          <cell r="H68" t="str">
            <v>Monthly</v>
          </cell>
          <cell r="J68" t="str">
            <v>Monthly</v>
          </cell>
        </row>
        <row r="69">
          <cell r="B69" t="str">
            <v>Cycle</v>
          </cell>
          <cell r="D69" t="str">
            <v>In Users (A)</v>
          </cell>
          <cell r="F69" t="str">
            <v>Monthly Bills</v>
          </cell>
          <cell r="H69" t="str">
            <v>Bills</v>
          </cell>
          <cell r="J69" t="str">
            <v>Bill (B)</v>
          </cell>
          <cell r="L69" t="str">
            <v>Amount</v>
          </cell>
        </row>
        <row r="71">
          <cell r="B71" t="str">
            <v>July 2003</v>
          </cell>
          <cell r="D71">
            <v>1</v>
          </cell>
          <cell r="F71" t="str">
            <v xml:space="preserve"> </v>
          </cell>
          <cell r="H71">
            <v>0</v>
          </cell>
          <cell r="J71">
            <v>53.29</v>
          </cell>
          <cell r="L71">
            <v>0</v>
          </cell>
        </row>
        <row r="72">
          <cell r="B72" t="str">
            <v>August</v>
          </cell>
          <cell r="D72">
            <v>-2</v>
          </cell>
          <cell r="F72">
            <v>1</v>
          </cell>
          <cell r="H72">
            <v>-2</v>
          </cell>
          <cell r="J72">
            <v>53.29</v>
          </cell>
          <cell r="L72">
            <v>-106.6</v>
          </cell>
        </row>
        <row r="73">
          <cell r="B73" t="str">
            <v>September</v>
          </cell>
          <cell r="D73">
            <v>3</v>
          </cell>
          <cell r="F73">
            <v>2</v>
          </cell>
          <cell r="H73">
            <v>6</v>
          </cell>
          <cell r="J73">
            <v>53.29</v>
          </cell>
          <cell r="L73">
            <v>319.7</v>
          </cell>
        </row>
        <row r="74">
          <cell r="B74" t="str">
            <v>October</v>
          </cell>
          <cell r="D74">
            <v>-1</v>
          </cell>
          <cell r="F74">
            <v>3</v>
          </cell>
          <cell r="H74">
            <v>-3</v>
          </cell>
          <cell r="J74">
            <v>53.29</v>
          </cell>
          <cell r="L74">
            <v>-159.9</v>
          </cell>
        </row>
        <row r="75">
          <cell r="B75" t="str">
            <v>November</v>
          </cell>
          <cell r="D75">
            <v>1</v>
          </cell>
          <cell r="F75">
            <v>4</v>
          </cell>
          <cell r="H75">
            <v>4</v>
          </cell>
          <cell r="J75">
            <v>53.29</v>
          </cell>
          <cell r="L75">
            <v>213.2</v>
          </cell>
        </row>
        <row r="76">
          <cell r="B76" t="str">
            <v>December</v>
          </cell>
          <cell r="D76">
            <v>-5</v>
          </cell>
          <cell r="F76">
            <v>5</v>
          </cell>
          <cell r="H76">
            <v>-25</v>
          </cell>
          <cell r="J76">
            <v>53.29</v>
          </cell>
          <cell r="L76">
            <v>-1332.3</v>
          </cell>
        </row>
        <row r="77">
          <cell r="B77" t="str">
            <v>January 2004</v>
          </cell>
          <cell r="D77">
            <v>0</v>
          </cell>
          <cell r="F77">
            <v>6</v>
          </cell>
          <cell r="H77">
            <v>0</v>
          </cell>
          <cell r="J77">
            <v>53.29</v>
          </cell>
          <cell r="L77">
            <v>0</v>
          </cell>
        </row>
        <row r="78">
          <cell r="B78" t="str">
            <v>February</v>
          </cell>
          <cell r="D78">
            <v>0</v>
          </cell>
          <cell r="F78">
            <v>7</v>
          </cell>
          <cell r="H78">
            <v>0</v>
          </cell>
          <cell r="J78">
            <v>53.29</v>
          </cell>
          <cell r="L78">
            <v>0</v>
          </cell>
        </row>
        <row r="79">
          <cell r="B79" t="str">
            <v>March</v>
          </cell>
          <cell r="D79">
            <v>0</v>
          </cell>
          <cell r="F79">
            <v>8</v>
          </cell>
          <cell r="H79">
            <v>0</v>
          </cell>
          <cell r="J79">
            <v>53.29</v>
          </cell>
          <cell r="L79">
            <v>0</v>
          </cell>
        </row>
        <row r="80">
          <cell r="B80" t="str">
            <v>April</v>
          </cell>
          <cell r="D80">
            <v>-1</v>
          </cell>
          <cell r="F80">
            <v>9</v>
          </cell>
          <cell r="H80">
            <v>-9</v>
          </cell>
          <cell r="J80">
            <v>53.29</v>
          </cell>
          <cell r="L80">
            <v>-479.6</v>
          </cell>
        </row>
        <row r="81">
          <cell r="B81" t="str">
            <v>May</v>
          </cell>
          <cell r="D81">
            <v>5</v>
          </cell>
          <cell r="F81">
            <v>10</v>
          </cell>
          <cell r="H81">
            <v>50</v>
          </cell>
          <cell r="J81">
            <v>53.29</v>
          </cell>
          <cell r="L81">
            <v>2664.5</v>
          </cell>
        </row>
        <row r="82">
          <cell r="B82" t="str">
            <v>June</v>
          </cell>
          <cell r="D82">
            <v>-1</v>
          </cell>
          <cell r="F82">
            <v>11</v>
          </cell>
          <cell r="H82">
            <v>-11</v>
          </cell>
          <cell r="J82">
            <v>53.29</v>
          </cell>
          <cell r="L82">
            <v>-586.20000000000005</v>
          </cell>
        </row>
        <row r="84">
          <cell r="B84" t="str">
            <v xml:space="preserve">        Totals</v>
          </cell>
          <cell r="D84">
            <v>0</v>
          </cell>
          <cell r="H84">
            <v>10</v>
          </cell>
          <cell r="L84">
            <v>532.79999999999995</v>
          </cell>
        </row>
        <row r="87">
          <cell r="B87" t="str">
            <v>(A)    Per utility personnel and monthly billing summaries.</v>
          </cell>
        </row>
        <row r="88">
          <cell r="B88" t="str">
            <v>(B)    Estimated monthly bill assuming average commercial consumption of 17,200 gallons priced at</v>
          </cell>
        </row>
        <row r="89">
          <cell r="B89" t="str">
            <v xml:space="preserve">         present rates (average bill calculated based on historical average bill for a commercial customer).</v>
          </cell>
        </row>
        <row r="107">
          <cell r="A107" t="str">
            <v>(Subject to the comments in the attached</v>
          </cell>
        </row>
        <row r="108">
          <cell r="A108" t="str">
            <v>letter dated July 5, 2005 of Umbaugh.)</v>
          </cell>
        </row>
        <row r="110">
          <cell r="A110" t="str">
            <v>15</v>
          </cell>
        </row>
      </sheetData>
      <sheetData sheetId="10">
        <row r="1">
          <cell r="A1" t="str">
            <v>GREENSBURG (INDIANA) MUNICIPAL SEWAGE WORKS</v>
          </cell>
        </row>
        <row r="3">
          <cell r="A3" t="str">
            <v>SCHEDULE OF ESTIMATED CAPITAL IMPROVEMENT COSTS</v>
          </cell>
        </row>
        <row r="4">
          <cell r="A4" t="str">
            <v xml:space="preserve"> </v>
          </cell>
        </row>
        <row r="7">
          <cell r="A7" t="str">
            <v>Estimated Capital Improvements (Per U.S. Filter):</v>
          </cell>
        </row>
        <row r="9">
          <cell r="B9" t="str">
            <v>Well field improvements and other</v>
          </cell>
          <cell r="I9">
            <v>1530000</v>
          </cell>
        </row>
        <row r="10">
          <cell r="B10" t="str">
            <v>Water main improvements</v>
          </cell>
          <cell r="I10">
            <v>361000</v>
          </cell>
        </row>
        <row r="11">
          <cell r="B11" t="str">
            <v>New water tower on the west side of Boonville</v>
          </cell>
          <cell r="I11">
            <v>780000</v>
          </cell>
        </row>
        <row r="12">
          <cell r="B12" t="str">
            <v>Raw water booster station improvements</v>
          </cell>
          <cell r="I12">
            <v>3595000</v>
          </cell>
        </row>
        <row r="13">
          <cell r="B13" t="str">
            <v>Water treatment facility improvements</v>
          </cell>
          <cell r="I13">
            <v>2583000</v>
          </cell>
        </row>
        <row r="14">
          <cell r="B14" t="str">
            <v>Miscellaneous and rounding</v>
          </cell>
          <cell r="I14">
            <v>1000</v>
          </cell>
        </row>
        <row r="16">
          <cell r="E16" t="str">
            <v>Total Estimated Capital Improvements</v>
          </cell>
          <cell r="I16">
            <v>8850000</v>
          </cell>
        </row>
        <row r="18">
          <cell r="A18" t="str">
            <v>Estimated Project Funding:</v>
          </cell>
        </row>
        <row r="20">
          <cell r="A20" t="str">
            <v xml:space="preserve"> </v>
          </cell>
          <cell r="B20" t="str">
            <v>Waterworks Revenue Bonds of 2000</v>
          </cell>
          <cell r="I20">
            <v>8850000</v>
          </cell>
        </row>
        <row r="44">
          <cell r="A44" t="str">
            <v>(Subject to the comments in the attached</v>
          </cell>
        </row>
        <row r="45">
          <cell r="A45" t="str">
            <v>letter dated July 5, 2005 of Umbaugh.)</v>
          </cell>
        </row>
        <row r="47">
          <cell r="A47" t="str">
            <v>13</v>
          </cell>
        </row>
      </sheetData>
      <sheetData sheetId="11">
        <row r="1">
          <cell r="A1" t="str">
            <v>GREENSBURG (INDIANA) MUNICIPAL SEWAGE WORKS</v>
          </cell>
        </row>
        <row r="3">
          <cell r="A3" t="str">
            <v>SCHEDULE OF PRESENT AND PROPOSED RATES AND CHARGES</v>
          </cell>
        </row>
        <row r="6">
          <cell r="A6" t="str">
            <v>RECURRING RATES:</v>
          </cell>
        </row>
        <row r="7">
          <cell r="G7" t="str">
            <v>Rate Per 1,000 Gallons</v>
          </cell>
        </row>
        <row r="8">
          <cell r="A8" t="str">
            <v>Metered Rates Per Month:</v>
          </cell>
          <cell r="I8" t="str">
            <v>Alternative 1</v>
          </cell>
          <cell r="K8" t="str">
            <v>Alternative #2</v>
          </cell>
          <cell r="M8" t="str">
            <v>Alternative 2</v>
          </cell>
        </row>
        <row r="9">
          <cell r="G9" t="str">
            <v>Present (1)</v>
          </cell>
          <cell r="I9">
            <v>0</v>
          </cell>
          <cell r="K9">
            <v>0</v>
          </cell>
          <cell r="M9">
            <v>0</v>
          </cell>
        </row>
        <row r="11">
          <cell r="A11" t="str">
            <v>First</v>
          </cell>
          <cell r="B11" t="str">
            <v>10,000</v>
          </cell>
          <cell r="D11" t="str">
            <v>gallons</v>
          </cell>
          <cell r="G11">
            <v>3.45</v>
          </cell>
          <cell r="I11" t="e">
            <v>#NAME?</v>
          </cell>
          <cell r="K11" t="e">
            <v>#NAME?</v>
          </cell>
          <cell r="M11" t="e">
            <v>#NAME?</v>
          </cell>
        </row>
        <row r="12">
          <cell r="A12" t="str">
            <v>Next</v>
          </cell>
          <cell r="B12" t="str">
            <v>20,000</v>
          </cell>
          <cell r="D12" t="str">
            <v>gallons</v>
          </cell>
          <cell r="G12">
            <v>2.61</v>
          </cell>
          <cell r="I12" t="e">
            <v>#NAME?</v>
          </cell>
          <cell r="K12" t="e">
            <v>#NAME?</v>
          </cell>
          <cell r="M12" t="e">
            <v>#NAME?</v>
          </cell>
        </row>
        <row r="13">
          <cell r="A13" t="str">
            <v>Next</v>
          </cell>
          <cell r="B13" t="str">
            <v>70,000</v>
          </cell>
          <cell r="D13" t="str">
            <v>gallons</v>
          </cell>
          <cell r="G13">
            <v>1.73</v>
          </cell>
          <cell r="I13" t="e">
            <v>#NAME?</v>
          </cell>
          <cell r="K13" t="e">
            <v>#NAME?</v>
          </cell>
          <cell r="M13" t="e">
            <v>#NAME?</v>
          </cell>
        </row>
        <row r="14">
          <cell r="A14" t="str">
            <v>Over</v>
          </cell>
          <cell r="B14" t="str">
            <v>100,000</v>
          </cell>
          <cell r="D14" t="str">
            <v>gallons</v>
          </cell>
          <cell r="G14">
            <v>0.87</v>
          </cell>
          <cell r="I14" t="e">
            <v>#NAME?</v>
          </cell>
          <cell r="K14" t="e">
            <v>#NAME?</v>
          </cell>
          <cell r="M14" t="e">
            <v>#NAME?</v>
          </cell>
        </row>
        <row r="17">
          <cell r="D17" t="str">
            <v>Gallons</v>
          </cell>
          <cell r="G17" t="str">
            <v>Per Month</v>
          </cell>
        </row>
        <row r="18">
          <cell r="A18" t="str">
            <v>Minimum Charge:</v>
          </cell>
          <cell r="D18" t="str">
            <v>Allowed</v>
          </cell>
          <cell r="I18" t="str">
            <v>Alternative 1</v>
          </cell>
          <cell r="K18" t="str">
            <v>Alternative #2</v>
          </cell>
          <cell r="M18" t="str">
            <v>Alternative 2</v>
          </cell>
        </row>
        <row r="19">
          <cell r="G19" t="str">
            <v>Present (1)</v>
          </cell>
          <cell r="I19">
            <v>0</v>
          </cell>
          <cell r="K19" t="str">
            <v>Proposed</v>
          </cell>
          <cell r="M19">
            <v>0</v>
          </cell>
        </row>
        <row r="21">
          <cell r="A21" t="str">
            <v>5/8</v>
          </cell>
          <cell r="B21" t="str">
            <v>inch meter</v>
          </cell>
          <cell r="D21">
            <v>2520</v>
          </cell>
          <cell r="G21">
            <v>8.68</v>
          </cell>
          <cell r="I21" t="e">
            <v>#NAME?</v>
          </cell>
          <cell r="K21" t="e">
            <v>#NAME?</v>
          </cell>
          <cell r="M21" t="e">
            <v>#NAME?</v>
          </cell>
        </row>
        <row r="22">
          <cell r="A22" t="str">
            <v>3/4</v>
          </cell>
          <cell r="B22" t="str">
            <v>inch meter</v>
          </cell>
          <cell r="D22">
            <v>2520</v>
          </cell>
          <cell r="G22">
            <v>8.68</v>
          </cell>
          <cell r="I22" t="e">
            <v>#NAME?</v>
          </cell>
          <cell r="K22" t="e">
            <v>#NAME?</v>
          </cell>
          <cell r="M22" t="e">
            <v>#NAME?</v>
          </cell>
        </row>
        <row r="23">
          <cell r="A23" t="str">
            <v>1</v>
          </cell>
          <cell r="B23" t="str">
            <v>inch meter</v>
          </cell>
          <cell r="D23">
            <v>6410</v>
          </cell>
          <cell r="G23">
            <v>21.99</v>
          </cell>
          <cell r="I23" t="e">
            <v>#NAME?</v>
          </cell>
          <cell r="K23" t="e">
            <v>#NAME?</v>
          </cell>
          <cell r="M23" t="e">
            <v>#NAME?</v>
          </cell>
        </row>
        <row r="24">
          <cell r="A24" t="str">
            <v>1 1/2</v>
          </cell>
          <cell r="B24" t="str">
            <v>inch meter</v>
          </cell>
          <cell r="D24">
            <v>15560</v>
          </cell>
          <cell r="G24">
            <v>48.87</v>
          </cell>
          <cell r="I24" t="e">
            <v>#NAME?</v>
          </cell>
          <cell r="K24" t="e">
            <v>#NAME?</v>
          </cell>
          <cell r="M24" t="e">
            <v>#NAME?</v>
          </cell>
        </row>
        <row r="25">
          <cell r="A25" t="str">
            <v>2</v>
          </cell>
          <cell r="B25" t="str">
            <v>inch meter</v>
          </cell>
          <cell r="D25">
            <v>29660</v>
          </cell>
          <cell r="G25">
            <v>85.53</v>
          </cell>
          <cell r="I25" t="e">
            <v>#NAME?</v>
          </cell>
          <cell r="K25" t="e">
            <v>#NAME?</v>
          </cell>
          <cell r="M25" t="e">
            <v>#NAME?</v>
          </cell>
        </row>
        <row r="26">
          <cell r="A26" t="str">
            <v>3</v>
          </cell>
          <cell r="B26" t="str">
            <v>inch meter</v>
          </cell>
          <cell r="D26">
            <v>93130</v>
          </cell>
          <cell r="G26">
            <v>195.48</v>
          </cell>
          <cell r="I26" t="e">
            <v>#NAME?</v>
          </cell>
          <cell r="K26" t="e">
            <v>#NAME?</v>
          </cell>
          <cell r="M26" t="e">
            <v>#NAME?</v>
          </cell>
        </row>
        <row r="27">
          <cell r="A27" t="str">
            <v>4</v>
          </cell>
          <cell r="B27" t="str">
            <v>inch meter</v>
          </cell>
          <cell r="D27">
            <v>268610</v>
          </cell>
          <cell r="G27">
            <v>354.3</v>
          </cell>
          <cell r="I27" t="e">
            <v>#NAME?</v>
          </cell>
          <cell r="K27" t="e">
            <v>#NAME?</v>
          </cell>
          <cell r="M27" t="e">
            <v>#NAME?</v>
          </cell>
        </row>
        <row r="30">
          <cell r="G30" t="str">
            <v>Per Annum</v>
          </cell>
        </row>
        <row r="31">
          <cell r="A31" t="str">
            <v>Fire Protection:</v>
          </cell>
          <cell r="I31" t="str">
            <v>Alternative 1</v>
          </cell>
          <cell r="K31" t="str">
            <v>Alternative #2</v>
          </cell>
          <cell r="M31" t="str">
            <v>Alternative 2</v>
          </cell>
        </row>
        <row r="32">
          <cell r="G32" t="str">
            <v>Present (1)</v>
          </cell>
          <cell r="I32">
            <v>0</v>
          </cell>
          <cell r="K32" t="str">
            <v>Proposed</v>
          </cell>
          <cell r="M32">
            <v>0</v>
          </cell>
        </row>
        <row r="34">
          <cell r="A34" t="str">
            <v>Public fire hydrants - per hydrant</v>
          </cell>
          <cell r="G34">
            <v>439.81</v>
          </cell>
          <cell r="I34" t="e">
            <v>#NAME?</v>
          </cell>
          <cell r="K34" t="e">
            <v>#NAME?</v>
          </cell>
          <cell r="M34" t="e">
            <v>#NAME?</v>
          </cell>
        </row>
        <row r="36">
          <cell r="A36" t="str">
            <v>Private fire hydrants - per hydrant</v>
          </cell>
          <cell r="G36">
            <v>439.81</v>
          </cell>
          <cell r="I36" t="e">
            <v>#NAME?</v>
          </cell>
          <cell r="K36" t="e">
            <v>#NAME?</v>
          </cell>
          <cell r="M36" t="e">
            <v>#NAME?</v>
          </cell>
        </row>
        <row r="38">
          <cell r="A38" t="str">
            <v>Automatic sprinklers:</v>
          </cell>
        </row>
        <row r="39">
          <cell r="B39" t="str">
            <v>2 inch connection and under</v>
          </cell>
          <cell r="G39">
            <v>80.63</v>
          </cell>
          <cell r="I39" t="e">
            <v>#NAME?</v>
          </cell>
          <cell r="K39" t="e">
            <v>#NAME?</v>
          </cell>
          <cell r="M39" t="e">
            <v>#NAME?</v>
          </cell>
        </row>
        <row r="40">
          <cell r="B40" t="str">
            <v>3 inch connection</v>
          </cell>
          <cell r="G40">
            <v>127.07</v>
          </cell>
          <cell r="I40" t="e">
            <v>#NAME?</v>
          </cell>
          <cell r="K40" t="e">
            <v>#NAME?</v>
          </cell>
          <cell r="M40" t="e">
            <v>#NAME?</v>
          </cell>
        </row>
        <row r="41">
          <cell r="B41" t="str">
            <v>4 inch connection</v>
          </cell>
          <cell r="G41">
            <v>171.06</v>
          </cell>
          <cell r="I41" t="e">
            <v>#NAME?</v>
          </cell>
          <cell r="K41" t="e">
            <v>#NAME?</v>
          </cell>
          <cell r="M41" t="e">
            <v>#NAME?</v>
          </cell>
        </row>
        <row r="42">
          <cell r="B42" t="str">
            <v>6 inch connection</v>
          </cell>
          <cell r="G42">
            <v>256.58999999999997</v>
          </cell>
          <cell r="I42" t="e">
            <v>#NAME?</v>
          </cell>
          <cell r="K42" t="e">
            <v>#NAME?</v>
          </cell>
          <cell r="M42" t="e">
            <v>#NAME?</v>
          </cell>
        </row>
        <row r="43">
          <cell r="B43" t="str">
            <v>8 inch connection</v>
          </cell>
          <cell r="G43">
            <v>317.64</v>
          </cell>
          <cell r="I43" t="e">
            <v>#NAME?</v>
          </cell>
          <cell r="K43" t="e">
            <v>#NAME?</v>
          </cell>
          <cell r="M43" t="e">
            <v>#NAME?</v>
          </cell>
        </row>
        <row r="46">
          <cell r="G46" t="str">
            <v>Rate Per 1,000 Gallons</v>
          </cell>
        </row>
        <row r="47">
          <cell r="A47" t="str">
            <v>Special Rates:</v>
          </cell>
          <cell r="I47" t="str">
            <v>Alternative 1</v>
          </cell>
          <cell r="K47" t="str">
            <v>Alternative #2</v>
          </cell>
          <cell r="M47" t="str">
            <v>Alternative 2</v>
          </cell>
        </row>
        <row r="48">
          <cell r="G48" t="str">
            <v>Present (1)</v>
          </cell>
          <cell r="I48">
            <v>0</v>
          </cell>
          <cell r="K48" t="str">
            <v>Proposed</v>
          </cell>
          <cell r="M48">
            <v>0</v>
          </cell>
        </row>
        <row r="50">
          <cell r="A50" t="str">
            <v>Tennyson</v>
          </cell>
          <cell r="G50">
            <v>1.36</v>
          </cell>
          <cell r="I50" t="e">
            <v>#NAME?</v>
          </cell>
          <cell r="K50" t="e">
            <v>#NAME?</v>
          </cell>
          <cell r="M50" t="e">
            <v>#NAME?</v>
          </cell>
        </row>
        <row r="52">
          <cell r="A52" t="str">
            <v>Chandler</v>
          </cell>
          <cell r="G52">
            <v>1.4</v>
          </cell>
          <cell r="I52" t="e">
            <v>#NAME?</v>
          </cell>
          <cell r="K52" t="e">
            <v>#NAME?</v>
          </cell>
          <cell r="M52" t="e">
            <v>#NAME?</v>
          </cell>
        </row>
        <row r="54">
          <cell r="A54" t="str">
            <v>NON-RECURRING RATES:</v>
          </cell>
        </row>
        <row r="56">
          <cell r="A56" t="str">
            <v>No changes in non-recurring rates are being sought as part of this cause.</v>
          </cell>
        </row>
        <row r="58">
          <cell r="A58" t="str">
            <v>Notes:</v>
          </cell>
        </row>
        <row r="59">
          <cell r="A59" t="str">
            <v>(1)  Present rates and charges approved by the Indiana Utility Regulatory Commission in Cause No. 38821</v>
          </cell>
        </row>
        <row r="60">
          <cell r="A60" t="str">
            <v xml:space="preserve">      dated January 7, 1991.</v>
          </cell>
        </row>
        <row r="61">
          <cell r="A61" t="e">
            <v>#NAME?</v>
          </cell>
        </row>
        <row r="62">
          <cell r="A62" t="e">
            <v>#NAME?</v>
          </cell>
        </row>
        <row r="63">
          <cell r="A63" t="e">
            <v>#NAME?</v>
          </cell>
        </row>
        <row r="66">
          <cell r="A66" t="str">
            <v>(Continued on next page)</v>
          </cell>
        </row>
        <row r="68">
          <cell r="A68" t="str">
            <v>(Subject to the comments in the attached</v>
          </cell>
        </row>
        <row r="69">
          <cell r="A69" t="str">
            <v>letter dated July 5, 2005 of Umbaugh.)</v>
          </cell>
        </row>
        <row r="70">
          <cell r="M70" t="str">
            <v xml:space="preserve"> </v>
          </cell>
        </row>
        <row r="71">
          <cell r="A71" t="str">
            <v>18</v>
          </cell>
        </row>
      </sheetData>
      <sheetData sheetId="12">
        <row r="1">
          <cell r="A1" t="str">
            <v>GREENSBURG (INDIANA) MUNICIPAL SEWAGE WORKS</v>
          </cell>
        </row>
        <row r="3">
          <cell r="A3" t="str">
            <v>RESIDENTIAL RATE COMPARISON FOR COMPARABLE WATER UTILITIES</v>
          </cell>
        </row>
        <row r="5">
          <cell r="C5" t="str">
            <v>BOONVILLE</v>
          </cell>
        </row>
        <row r="6">
          <cell r="E6" t="str">
            <v>Proposed</v>
          </cell>
        </row>
        <row r="7">
          <cell r="C7" t="str">
            <v>Current</v>
          </cell>
          <cell r="E7" t="str">
            <v>Alt. 1</v>
          </cell>
          <cell r="G7" t="str">
            <v>Alt. #2</v>
          </cell>
          <cell r="I7" t="str">
            <v>Alt. 2</v>
          </cell>
        </row>
        <row r="8">
          <cell r="C8">
            <v>1991</v>
          </cell>
          <cell r="E8">
            <v>0</v>
          </cell>
          <cell r="G8">
            <v>0</v>
          </cell>
          <cell r="I8">
            <v>0</v>
          </cell>
        </row>
        <row r="9">
          <cell r="A9" t="str">
            <v>Monthly Billings: (gals.)</v>
          </cell>
        </row>
        <row r="10">
          <cell r="A10" t="str">
            <v>2,000</v>
          </cell>
          <cell r="C10">
            <v>8.68</v>
          </cell>
          <cell r="E10" t="e">
            <v>#NAME?</v>
          </cell>
          <cell r="G10" t="e">
            <v>#NAME?</v>
          </cell>
          <cell r="I10" t="e">
            <v>#NAME?</v>
          </cell>
        </row>
        <row r="11">
          <cell r="A11" t="str">
            <v>3,000</v>
          </cell>
          <cell r="C11" t="e">
            <v>#NAME?</v>
          </cell>
          <cell r="E11" t="e">
            <v>#NAME?</v>
          </cell>
          <cell r="G11" t="e">
            <v>#NAME?</v>
          </cell>
          <cell r="I11" t="e">
            <v>#NAME?</v>
          </cell>
        </row>
        <row r="12">
          <cell r="A12" t="str">
            <v>4,000</v>
          </cell>
          <cell r="C12" t="e">
            <v>#NAME?</v>
          </cell>
          <cell r="E12" t="e">
            <v>#NAME?</v>
          </cell>
          <cell r="G12" t="e">
            <v>#NAME?</v>
          </cell>
          <cell r="I12" t="e">
            <v>#NAME?</v>
          </cell>
        </row>
        <row r="13">
          <cell r="A13" t="str">
            <v>5,000</v>
          </cell>
          <cell r="C13" t="e">
            <v>#NAME?</v>
          </cell>
          <cell r="E13" t="e">
            <v>#NAME?</v>
          </cell>
          <cell r="G13" t="e">
            <v>#NAME?</v>
          </cell>
          <cell r="I13" t="e">
            <v>#NAME?</v>
          </cell>
        </row>
        <row r="14">
          <cell r="A14" t="str">
            <v>10,000</v>
          </cell>
          <cell r="C14" t="e">
            <v>#NAME?</v>
          </cell>
          <cell r="E14" t="e">
            <v>#NAME?</v>
          </cell>
          <cell r="G14" t="e">
            <v>#NAME?</v>
          </cell>
          <cell r="I14" t="e">
            <v>#NAME?</v>
          </cell>
        </row>
        <row r="15">
          <cell r="A15" t="str">
            <v>100,000</v>
          </cell>
          <cell r="C15" t="e">
            <v>#NAME?</v>
          </cell>
          <cell r="E15" t="e">
            <v>#NAME?</v>
          </cell>
          <cell r="G15" t="e">
            <v>#NAME?</v>
          </cell>
          <cell r="I15" t="e">
            <v>#NAME?</v>
          </cell>
        </row>
        <row r="17">
          <cell r="E17" t="str">
            <v>Rockport (1)</v>
          </cell>
          <cell r="G17" t="str">
            <v>Jasper (1)</v>
          </cell>
          <cell r="I17" t="str">
            <v>Lynnville</v>
          </cell>
        </row>
        <row r="18">
          <cell r="E18" t="str">
            <v>(2001)</v>
          </cell>
          <cell r="G18" t="str">
            <v>(2001)</v>
          </cell>
          <cell r="I18" t="str">
            <v>(1995)</v>
          </cell>
        </row>
        <row r="19">
          <cell r="A19" t="str">
            <v>Monthly Billings: (gals.)</v>
          </cell>
        </row>
        <row r="20">
          <cell r="A20" t="str">
            <v>2,000</v>
          </cell>
          <cell r="E20">
            <v>22.35</v>
          </cell>
          <cell r="G20">
            <v>11.11</v>
          </cell>
          <cell r="I20">
            <v>18.170000000000002</v>
          </cell>
        </row>
        <row r="21">
          <cell r="A21" t="str">
            <v>3,000</v>
          </cell>
          <cell r="E21">
            <v>26.830000000000002</v>
          </cell>
          <cell r="G21">
            <v>14.59</v>
          </cell>
          <cell r="I21">
            <v>23.34</v>
          </cell>
        </row>
        <row r="22">
          <cell r="A22" t="str">
            <v>4,000</v>
          </cell>
          <cell r="E22">
            <v>31.310000000000002</v>
          </cell>
          <cell r="G22">
            <v>18.07</v>
          </cell>
          <cell r="I22">
            <v>28.51</v>
          </cell>
        </row>
        <row r="23">
          <cell r="A23" t="str">
            <v>5,000</v>
          </cell>
          <cell r="E23">
            <v>35.790000000000006</v>
          </cell>
          <cell r="G23">
            <v>21.549999999999997</v>
          </cell>
          <cell r="I23">
            <v>33.68</v>
          </cell>
        </row>
        <row r="24">
          <cell r="A24" t="str">
            <v>10,000</v>
          </cell>
          <cell r="E24">
            <v>58.190000000000005</v>
          </cell>
          <cell r="G24">
            <v>38.949999999999996</v>
          </cell>
          <cell r="I24">
            <v>59.53</v>
          </cell>
        </row>
        <row r="25">
          <cell r="A25" t="str">
            <v>100,000</v>
          </cell>
          <cell r="E25">
            <v>461.39000000000004</v>
          </cell>
          <cell r="G25">
            <v>311.52499999999998</v>
          </cell>
          <cell r="I25">
            <v>524.83000000000004</v>
          </cell>
        </row>
        <row r="26">
          <cell r="G26" t="str">
            <v xml:space="preserve"> </v>
          </cell>
        </row>
        <row r="27">
          <cell r="E27" t="str">
            <v>Princeton</v>
          </cell>
          <cell r="G27" t="str">
            <v>Paoli</v>
          </cell>
          <cell r="I27" t="str">
            <v>Chrisney</v>
          </cell>
        </row>
        <row r="28">
          <cell r="E28" t="str">
            <v>(1999)</v>
          </cell>
          <cell r="G28" t="str">
            <v>(1999)</v>
          </cell>
          <cell r="I28" t="str">
            <v>(1997)</v>
          </cell>
        </row>
        <row r="29">
          <cell r="A29" t="str">
            <v>Monthly Billings: (gals.)</v>
          </cell>
        </row>
        <row r="30">
          <cell r="A30" t="str">
            <v>2,000</v>
          </cell>
          <cell r="E30">
            <v>12.11</v>
          </cell>
          <cell r="G30">
            <v>14.9</v>
          </cell>
          <cell r="I30">
            <v>19.399999999999999</v>
          </cell>
        </row>
        <row r="31">
          <cell r="A31" t="str">
            <v>3,000</v>
          </cell>
          <cell r="E31">
            <v>12.15</v>
          </cell>
          <cell r="G31">
            <v>17.760000000000002</v>
          </cell>
          <cell r="I31">
            <v>23.35</v>
          </cell>
        </row>
        <row r="32">
          <cell r="A32" t="str">
            <v>4,000</v>
          </cell>
          <cell r="E32">
            <v>16.2</v>
          </cell>
          <cell r="G32">
            <v>23.42</v>
          </cell>
          <cell r="I32">
            <v>27.3</v>
          </cell>
        </row>
        <row r="33">
          <cell r="A33" t="str">
            <v>5,000</v>
          </cell>
          <cell r="E33">
            <v>20.25</v>
          </cell>
          <cell r="G33">
            <v>29.08</v>
          </cell>
          <cell r="I33">
            <v>31.25</v>
          </cell>
        </row>
        <row r="34">
          <cell r="A34" t="str">
            <v>10,000</v>
          </cell>
          <cell r="E34">
            <v>38.950000000000003</v>
          </cell>
          <cell r="G34">
            <v>57.38</v>
          </cell>
          <cell r="I34">
            <v>36.65</v>
          </cell>
        </row>
        <row r="35">
          <cell r="A35" t="str">
            <v>100,000</v>
          </cell>
          <cell r="E35">
            <v>288.8</v>
          </cell>
          <cell r="G35">
            <v>482.28</v>
          </cell>
          <cell r="I35">
            <v>347.15</v>
          </cell>
        </row>
        <row r="36">
          <cell r="E36" t="str">
            <v xml:space="preserve"> </v>
          </cell>
        </row>
        <row r="37">
          <cell r="E37" t="str">
            <v>Tell City</v>
          </cell>
          <cell r="G37" t="str">
            <v>Chandler</v>
          </cell>
          <cell r="I37" t="str">
            <v>Spurgen</v>
          </cell>
        </row>
        <row r="38">
          <cell r="E38" t="str">
            <v>(2000)</v>
          </cell>
          <cell r="G38" t="str">
            <v>(1999)</v>
          </cell>
          <cell r="I38" t="str">
            <v>(2001)</v>
          </cell>
        </row>
        <row r="39">
          <cell r="A39" t="str">
            <v>Monthly Billings: (gals.)</v>
          </cell>
        </row>
        <row r="40">
          <cell r="A40" t="str">
            <v>2,000</v>
          </cell>
          <cell r="E40">
            <v>8.57</v>
          </cell>
          <cell r="G40">
            <v>12.78</v>
          </cell>
          <cell r="I40">
            <v>17.45</v>
          </cell>
        </row>
        <row r="41">
          <cell r="A41" t="str">
            <v>3,000</v>
          </cell>
          <cell r="E41">
            <v>8.57</v>
          </cell>
          <cell r="G41">
            <v>16.46</v>
          </cell>
          <cell r="I41">
            <v>20.94</v>
          </cell>
        </row>
        <row r="42">
          <cell r="A42" t="str">
            <v>4,000</v>
          </cell>
          <cell r="E42">
            <v>10.28</v>
          </cell>
          <cell r="G42">
            <v>19.190000000000001</v>
          </cell>
          <cell r="I42">
            <v>26.68</v>
          </cell>
        </row>
        <row r="43">
          <cell r="A43" t="str">
            <v>5,000</v>
          </cell>
          <cell r="E43">
            <v>12.85</v>
          </cell>
          <cell r="G43">
            <v>21.92</v>
          </cell>
          <cell r="I43">
            <v>32.42</v>
          </cell>
        </row>
        <row r="44">
          <cell r="A44" t="str">
            <v>10,000</v>
          </cell>
          <cell r="E44">
            <v>25.7</v>
          </cell>
          <cell r="G44">
            <v>35.57</v>
          </cell>
          <cell r="I44">
            <v>59.08</v>
          </cell>
        </row>
        <row r="45">
          <cell r="A45" t="str">
            <v>100,000</v>
          </cell>
          <cell r="E45">
            <v>230</v>
          </cell>
          <cell r="G45">
            <v>218.17000000000002</v>
          </cell>
          <cell r="I45">
            <v>389.22999999999996</v>
          </cell>
        </row>
        <row r="47">
          <cell r="A47" t="str">
            <v>(1) Inside corporate limits</v>
          </cell>
        </row>
        <row r="48">
          <cell r="A48" t="str">
            <v xml:space="preserve"> </v>
          </cell>
        </row>
        <row r="50">
          <cell r="A50" t="str">
            <v>(Subject to the comments in the attached</v>
          </cell>
        </row>
        <row r="51">
          <cell r="A51" t="str">
            <v>letter dated July 5, 2005 of Umbaugh.)</v>
          </cell>
        </row>
        <row r="53">
          <cell r="A53" t="str">
            <v>19</v>
          </cell>
        </row>
      </sheetData>
      <sheetData sheetId="13"/>
      <sheetData sheetId="14"/>
      <sheetData sheetId="15"/>
      <sheetData sheetId="16"/>
      <sheetData sheetId="17"/>
      <sheetData sheetId="18">
        <row r="1">
          <cell r="A1" t="str">
            <v>GREENSBURG (INDIANA) MUNICIPAL SEWAGE WORKS</v>
          </cell>
        </row>
        <row r="3">
          <cell r="A3" t="str">
            <v>SCHEDULE OF AMORTIZATION OF $441,000 PRINCIPAL</v>
          </cell>
        </row>
        <row r="4">
          <cell r="A4" t="str">
            <v>AMOUNT OF OUTSTANDING REVENUE BONDS OF 1989</v>
          </cell>
        </row>
        <row r="5">
          <cell r="A5" t="str">
            <v>Principal payable annually January 1st, beginning January 1, 1992.</v>
          </cell>
        </row>
        <row r="6">
          <cell r="A6" t="str">
            <v>Interest payable semiannually on January 1st and July 1st, beginning July 1, 1989.</v>
          </cell>
        </row>
        <row r="7">
          <cell r="A7" t="str">
            <v>Interest rates as indicated.</v>
          </cell>
        </row>
        <row r="8">
          <cell r="A8" t="str">
            <v>(Unaudited)</v>
          </cell>
        </row>
        <row r="10">
          <cell r="C10" t="str">
            <v xml:space="preserve"> </v>
          </cell>
          <cell r="G10" t="str">
            <v xml:space="preserve"> </v>
          </cell>
        </row>
        <row r="11">
          <cell r="A11" t="str">
            <v>Payment</v>
          </cell>
          <cell r="C11" t="str">
            <v>Principal</v>
          </cell>
          <cell r="G11" t="str">
            <v>Interest</v>
          </cell>
          <cell r="I11" t="str">
            <v>Debt Service</v>
          </cell>
          <cell r="M11" t="str">
            <v>Bond Year</v>
          </cell>
        </row>
        <row r="12">
          <cell r="A12" t="str">
            <v>Date</v>
          </cell>
          <cell r="C12" t="str">
            <v>Balance</v>
          </cell>
          <cell r="E12" t="str">
            <v>Principal</v>
          </cell>
          <cell r="G12" t="str">
            <v>Rate(s)</v>
          </cell>
          <cell r="I12" t="str">
            <v>Interest</v>
          </cell>
          <cell r="K12" t="str">
            <v>Total</v>
          </cell>
          <cell r="M12" t="str">
            <v>Total</v>
          </cell>
        </row>
        <row r="13">
          <cell r="C13" t="str">
            <v>(---------In $1,000's----------)</v>
          </cell>
          <cell r="G13" t="str">
            <v>(%)</v>
          </cell>
          <cell r="I13" t="str">
            <v>(--------------------- In Dollars --------------------)</v>
          </cell>
        </row>
        <row r="15">
          <cell r="A15">
            <v>38169</v>
          </cell>
          <cell r="C15">
            <v>174</v>
          </cell>
          <cell r="I15">
            <v>6846.9</v>
          </cell>
          <cell r="K15">
            <v>6846.9</v>
          </cell>
        </row>
        <row r="16">
          <cell r="A16">
            <v>38353</v>
          </cell>
          <cell r="C16">
            <v>174</v>
          </cell>
          <cell r="E16">
            <v>81</v>
          </cell>
          <cell r="G16">
            <v>7.87</v>
          </cell>
          <cell r="I16">
            <v>6846.9</v>
          </cell>
          <cell r="K16">
            <v>87846.9</v>
          </cell>
          <cell r="M16">
            <v>94693.799999999988</v>
          </cell>
        </row>
        <row r="17">
          <cell r="A17">
            <v>38534</v>
          </cell>
          <cell r="C17">
            <v>93</v>
          </cell>
          <cell r="I17">
            <v>3659.55</v>
          </cell>
          <cell r="K17">
            <v>3659.55</v>
          </cell>
        </row>
        <row r="18">
          <cell r="A18">
            <v>38718</v>
          </cell>
          <cell r="C18">
            <v>93</v>
          </cell>
          <cell r="E18">
            <v>87</v>
          </cell>
          <cell r="G18">
            <v>7.87</v>
          </cell>
          <cell r="I18">
            <v>3659.55</v>
          </cell>
          <cell r="K18">
            <v>90659.55</v>
          </cell>
          <cell r="M18">
            <v>94319.1</v>
          </cell>
        </row>
        <row r="19">
          <cell r="A19">
            <v>38899</v>
          </cell>
          <cell r="C19">
            <v>6</v>
          </cell>
          <cell r="I19">
            <v>236.1</v>
          </cell>
          <cell r="K19">
            <v>236.1</v>
          </cell>
        </row>
        <row r="20">
          <cell r="A20">
            <v>39083</v>
          </cell>
          <cell r="C20">
            <v>6</v>
          </cell>
          <cell r="E20">
            <v>6</v>
          </cell>
          <cell r="G20">
            <v>7.87</v>
          </cell>
          <cell r="I20">
            <v>236.1</v>
          </cell>
          <cell r="K20">
            <v>6236.1</v>
          </cell>
          <cell r="M20">
            <v>6472.2000000000007</v>
          </cell>
        </row>
        <row r="22">
          <cell r="A22" t="str">
            <v xml:space="preserve"> </v>
          </cell>
          <cell r="C22" t="str">
            <v>Totals</v>
          </cell>
          <cell r="E22">
            <v>174</v>
          </cell>
          <cell r="I22">
            <v>21485.099999999995</v>
          </cell>
          <cell r="K22">
            <v>195485.1</v>
          </cell>
          <cell r="M22">
            <v>195485.1</v>
          </cell>
        </row>
        <row r="25">
          <cell r="A25" t="str">
            <v>Average annual debt service for the five bond years 2003 through 2006</v>
          </cell>
          <cell r="M25">
            <v>94506.45</v>
          </cell>
        </row>
        <row r="43">
          <cell r="A43" t="str">
            <v>(Subject to the comments in the attached</v>
          </cell>
        </row>
        <row r="44">
          <cell r="A44" t="str">
            <v>letter dated July 5, 2005 of Umbaugh.)</v>
          </cell>
        </row>
        <row r="46">
          <cell r="A46" t="str">
            <v>28</v>
          </cell>
        </row>
      </sheetData>
      <sheetData sheetId="19">
        <row r="1">
          <cell r="A1" t="str">
            <v>GREENSBURG (INDIANA) MUNICIPAL SEWAGE WORKS</v>
          </cell>
        </row>
        <row r="3">
          <cell r="A3" t="str">
            <v>SCHEDULE OF AMORTIZATION OF $340,748.02 PRINCIPAL AMOUNT</v>
          </cell>
        </row>
        <row r="4">
          <cell r="A4" t="str">
            <v>OF OUTSTANDING LOAN FROM PROFESSIONAL SERVICES GROUP</v>
          </cell>
        </row>
        <row r="5">
          <cell r="A5" t="str">
            <v>Principal and interest payable monthly.</v>
          </cell>
        </row>
        <row r="6">
          <cell r="A6" t="str">
            <v>Interest rate of 9.5%</v>
          </cell>
        </row>
        <row r="7">
          <cell r="A7" t="str">
            <v>(Unaudited)</v>
          </cell>
        </row>
        <row r="10">
          <cell r="C10" t="str">
            <v>Principal</v>
          </cell>
          <cell r="G10" t="str">
            <v>Interest</v>
          </cell>
          <cell r="I10" t="str">
            <v>Debt Service</v>
          </cell>
        </row>
        <row r="11">
          <cell r="A11" t="str">
            <v>Year</v>
          </cell>
          <cell r="C11" t="str">
            <v>Balance</v>
          </cell>
          <cell r="E11" t="str">
            <v>Principal</v>
          </cell>
          <cell r="G11" t="str">
            <v>Rate(s)</v>
          </cell>
          <cell r="I11" t="str">
            <v>Interest</v>
          </cell>
          <cell r="K11" t="str">
            <v>Total</v>
          </cell>
        </row>
        <row r="12">
          <cell r="C12" t="str">
            <v xml:space="preserve">  (--------------In Dollars----------)</v>
          </cell>
          <cell r="G12" t="str">
            <v>(%)</v>
          </cell>
          <cell r="I12" t="str">
            <v xml:space="preserve">  (------------In Dollars-----------)</v>
          </cell>
        </row>
        <row r="14">
          <cell r="A14">
            <v>2004</v>
          </cell>
          <cell r="C14">
            <v>191110.04</v>
          </cell>
          <cell r="E14">
            <v>52676.59</v>
          </cell>
          <cell r="G14">
            <v>9.5</v>
          </cell>
          <cell r="I14">
            <v>15901.009999999998</v>
          </cell>
          <cell r="K14">
            <v>68577.599999999991</v>
          </cell>
        </row>
        <row r="15">
          <cell r="A15">
            <v>2005</v>
          </cell>
          <cell r="C15">
            <v>138433.45000000001</v>
          </cell>
          <cell r="E15">
            <v>57904.61</v>
          </cell>
          <cell r="G15">
            <v>9.5</v>
          </cell>
          <cell r="I15">
            <v>10672.989999999998</v>
          </cell>
          <cell r="K15">
            <v>68577.600000000006</v>
          </cell>
        </row>
        <row r="16">
          <cell r="A16">
            <v>2006</v>
          </cell>
          <cell r="C16">
            <v>80528.840000000011</v>
          </cell>
          <cell r="E16">
            <v>63651.509999999995</v>
          </cell>
          <cell r="G16">
            <v>9.5</v>
          </cell>
          <cell r="I16">
            <v>4926.09</v>
          </cell>
          <cell r="K16">
            <v>68577.599999999991</v>
          </cell>
        </row>
        <row r="17">
          <cell r="A17">
            <v>2007</v>
          </cell>
          <cell r="C17">
            <v>16877.330000000016</v>
          </cell>
          <cell r="E17">
            <v>16877.330000000002</v>
          </cell>
          <cell r="G17">
            <v>9.5</v>
          </cell>
          <cell r="I17">
            <v>267.93</v>
          </cell>
          <cell r="K17">
            <v>17145.260000000002</v>
          </cell>
        </row>
        <row r="19">
          <cell r="A19" t="str">
            <v>Totals</v>
          </cell>
          <cell r="E19">
            <v>191110.03999999998</v>
          </cell>
          <cell r="I19">
            <v>31768.019999999997</v>
          </cell>
          <cell r="K19">
            <v>222878.06</v>
          </cell>
        </row>
        <row r="37">
          <cell r="A37" t="str">
            <v>(Subject to the comments in the attached</v>
          </cell>
        </row>
        <row r="38">
          <cell r="A38" t="str">
            <v>letter dated July 5, 2005 of Umbaugh.)</v>
          </cell>
        </row>
        <row r="40">
          <cell r="A40" t="str">
            <v>29</v>
          </cell>
        </row>
      </sheetData>
      <sheetData sheetId="20"/>
      <sheetData sheetId="21"/>
      <sheetData sheetId="22"/>
      <sheetData sheetId="23">
        <row r="1">
          <cell r="A1" t="str">
            <v>GREENSBURG (INDIANA) MUNICIPAL SEWAGE WORKS</v>
          </cell>
        </row>
        <row r="3">
          <cell r="A3" t="str">
            <v xml:space="preserve">CALCULATION OF ADDITIONS TO UTILITY PLANT </v>
          </cell>
        </row>
        <row r="4">
          <cell r="A4" t="str">
            <v>AND PRO FORMA DEPRECIATION EXPENSE</v>
          </cell>
        </row>
        <row r="5">
          <cell r="A5" t="str">
            <v>(Unaudited)</v>
          </cell>
        </row>
        <row r="6">
          <cell r="A6" t="str">
            <v xml:space="preserve"> </v>
          </cell>
        </row>
        <row r="7">
          <cell r="A7" t="str">
            <v>I.</v>
          </cell>
          <cell r="B7" t="str">
            <v>Calculation of Average Additions to Plant:</v>
          </cell>
        </row>
        <row r="9">
          <cell r="A9" t="str">
            <v xml:space="preserve">  Estimated utility plant in service at 12/31/98</v>
          </cell>
          <cell r="G9">
            <v>5072920</v>
          </cell>
        </row>
        <row r="11">
          <cell r="C11" t="str">
            <v>Calendar</v>
          </cell>
        </row>
        <row r="12">
          <cell r="C12" t="str">
            <v>Year</v>
          </cell>
          <cell r="E12" t="str">
            <v>Additions</v>
          </cell>
        </row>
        <row r="14">
          <cell r="C14">
            <v>1999</v>
          </cell>
          <cell r="E14">
            <v>173234</v>
          </cell>
        </row>
        <row r="15">
          <cell r="C15">
            <v>2000</v>
          </cell>
          <cell r="E15">
            <v>-299</v>
          </cell>
        </row>
        <row r="16">
          <cell r="C16">
            <v>2001</v>
          </cell>
          <cell r="E16">
            <v>65432</v>
          </cell>
        </row>
        <row r="17">
          <cell r="C17">
            <v>2002</v>
          </cell>
          <cell r="E17">
            <v>31445</v>
          </cell>
        </row>
        <row r="18">
          <cell r="C18">
            <v>2003</v>
          </cell>
        </row>
        <row r="19">
          <cell r="C19">
            <v>2004</v>
          </cell>
          <cell r="D19" t="str">
            <v>(as of 6/30/04)</v>
          </cell>
        </row>
        <row r="20">
          <cell r="C20" t="str">
            <v xml:space="preserve"> </v>
          </cell>
          <cell r="E20" t="str">
            <v xml:space="preserve"> </v>
          </cell>
        </row>
        <row r="21">
          <cell r="C21" t="str">
            <v>Total additions to utility plant</v>
          </cell>
          <cell r="G21">
            <v>96877</v>
          </cell>
        </row>
        <row r="22">
          <cell r="G22" t="str">
            <v xml:space="preserve"> </v>
          </cell>
        </row>
        <row r="23">
          <cell r="A23" t="str">
            <v xml:space="preserve">  Estimated utility plant in service at 06/30/04</v>
          </cell>
          <cell r="G23">
            <v>5169797</v>
          </cell>
        </row>
        <row r="24">
          <cell r="G24" t="str">
            <v xml:space="preserve"> </v>
          </cell>
        </row>
        <row r="26">
          <cell r="B26" t="str">
            <v>Calculation of historical average additions to plant funded through</v>
          </cell>
        </row>
        <row r="27">
          <cell r="B27" t="str">
            <v xml:space="preserve">  operating revenues.</v>
          </cell>
        </row>
        <row r="29">
          <cell r="C29" t="str">
            <v>Total additions to plant</v>
          </cell>
          <cell r="G29">
            <v>96877</v>
          </cell>
        </row>
        <row r="30">
          <cell r="C30" t="str">
            <v>Plus capitalized items</v>
          </cell>
          <cell r="G30">
            <v>25473</v>
          </cell>
        </row>
        <row r="31">
          <cell r="C31" t="str">
            <v>Less contributions</v>
          </cell>
          <cell r="G31">
            <v>-45474</v>
          </cell>
        </row>
        <row r="33">
          <cell r="C33" t="str">
            <v>Net plant additions</v>
          </cell>
          <cell r="G33">
            <v>76876</v>
          </cell>
        </row>
        <row r="34">
          <cell r="C34" t="str">
            <v>Divide by period covered (5 1/2  years)</v>
          </cell>
          <cell r="G34">
            <v>5.5</v>
          </cell>
        </row>
        <row r="36">
          <cell r="C36" t="str">
            <v xml:space="preserve">        Average annual additions to plant</v>
          </cell>
          <cell r="G36">
            <v>13977.454545454546</v>
          </cell>
        </row>
        <row r="39">
          <cell r="A39" t="str">
            <v>II.</v>
          </cell>
          <cell r="B39" t="str">
            <v>Calculation of Annual Depreciation Expense:</v>
          </cell>
        </row>
        <row r="41">
          <cell r="B41" t="str">
            <v>Estimated Utility plant in service, as of 6/30/2004</v>
          </cell>
          <cell r="G41">
            <v>5169797</v>
          </cell>
        </row>
        <row r="42">
          <cell r="B42" t="str">
            <v>Plus capitalized items</v>
          </cell>
          <cell r="G42">
            <v>25473</v>
          </cell>
        </row>
        <row r="43">
          <cell r="B43" t="str">
            <v>Less land</v>
          </cell>
          <cell r="G43">
            <v>-60455</v>
          </cell>
        </row>
        <row r="45">
          <cell r="B45" t="str">
            <v xml:space="preserve">       Sub-total</v>
          </cell>
          <cell r="G45">
            <v>5134815</v>
          </cell>
        </row>
        <row r="46">
          <cell r="B46" t="str">
            <v>Times annual composite depreciation rate</v>
          </cell>
          <cell r="F46" t="str">
            <v xml:space="preserve"> </v>
          </cell>
          <cell r="G46">
            <v>0.02</v>
          </cell>
        </row>
        <row r="48">
          <cell r="B48" t="str">
            <v xml:space="preserve">        Annual Depreciation Expense</v>
          </cell>
          <cell r="G48">
            <v>102696</v>
          </cell>
        </row>
        <row r="57">
          <cell r="A57" t="str">
            <v>(Subject to the comments in the attached</v>
          </cell>
        </row>
        <row r="58">
          <cell r="A58" t="str">
            <v>letter dated July 5, 2005 of Umbaugh.)</v>
          </cell>
        </row>
        <row r="60">
          <cell r="A60" t="str">
            <v>12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TitzerQuery"/>
      <sheetName val="WATER05"/>
      <sheetName val="CAPITAL 2005"/>
      <sheetName val="Approp Transfers 05"/>
      <sheetName val="ckchange"/>
      <sheetName val="Rev. % 05"/>
      <sheetName val="BUDGETDETAIL"/>
      <sheetName val="Carryover05"/>
      <sheetName val="Sheet4"/>
      <sheetName val="Sheet3"/>
      <sheetName val="Sheet2"/>
      <sheetName val="WATER04FINAL"/>
      <sheetName val="CAPITAL 2004"/>
      <sheetName val="Approp Transfers"/>
      <sheetName val="Sheet1"/>
      <sheetName val="WATER04 UNADJ"/>
      <sheetName val="wtrsalesbudget"/>
      <sheetName val="Rev. %"/>
      <sheetName val="Carryover 2005"/>
      <sheetName val="Carryover 2004 "/>
      <sheetName val="Carryover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Acct List"/>
      <sheetName val="New_Acct_Dept_Fund (Work)"/>
      <sheetName val="Funds_Functions_Dept's"/>
      <sheetName val="Dept_List"/>
      <sheetName val="New Acct Structure"/>
      <sheetName val="NewAcct_Pivot"/>
      <sheetName val="Sheet4"/>
      <sheetName val="DeptSub_Accts"/>
      <sheetName val="Dept Input"/>
      <sheetName val="Dept Orig"/>
      <sheetName val="YTD_Dept_Fund"/>
      <sheetName val="Work"/>
      <sheetName val="Consol_Adj_Data"/>
      <sheetName val="Code_Tables"/>
      <sheetName val="DwnLoad"/>
      <sheetName val="2014Bud Ct+IT+OffSup_Sum"/>
      <sheetName val="2014Bud_Detail_CT"/>
      <sheetName val="2014Bud_Shared_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N4" t="str">
            <v>Comment</v>
          </cell>
          <cell r="O4" t="str">
            <v>2014      SWL</v>
          </cell>
          <cell r="P4" t="str">
            <v>2014           BUDGET</v>
          </cell>
          <cell r="Q4">
            <v>0</v>
          </cell>
          <cell r="R4" t="str">
            <v>2014        GF</v>
          </cell>
          <cell r="S4" t="str">
            <v>2014         Wtr</v>
          </cell>
          <cell r="T4" t="str">
            <v>2014         Elec</v>
          </cell>
          <cell r="U4" t="str">
            <v>2014       WW</v>
          </cell>
          <cell r="V4" t="str">
            <v>2014 Storm</v>
          </cell>
          <cell r="W4" t="str">
            <v>2014 MVH&amp;LRS</v>
          </cell>
          <cell r="X4" t="str">
            <v>2014         Parks</v>
          </cell>
        </row>
        <row r="5"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N7" t="str">
            <v>PR Sheet</v>
          </cell>
          <cell r="O7">
            <v>30000</v>
          </cell>
          <cell r="P7">
            <v>30000</v>
          </cell>
          <cell r="Q7">
            <v>0</v>
          </cell>
          <cell r="R7">
            <v>4200</v>
          </cell>
          <cell r="S7">
            <v>14100</v>
          </cell>
          <cell r="T7">
            <v>9600</v>
          </cell>
          <cell r="U7">
            <v>2100</v>
          </cell>
          <cell r="V7">
            <v>0</v>
          </cell>
          <cell r="W7">
            <v>0</v>
          </cell>
        </row>
        <row r="8">
          <cell r="N8" t="str">
            <v>PR Sheet</v>
          </cell>
          <cell r="O8">
            <v>8000</v>
          </cell>
          <cell r="P8">
            <v>8000</v>
          </cell>
          <cell r="Q8">
            <v>0</v>
          </cell>
          <cell r="R8">
            <v>1120</v>
          </cell>
          <cell r="S8">
            <v>3760</v>
          </cell>
          <cell r="T8">
            <v>2560</v>
          </cell>
          <cell r="U8">
            <v>560</v>
          </cell>
          <cell r="V8">
            <v>0</v>
          </cell>
          <cell r="W8">
            <v>0</v>
          </cell>
        </row>
        <row r="9">
          <cell r="N9" t="str">
            <v>ZERO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N10">
            <v>0</v>
          </cell>
          <cell r="O10">
            <v>5000</v>
          </cell>
          <cell r="P10">
            <v>5000</v>
          </cell>
          <cell r="Q10">
            <v>0</v>
          </cell>
          <cell r="R10">
            <v>700</v>
          </cell>
          <cell r="S10">
            <v>2350</v>
          </cell>
          <cell r="T10">
            <v>1600</v>
          </cell>
          <cell r="U10">
            <v>350</v>
          </cell>
          <cell r="V10">
            <v>0</v>
          </cell>
          <cell r="W10">
            <v>0</v>
          </cell>
        </row>
        <row r="11">
          <cell r="N11" t="str">
            <v>Police Station???</v>
          </cell>
          <cell r="O11">
            <v>100000</v>
          </cell>
          <cell r="P11">
            <v>150000</v>
          </cell>
          <cell r="Q11">
            <v>0</v>
          </cell>
          <cell r="R11">
            <v>150000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N12" t="str">
            <v>Carry over from 2013</v>
          </cell>
          <cell r="O12">
            <v>70000</v>
          </cell>
          <cell r="P12">
            <v>70000</v>
          </cell>
          <cell r="Q12">
            <v>0</v>
          </cell>
          <cell r="R12">
            <v>70000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N13" t="str">
            <v>Sub Total</v>
          </cell>
          <cell r="O13">
            <v>213000</v>
          </cell>
          <cell r="P13">
            <v>263000</v>
          </cell>
          <cell r="Q13">
            <v>0</v>
          </cell>
          <cell r="R13">
            <v>226020</v>
          </cell>
          <cell r="S13">
            <v>20210</v>
          </cell>
          <cell r="T13">
            <v>13760</v>
          </cell>
          <cell r="U13">
            <v>3010</v>
          </cell>
          <cell r="V13">
            <v>0</v>
          </cell>
          <cell r="W13">
            <v>0</v>
          </cell>
          <cell r="X13">
            <v>0</v>
          </cell>
        </row>
        <row r="14"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N16" t="str">
            <v>PR+? Investigator</v>
          </cell>
          <cell r="O16">
            <v>640000</v>
          </cell>
          <cell r="P16">
            <v>640000</v>
          </cell>
          <cell r="Q16">
            <v>0</v>
          </cell>
          <cell r="R16">
            <v>640000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N17" t="str">
            <v>PR+? Investigator</v>
          </cell>
          <cell r="O17">
            <v>330000</v>
          </cell>
          <cell r="P17">
            <v>330000</v>
          </cell>
          <cell r="Q17">
            <v>0</v>
          </cell>
          <cell r="R17">
            <v>330000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N18">
            <v>0</v>
          </cell>
          <cell r="O18">
            <v>21000</v>
          </cell>
          <cell r="P18">
            <v>21000</v>
          </cell>
          <cell r="Q18">
            <v>0</v>
          </cell>
          <cell r="R18">
            <v>21000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N20">
            <v>0</v>
          </cell>
          <cell r="O20">
            <v>35000</v>
          </cell>
          <cell r="P20">
            <v>35000</v>
          </cell>
          <cell r="Q20">
            <v>0</v>
          </cell>
          <cell r="R20">
            <v>35000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N21">
            <v>0</v>
          </cell>
          <cell r="O21">
            <v>12000</v>
          </cell>
          <cell r="P21">
            <v>12000</v>
          </cell>
          <cell r="Q21">
            <v>0</v>
          </cell>
          <cell r="R21">
            <v>12000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N22">
            <v>0</v>
          </cell>
          <cell r="O22">
            <v>47000</v>
          </cell>
          <cell r="P22">
            <v>50000</v>
          </cell>
          <cell r="Q22">
            <v>0</v>
          </cell>
          <cell r="R22">
            <v>50000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N23">
            <v>0</v>
          </cell>
          <cell r="O23">
            <v>4000</v>
          </cell>
          <cell r="P23">
            <v>4000</v>
          </cell>
          <cell r="Q23">
            <v>0</v>
          </cell>
          <cell r="R23">
            <v>4000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N24">
            <v>0</v>
          </cell>
          <cell r="O24">
            <v>12000</v>
          </cell>
          <cell r="P24">
            <v>12000</v>
          </cell>
          <cell r="Q24" t="str">
            <v>???</v>
          </cell>
          <cell r="R24">
            <v>12000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N25" t="str">
            <v>2 Autos</v>
          </cell>
          <cell r="O25">
            <v>15000</v>
          </cell>
          <cell r="P25">
            <v>15000</v>
          </cell>
          <cell r="Q25" t="str">
            <v>Vehicles</v>
          </cell>
          <cell r="R25">
            <v>15000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N26">
            <v>0</v>
          </cell>
          <cell r="O26">
            <v>7000</v>
          </cell>
          <cell r="P26">
            <v>7000</v>
          </cell>
          <cell r="Q26">
            <v>0</v>
          </cell>
          <cell r="R26">
            <v>7000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N27">
            <v>0</v>
          </cell>
          <cell r="O27">
            <v>1000</v>
          </cell>
          <cell r="P27">
            <v>1000</v>
          </cell>
          <cell r="Q27">
            <v>0</v>
          </cell>
          <cell r="R27">
            <v>1000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N29">
            <v>0</v>
          </cell>
          <cell r="O29">
            <v>7000</v>
          </cell>
          <cell r="P29">
            <v>7500</v>
          </cell>
          <cell r="Q29">
            <v>0</v>
          </cell>
          <cell r="R29">
            <v>7500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N31">
            <v>0</v>
          </cell>
          <cell r="O31">
            <v>34000</v>
          </cell>
          <cell r="P31">
            <v>34000</v>
          </cell>
          <cell r="Q31">
            <v>0</v>
          </cell>
          <cell r="R31">
            <v>34000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N36">
            <v>0</v>
          </cell>
          <cell r="O36">
            <v>3000</v>
          </cell>
          <cell r="P36">
            <v>3000</v>
          </cell>
          <cell r="Q36">
            <v>0</v>
          </cell>
          <cell r="R36">
            <v>3000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N37">
            <v>0</v>
          </cell>
          <cell r="O37">
            <v>17000</v>
          </cell>
          <cell r="P37">
            <v>17000</v>
          </cell>
          <cell r="Q37" t="str">
            <v>???</v>
          </cell>
          <cell r="R37">
            <v>17000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N38" t="str">
            <v>Sub Total</v>
          </cell>
          <cell r="O38">
            <v>1185000</v>
          </cell>
          <cell r="P38">
            <v>1188500</v>
          </cell>
          <cell r="Q38">
            <v>0</v>
          </cell>
          <cell r="R38">
            <v>1188500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N41" t="str">
            <v>PR Sht, TM+PlnComm</v>
          </cell>
          <cell r="O41">
            <v>440000</v>
          </cell>
          <cell r="P41">
            <v>440000</v>
          </cell>
          <cell r="Q41">
            <v>0</v>
          </cell>
          <cell r="R41">
            <v>61600</v>
          </cell>
          <cell r="S41">
            <v>206800</v>
          </cell>
          <cell r="T41">
            <v>140800</v>
          </cell>
          <cell r="U41">
            <v>30800</v>
          </cell>
          <cell r="V41">
            <v>0</v>
          </cell>
          <cell r="W41">
            <v>0</v>
          </cell>
        </row>
        <row r="42">
          <cell r="N42" t="str">
            <v>PR Sht, TM+PlnComm</v>
          </cell>
          <cell r="O42">
            <v>310000</v>
          </cell>
          <cell r="P42">
            <v>310000</v>
          </cell>
          <cell r="Q42">
            <v>0</v>
          </cell>
          <cell r="R42">
            <v>43400</v>
          </cell>
          <cell r="S42">
            <v>145700</v>
          </cell>
          <cell r="T42">
            <v>99200</v>
          </cell>
          <cell r="U42">
            <v>21700</v>
          </cell>
          <cell r="V42">
            <v>0</v>
          </cell>
          <cell r="W42">
            <v>0</v>
          </cell>
        </row>
        <row r="43">
          <cell r="N43" t="str">
            <v>PR Sht, KK+UtilGen</v>
          </cell>
          <cell r="O43">
            <v>190000</v>
          </cell>
          <cell r="P43">
            <v>190000</v>
          </cell>
          <cell r="Q43">
            <v>0</v>
          </cell>
          <cell r="R43">
            <v>0</v>
          </cell>
          <cell r="S43">
            <v>136800</v>
          </cell>
          <cell r="T43">
            <v>41800</v>
          </cell>
          <cell r="U43">
            <v>11400</v>
          </cell>
          <cell r="V43">
            <v>0</v>
          </cell>
          <cell r="W43">
            <v>0</v>
          </cell>
        </row>
        <row r="44">
          <cell r="N44" t="str">
            <v>PR Sht, KK+UtilGen</v>
          </cell>
          <cell r="O44">
            <v>130000</v>
          </cell>
          <cell r="P44">
            <v>130000</v>
          </cell>
          <cell r="Q44">
            <v>0</v>
          </cell>
          <cell r="R44">
            <v>0</v>
          </cell>
          <cell r="S44">
            <v>93600</v>
          </cell>
          <cell r="T44">
            <v>28600</v>
          </cell>
          <cell r="U44">
            <v>7800</v>
          </cell>
          <cell r="V44">
            <v>0</v>
          </cell>
          <cell r="W44">
            <v>0</v>
          </cell>
        </row>
        <row r="45"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N46">
            <v>0</v>
          </cell>
          <cell r="O46">
            <v>72000</v>
          </cell>
          <cell r="P46">
            <v>72000</v>
          </cell>
          <cell r="Q46">
            <v>0</v>
          </cell>
          <cell r="R46">
            <v>10080</v>
          </cell>
          <cell r="S46">
            <v>33840</v>
          </cell>
          <cell r="T46">
            <v>23040</v>
          </cell>
          <cell r="U46">
            <v>5040</v>
          </cell>
          <cell r="V46">
            <v>0</v>
          </cell>
          <cell r="W46">
            <v>0</v>
          </cell>
        </row>
        <row r="47"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N48">
            <v>0</v>
          </cell>
          <cell r="O48">
            <v>6000</v>
          </cell>
          <cell r="P48">
            <v>6000</v>
          </cell>
          <cell r="Q48">
            <v>0</v>
          </cell>
          <cell r="R48">
            <v>840</v>
          </cell>
          <cell r="S48">
            <v>2820</v>
          </cell>
          <cell r="T48">
            <v>1920</v>
          </cell>
          <cell r="U48">
            <v>420</v>
          </cell>
          <cell r="V48">
            <v>0</v>
          </cell>
          <cell r="W48">
            <v>0</v>
          </cell>
        </row>
        <row r="49">
          <cell r="N49">
            <v>0</v>
          </cell>
          <cell r="O49">
            <v>2000</v>
          </cell>
          <cell r="P49">
            <v>2500</v>
          </cell>
          <cell r="Q49">
            <v>0</v>
          </cell>
          <cell r="R49">
            <v>350</v>
          </cell>
          <cell r="S49">
            <v>1175</v>
          </cell>
          <cell r="T49">
            <v>800</v>
          </cell>
          <cell r="U49">
            <v>175</v>
          </cell>
          <cell r="V49">
            <v>0</v>
          </cell>
          <cell r="W49">
            <v>0</v>
          </cell>
        </row>
        <row r="50"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N51">
            <v>0</v>
          </cell>
          <cell r="O51">
            <v>6000</v>
          </cell>
          <cell r="P51">
            <v>6000</v>
          </cell>
          <cell r="Q51" t="str">
            <v>???</v>
          </cell>
          <cell r="R51">
            <v>840</v>
          </cell>
          <cell r="S51">
            <v>2820</v>
          </cell>
          <cell r="T51">
            <v>1920</v>
          </cell>
          <cell r="U51">
            <v>420</v>
          </cell>
          <cell r="V51">
            <v>0</v>
          </cell>
          <cell r="W51">
            <v>0</v>
          </cell>
        </row>
        <row r="52">
          <cell r="N52">
            <v>0</v>
          </cell>
          <cell r="O52">
            <v>86000</v>
          </cell>
          <cell r="P52">
            <v>86000</v>
          </cell>
          <cell r="Q52" t="str">
            <v>???</v>
          </cell>
          <cell r="R52">
            <v>12040</v>
          </cell>
          <cell r="S52">
            <v>40420</v>
          </cell>
          <cell r="T52">
            <v>27520</v>
          </cell>
          <cell r="U52">
            <v>6020</v>
          </cell>
          <cell r="V52">
            <v>0</v>
          </cell>
          <cell r="W52">
            <v>0</v>
          </cell>
        </row>
        <row r="53">
          <cell r="N53" t="str">
            <v>Est</v>
          </cell>
          <cell r="O53">
            <v>100000</v>
          </cell>
          <cell r="P53">
            <v>100000</v>
          </cell>
          <cell r="Q53">
            <v>0</v>
          </cell>
          <cell r="R53">
            <v>14000</v>
          </cell>
          <cell r="S53">
            <v>47000</v>
          </cell>
          <cell r="T53">
            <v>32000</v>
          </cell>
          <cell r="U53">
            <v>7000</v>
          </cell>
          <cell r="V53">
            <v>0</v>
          </cell>
          <cell r="W53">
            <v>0</v>
          </cell>
        </row>
        <row r="54">
          <cell r="N54" t="str">
            <v>Est</v>
          </cell>
          <cell r="O54">
            <v>50000</v>
          </cell>
          <cell r="P54">
            <v>50000</v>
          </cell>
          <cell r="Q54">
            <v>0</v>
          </cell>
          <cell r="R54">
            <v>7000</v>
          </cell>
          <cell r="S54">
            <v>23500</v>
          </cell>
          <cell r="T54">
            <v>16000</v>
          </cell>
          <cell r="U54">
            <v>3500</v>
          </cell>
          <cell r="V54">
            <v>0</v>
          </cell>
          <cell r="W54">
            <v>0</v>
          </cell>
        </row>
        <row r="55">
          <cell r="N55" t="str">
            <v>Est</v>
          </cell>
          <cell r="O55">
            <v>68000</v>
          </cell>
          <cell r="P55">
            <v>68000</v>
          </cell>
          <cell r="Q55" t="str">
            <v>???</v>
          </cell>
          <cell r="R55">
            <v>9520</v>
          </cell>
          <cell r="S55">
            <v>31960</v>
          </cell>
          <cell r="T55">
            <v>21760</v>
          </cell>
          <cell r="U55">
            <v>4760</v>
          </cell>
          <cell r="V55">
            <v>0</v>
          </cell>
          <cell r="W55">
            <v>0</v>
          </cell>
        </row>
        <row r="56">
          <cell r="N56" t="str">
            <v>From Sheet</v>
          </cell>
          <cell r="O56">
            <v>85000</v>
          </cell>
          <cell r="P56">
            <v>85000</v>
          </cell>
          <cell r="Q56">
            <v>0</v>
          </cell>
          <cell r="R56">
            <v>11900</v>
          </cell>
          <cell r="S56">
            <v>39950</v>
          </cell>
          <cell r="T56">
            <v>27200</v>
          </cell>
          <cell r="U56">
            <v>5950</v>
          </cell>
          <cell r="V56">
            <v>0</v>
          </cell>
          <cell r="W56">
            <v>0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N59">
            <v>0</v>
          </cell>
          <cell r="O59">
            <v>44000</v>
          </cell>
          <cell r="P59">
            <v>44000</v>
          </cell>
          <cell r="Q59">
            <v>0</v>
          </cell>
          <cell r="R59">
            <v>6160</v>
          </cell>
          <cell r="S59">
            <v>20680</v>
          </cell>
          <cell r="T59">
            <v>14080</v>
          </cell>
          <cell r="U59">
            <v>3080</v>
          </cell>
          <cell r="V59">
            <v>0</v>
          </cell>
          <cell r="W59">
            <v>0</v>
          </cell>
        </row>
        <row r="60"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N62" t="str">
            <v>From Sheet</v>
          </cell>
          <cell r="O62">
            <v>70000</v>
          </cell>
          <cell r="P62">
            <v>70000</v>
          </cell>
          <cell r="Q62">
            <v>0</v>
          </cell>
          <cell r="R62">
            <v>9800</v>
          </cell>
          <cell r="S62">
            <v>32900</v>
          </cell>
          <cell r="T62">
            <v>22400</v>
          </cell>
          <cell r="U62">
            <v>4900</v>
          </cell>
          <cell r="V62">
            <v>0</v>
          </cell>
          <cell r="W62">
            <v>0</v>
          </cell>
        </row>
        <row r="63">
          <cell r="N63" t="str">
            <v>From Sheet</v>
          </cell>
          <cell r="O63">
            <v>105000</v>
          </cell>
          <cell r="P63">
            <v>105000</v>
          </cell>
          <cell r="Q63">
            <v>0</v>
          </cell>
          <cell r="R63">
            <v>14700</v>
          </cell>
          <cell r="S63">
            <v>49350</v>
          </cell>
          <cell r="T63">
            <v>33600</v>
          </cell>
          <cell r="U63">
            <v>7350</v>
          </cell>
          <cell r="V63">
            <v>0</v>
          </cell>
          <cell r="W63">
            <v>0</v>
          </cell>
        </row>
        <row r="64">
          <cell r="N64">
            <v>0</v>
          </cell>
          <cell r="O64">
            <v>2000</v>
          </cell>
          <cell r="P64">
            <v>2000</v>
          </cell>
          <cell r="Q64">
            <v>0</v>
          </cell>
          <cell r="R64">
            <v>280</v>
          </cell>
          <cell r="S64">
            <v>940</v>
          </cell>
          <cell r="T64">
            <v>640</v>
          </cell>
          <cell r="U64">
            <v>140</v>
          </cell>
          <cell r="V64">
            <v>0</v>
          </cell>
          <cell r="W64">
            <v>0</v>
          </cell>
        </row>
        <row r="65"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N67">
            <v>0</v>
          </cell>
          <cell r="O67">
            <v>180000</v>
          </cell>
          <cell r="P67">
            <v>180000</v>
          </cell>
          <cell r="Q67">
            <v>0</v>
          </cell>
          <cell r="R67">
            <v>25200</v>
          </cell>
          <cell r="S67">
            <v>84600</v>
          </cell>
          <cell r="T67">
            <v>57600</v>
          </cell>
          <cell r="U67">
            <v>12600</v>
          </cell>
          <cell r="V67">
            <v>0</v>
          </cell>
          <cell r="W67">
            <v>0</v>
          </cell>
        </row>
        <row r="68"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N70">
            <v>0</v>
          </cell>
          <cell r="O70">
            <v>31000</v>
          </cell>
          <cell r="P70">
            <v>31000</v>
          </cell>
          <cell r="Q70">
            <v>0</v>
          </cell>
          <cell r="R70">
            <v>4340</v>
          </cell>
          <cell r="S70">
            <v>14570</v>
          </cell>
          <cell r="T70">
            <v>9920</v>
          </cell>
          <cell r="U70">
            <v>2170</v>
          </cell>
          <cell r="V70">
            <v>0</v>
          </cell>
          <cell r="W70">
            <v>0</v>
          </cell>
        </row>
        <row r="71">
          <cell r="N71">
            <v>0</v>
          </cell>
          <cell r="O71">
            <v>9000</v>
          </cell>
          <cell r="P71">
            <v>5000</v>
          </cell>
          <cell r="Q71">
            <v>0</v>
          </cell>
          <cell r="R71">
            <v>700</v>
          </cell>
          <cell r="S71">
            <v>2350</v>
          </cell>
          <cell r="T71">
            <v>1600</v>
          </cell>
          <cell r="U71">
            <v>350</v>
          </cell>
          <cell r="V71">
            <v>0</v>
          </cell>
          <cell r="W71">
            <v>0</v>
          </cell>
        </row>
        <row r="72">
          <cell r="N72">
            <v>0</v>
          </cell>
          <cell r="O72">
            <v>59000</v>
          </cell>
          <cell r="P72">
            <v>50000</v>
          </cell>
          <cell r="Q72">
            <v>0</v>
          </cell>
          <cell r="R72">
            <v>7000</v>
          </cell>
          <cell r="S72">
            <v>23500</v>
          </cell>
          <cell r="T72">
            <v>16000</v>
          </cell>
          <cell r="U72">
            <v>3500</v>
          </cell>
          <cell r="V72">
            <v>0</v>
          </cell>
          <cell r="W72">
            <v>0</v>
          </cell>
        </row>
        <row r="73">
          <cell r="N73">
            <v>0</v>
          </cell>
          <cell r="O73">
            <v>69000</v>
          </cell>
          <cell r="P73">
            <v>69000</v>
          </cell>
          <cell r="Q73" t="str">
            <v>???</v>
          </cell>
          <cell r="R73">
            <v>9660</v>
          </cell>
          <cell r="S73">
            <v>32430</v>
          </cell>
          <cell r="T73">
            <v>22080</v>
          </cell>
          <cell r="U73">
            <v>4830</v>
          </cell>
          <cell r="V73">
            <v>0</v>
          </cell>
          <cell r="W73">
            <v>0</v>
          </cell>
        </row>
        <row r="74">
          <cell r="N74">
            <v>0</v>
          </cell>
          <cell r="O74">
            <v>1000</v>
          </cell>
          <cell r="P74">
            <v>1000</v>
          </cell>
          <cell r="Q74">
            <v>0</v>
          </cell>
          <cell r="R74">
            <v>140</v>
          </cell>
          <cell r="S74">
            <v>470</v>
          </cell>
          <cell r="T74">
            <v>320</v>
          </cell>
          <cell r="U74">
            <v>70</v>
          </cell>
          <cell r="V74">
            <v>0</v>
          </cell>
          <cell r="W74">
            <v>0</v>
          </cell>
        </row>
        <row r="75">
          <cell r="N75">
            <v>0</v>
          </cell>
          <cell r="O75">
            <v>3000</v>
          </cell>
          <cell r="P75">
            <v>3000</v>
          </cell>
          <cell r="Q75">
            <v>0</v>
          </cell>
          <cell r="R75">
            <v>420</v>
          </cell>
          <cell r="S75">
            <v>1410</v>
          </cell>
          <cell r="T75">
            <v>960</v>
          </cell>
          <cell r="U75">
            <v>210</v>
          </cell>
          <cell r="V75">
            <v>0</v>
          </cell>
          <cell r="W75">
            <v>0</v>
          </cell>
        </row>
        <row r="76">
          <cell r="N76">
            <v>0</v>
          </cell>
          <cell r="O76">
            <v>7000</v>
          </cell>
          <cell r="P76">
            <v>7000</v>
          </cell>
          <cell r="Q76" t="str">
            <v>???</v>
          </cell>
          <cell r="R76">
            <v>980</v>
          </cell>
          <cell r="S76">
            <v>3290</v>
          </cell>
          <cell r="T76">
            <v>2240</v>
          </cell>
          <cell r="U76">
            <v>490</v>
          </cell>
          <cell r="V76">
            <v>0</v>
          </cell>
          <cell r="W76">
            <v>0</v>
          </cell>
        </row>
        <row r="77">
          <cell r="N77">
            <v>0</v>
          </cell>
          <cell r="O77">
            <v>12000</v>
          </cell>
          <cell r="P77">
            <v>12000</v>
          </cell>
          <cell r="Q77">
            <v>0</v>
          </cell>
          <cell r="R77">
            <v>1680</v>
          </cell>
          <cell r="S77">
            <v>5640</v>
          </cell>
          <cell r="T77">
            <v>3840</v>
          </cell>
          <cell r="U77">
            <v>840</v>
          </cell>
          <cell r="V77">
            <v>0</v>
          </cell>
          <cell r="W77">
            <v>0</v>
          </cell>
        </row>
        <row r="78">
          <cell r="N78">
            <v>0</v>
          </cell>
          <cell r="O78">
            <v>-7000</v>
          </cell>
          <cell r="P78">
            <v>-7000</v>
          </cell>
          <cell r="Q78">
            <v>0</v>
          </cell>
          <cell r="R78">
            <v>-980</v>
          </cell>
          <cell r="S78">
            <v>-3290</v>
          </cell>
          <cell r="T78">
            <v>-2240</v>
          </cell>
          <cell r="U78">
            <v>-490</v>
          </cell>
          <cell r="V78">
            <v>0</v>
          </cell>
          <cell r="W78">
            <v>0</v>
          </cell>
        </row>
        <row r="79">
          <cell r="N79">
            <v>0</v>
          </cell>
          <cell r="O79">
            <v>1000</v>
          </cell>
          <cell r="P79">
            <v>1000</v>
          </cell>
          <cell r="Q79">
            <v>0</v>
          </cell>
          <cell r="R79">
            <v>140</v>
          </cell>
          <cell r="S79">
            <v>470</v>
          </cell>
          <cell r="T79">
            <v>320</v>
          </cell>
          <cell r="U79">
            <v>70</v>
          </cell>
          <cell r="V79">
            <v>0</v>
          </cell>
          <cell r="W79">
            <v>0</v>
          </cell>
        </row>
        <row r="80">
          <cell r="N80">
            <v>0</v>
          </cell>
          <cell r="O80">
            <v>64000</v>
          </cell>
          <cell r="P80">
            <v>64000</v>
          </cell>
          <cell r="Q80">
            <v>0</v>
          </cell>
          <cell r="R80">
            <v>0</v>
          </cell>
          <cell r="S80">
            <v>35000</v>
          </cell>
          <cell r="T80">
            <v>0</v>
          </cell>
          <cell r="U80">
            <v>29000</v>
          </cell>
          <cell r="V80">
            <v>0</v>
          </cell>
          <cell r="W80">
            <v>0</v>
          </cell>
        </row>
        <row r="81">
          <cell r="N81" t="str">
            <v>Sub Total</v>
          </cell>
          <cell r="O81">
            <v>2195000</v>
          </cell>
          <cell r="P81">
            <v>2182500</v>
          </cell>
          <cell r="Q81">
            <v>0</v>
          </cell>
          <cell r="R81">
            <v>251790</v>
          </cell>
          <cell r="S81">
            <v>1110695</v>
          </cell>
          <cell r="T81">
            <v>645920</v>
          </cell>
          <cell r="U81">
            <v>174095</v>
          </cell>
          <cell r="V81">
            <v>0</v>
          </cell>
          <cell r="W81">
            <v>0</v>
          </cell>
          <cell r="X81">
            <v>0</v>
          </cell>
        </row>
        <row r="82"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N84" t="str">
            <v>PR Sheet</v>
          </cell>
          <cell r="O84">
            <v>350000</v>
          </cell>
          <cell r="P84">
            <v>350000</v>
          </cell>
          <cell r="Q84">
            <v>0</v>
          </cell>
          <cell r="R84">
            <v>49000</v>
          </cell>
          <cell r="S84">
            <v>164500</v>
          </cell>
          <cell r="T84">
            <v>112000</v>
          </cell>
          <cell r="U84">
            <v>24500</v>
          </cell>
          <cell r="V84">
            <v>0</v>
          </cell>
          <cell r="W84">
            <v>0</v>
          </cell>
        </row>
        <row r="85">
          <cell r="N85" t="str">
            <v>PR Sheet</v>
          </cell>
          <cell r="O85">
            <v>250000</v>
          </cell>
          <cell r="P85">
            <v>250000</v>
          </cell>
          <cell r="Q85">
            <v>0</v>
          </cell>
          <cell r="R85">
            <v>35000</v>
          </cell>
          <cell r="S85">
            <v>117500</v>
          </cell>
          <cell r="T85">
            <v>80000</v>
          </cell>
          <cell r="U85">
            <v>17500</v>
          </cell>
          <cell r="V85">
            <v>0</v>
          </cell>
          <cell r="W85">
            <v>0</v>
          </cell>
        </row>
        <row r="86">
          <cell r="N86" t="str">
            <v>Est</v>
          </cell>
          <cell r="O86">
            <v>1000</v>
          </cell>
          <cell r="P86">
            <v>1000</v>
          </cell>
          <cell r="Q86">
            <v>0</v>
          </cell>
          <cell r="R86">
            <v>140</v>
          </cell>
          <cell r="S86">
            <v>470</v>
          </cell>
          <cell r="T86">
            <v>320</v>
          </cell>
          <cell r="U86">
            <v>70</v>
          </cell>
          <cell r="V86">
            <v>0</v>
          </cell>
          <cell r="W86">
            <v>0</v>
          </cell>
        </row>
        <row r="87">
          <cell r="N87" t="str">
            <v>Est</v>
          </cell>
          <cell r="O87">
            <v>10000</v>
          </cell>
          <cell r="P87">
            <v>10000</v>
          </cell>
          <cell r="Q87">
            <v>0</v>
          </cell>
          <cell r="R87">
            <v>1400</v>
          </cell>
          <cell r="S87">
            <v>4700</v>
          </cell>
          <cell r="T87">
            <v>3200</v>
          </cell>
          <cell r="U87">
            <v>700</v>
          </cell>
          <cell r="V87">
            <v>0</v>
          </cell>
          <cell r="W87">
            <v>0</v>
          </cell>
        </row>
        <row r="88">
          <cell r="N88" t="str">
            <v>Est</v>
          </cell>
          <cell r="O88">
            <v>1000</v>
          </cell>
          <cell r="P88">
            <v>1000</v>
          </cell>
          <cell r="Q88">
            <v>0</v>
          </cell>
          <cell r="R88">
            <v>140</v>
          </cell>
          <cell r="S88">
            <v>470</v>
          </cell>
          <cell r="T88">
            <v>320</v>
          </cell>
          <cell r="U88">
            <v>70</v>
          </cell>
          <cell r="V88">
            <v>0</v>
          </cell>
          <cell r="W88">
            <v>0</v>
          </cell>
        </row>
        <row r="89">
          <cell r="N89" t="str">
            <v>Est</v>
          </cell>
          <cell r="O89">
            <v>1000</v>
          </cell>
          <cell r="P89">
            <v>1000</v>
          </cell>
          <cell r="Q89">
            <v>0</v>
          </cell>
          <cell r="R89">
            <v>140</v>
          </cell>
          <cell r="S89">
            <v>470</v>
          </cell>
          <cell r="T89">
            <v>320</v>
          </cell>
          <cell r="U89">
            <v>70</v>
          </cell>
          <cell r="V89">
            <v>0</v>
          </cell>
          <cell r="W89">
            <v>0</v>
          </cell>
        </row>
        <row r="90">
          <cell r="N90" t="str">
            <v>From Sheet</v>
          </cell>
          <cell r="O90">
            <v>8000</v>
          </cell>
          <cell r="P90">
            <v>8000</v>
          </cell>
          <cell r="Q90">
            <v>0</v>
          </cell>
          <cell r="R90">
            <v>8000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N91" t="str">
            <v>From Sheet</v>
          </cell>
          <cell r="O91">
            <v>35000</v>
          </cell>
          <cell r="P91">
            <v>35000</v>
          </cell>
          <cell r="Q91">
            <v>0</v>
          </cell>
          <cell r="R91">
            <v>4900</v>
          </cell>
          <cell r="S91">
            <v>16450</v>
          </cell>
          <cell r="T91">
            <v>11200</v>
          </cell>
          <cell r="U91">
            <v>2450</v>
          </cell>
          <cell r="V91">
            <v>0</v>
          </cell>
          <cell r="W91">
            <v>0</v>
          </cell>
        </row>
        <row r="92">
          <cell r="N92" t="str">
            <v>From Sheet</v>
          </cell>
          <cell r="O92">
            <v>135000</v>
          </cell>
          <cell r="P92">
            <v>135000</v>
          </cell>
          <cell r="Q92">
            <v>0</v>
          </cell>
          <cell r="R92">
            <v>18900</v>
          </cell>
          <cell r="S92">
            <v>63450</v>
          </cell>
          <cell r="T92">
            <v>43200</v>
          </cell>
          <cell r="U92">
            <v>9450</v>
          </cell>
          <cell r="V92">
            <v>0</v>
          </cell>
          <cell r="W92">
            <v>0</v>
          </cell>
        </row>
        <row r="93">
          <cell r="N93" t="str">
            <v>Est</v>
          </cell>
          <cell r="O93">
            <v>500</v>
          </cell>
          <cell r="P93">
            <v>500</v>
          </cell>
          <cell r="Q93">
            <v>0</v>
          </cell>
          <cell r="R93">
            <v>70</v>
          </cell>
          <cell r="S93">
            <v>235</v>
          </cell>
          <cell r="T93">
            <v>160</v>
          </cell>
          <cell r="U93">
            <v>35</v>
          </cell>
          <cell r="V93">
            <v>0</v>
          </cell>
          <cell r="W93">
            <v>0</v>
          </cell>
        </row>
        <row r="94">
          <cell r="N94" t="str">
            <v>Est</v>
          </cell>
          <cell r="O94">
            <v>500</v>
          </cell>
          <cell r="P94">
            <v>500</v>
          </cell>
          <cell r="Q94">
            <v>0</v>
          </cell>
          <cell r="R94">
            <v>70</v>
          </cell>
          <cell r="S94">
            <v>235</v>
          </cell>
          <cell r="T94">
            <v>160</v>
          </cell>
          <cell r="U94">
            <v>35</v>
          </cell>
          <cell r="V94">
            <v>0</v>
          </cell>
          <cell r="W94">
            <v>0</v>
          </cell>
        </row>
        <row r="95">
          <cell r="N95">
            <v>0</v>
          </cell>
          <cell r="O95">
            <v>1000</v>
          </cell>
          <cell r="P95">
            <v>1000</v>
          </cell>
          <cell r="Q95">
            <v>0</v>
          </cell>
          <cell r="R95">
            <v>140</v>
          </cell>
          <cell r="S95">
            <v>470</v>
          </cell>
          <cell r="T95">
            <v>320</v>
          </cell>
          <cell r="U95">
            <v>70</v>
          </cell>
          <cell r="V95">
            <v>0</v>
          </cell>
          <cell r="W95">
            <v>0</v>
          </cell>
        </row>
        <row r="96">
          <cell r="N96" t="str">
            <v>Ph, to TM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N97" t="str">
            <v>From Sheet</v>
          </cell>
          <cell r="O97">
            <v>25000</v>
          </cell>
          <cell r="P97">
            <v>25000</v>
          </cell>
          <cell r="Q97">
            <v>0</v>
          </cell>
          <cell r="R97">
            <v>3500</v>
          </cell>
          <cell r="S97">
            <v>11750</v>
          </cell>
          <cell r="T97">
            <v>8000</v>
          </cell>
          <cell r="U97">
            <v>1750</v>
          </cell>
          <cell r="V97">
            <v>0</v>
          </cell>
          <cell r="W97">
            <v>0</v>
          </cell>
        </row>
        <row r="98">
          <cell r="N98">
            <v>0</v>
          </cell>
          <cell r="O98">
            <v>5000</v>
          </cell>
          <cell r="P98">
            <v>5000</v>
          </cell>
          <cell r="Q98">
            <v>0</v>
          </cell>
          <cell r="R98">
            <v>700</v>
          </cell>
          <cell r="S98">
            <v>2350</v>
          </cell>
          <cell r="T98">
            <v>1600</v>
          </cell>
          <cell r="U98">
            <v>350</v>
          </cell>
          <cell r="V98">
            <v>0</v>
          </cell>
          <cell r="W98">
            <v>0</v>
          </cell>
        </row>
        <row r="99">
          <cell r="N99">
            <v>0</v>
          </cell>
          <cell r="O99">
            <v>1500</v>
          </cell>
          <cell r="P99">
            <v>1500</v>
          </cell>
          <cell r="Q99">
            <v>0</v>
          </cell>
          <cell r="R99">
            <v>210</v>
          </cell>
          <cell r="S99">
            <v>705</v>
          </cell>
          <cell r="T99">
            <v>480</v>
          </cell>
          <cell r="U99">
            <v>105</v>
          </cell>
          <cell r="V99">
            <v>0</v>
          </cell>
          <cell r="W99">
            <v>0</v>
          </cell>
        </row>
        <row r="100">
          <cell r="N100">
            <v>0</v>
          </cell>
          <cell r="O100">
            <v>25000</v>
          </cell>
          <cell r="P100">
            <v>25000</v>
          </cell>
          <cell r="Q100">
            <v>0</v>
          </cell>
          <cell r="R100">
            <v>3500</v>
          </cell>
          <cell r="S100">
            <v>11750</v>
          </cell>
          <cell r="T100">
            <v>8000</v>
          </cell>
          <cell r="U100">
            <v>1750</v>
          </cell>
          <cell r="V100">
            <v>0</v>
          </cell>
          <cell r="W100">
            <v>0</v>
          </cell>
        </row>
        <row r="101">
          <cell r="N101" t="str">
            <v>Sub Total</v>
          </cell>
          <cell r="O101">
            <v>849500</v>
          </cell>
          <cell r="P101">
            <v>849500</v>
          </cell>
          <cell r="Q101">
            <v>0</v>
          </cell>
          <cell r="R101">
            <v>125810</v>
          </cell>
          <cell r="S101">
            <v>395505</v>
          </cell>
          <cell r="T101">
            <v>269280</v>
          </cell>
          <cell r="U101">
            <v>58905</v>
          </cell>
          <cell r="V101">
            <v>0</v>
          </cell>
          <cell r="W101">
            <v>0</v>
          </cell>
          <cell r="X101">
            <v>0</v>
          </cell>
        </row>
        <row r="102"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N104" t="str">
            <v>PR Sheet</v>
          </cell>
          <cell r="O104">
            <v>320000</v>
          </cell>
          <cell r="P104">
            <v>320000</v>
          </cell>
          <cell r="Q104">
            <v>0</v>
          </cell>
          <cell r="R104">
            <v>0</v>
          </cell>
          <cell r="S104">
            <v>320000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N105" t="str">
            <v>PR Sheet</v>
          </cell>
          <cell r="O105">
            <v>220000</v>
          </cell>
          <cell r="P105">
            <v>220000</v>
          </cell>
          <cell r="Q105">
            <v>0</v>
          </cell>
          <cell r="R105">
            <v>0</v>
          </cell>
          <cell r="S105">
            <v>220000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N107">
            <v>0</v>
          </cell>
          <cell r="O107">
            <v>80000</v>
          </cell>
          <cell r="P107">
            <v>80000</v>
          </cell>
          <cell r="Q107">
            <v>0</v>
          </cell>
          <cell r="R107">
            <v>0</v>
          </cell>
          <cell r="S107">
            <v>80000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N108">
            <v>0</v>
          </cell>
          <cell r="O108">
            <v>203000</v>
          </cell>
          <cell r="P108">
            <v>203000</v>
          </cell>
          <cell r="Q108">
            <v>0</v>
          </cell>
          <cell r="R108">
            <v>0</v>
          </cell>
          <cell r="S108">
            <v>203000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N109">
            <v>0</v>
          </cell>
          <cell r="O109">
            <v>1000</v>
          </cell>
          <cell r="P109">
            <v>1000</v>
          </cell>
          <cell r="Q109">
            <v>0</v>
          </cell>
          <cell r="R109">
            <v>0</v>
          </cell>
          <cell r="S109">
            <v>1000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N111">
            <v>0</v>
          </cell>
          <cell r="O111">
            <v>418000</v>
          </cell>
          <cell r="P111">
            <v>420000</v>
          </cell>
          <cell r="Q111">
            <v>0</v>
          </cell>
          <cell r="R111">
            <v>0</v>
          </cell>
          <cell r="S111">
            <v>420000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N112">
            <v>0</v>
          </cell>
          <cell r="O112">
            <v>128000</v>
          </cell>
          <cell r="P112">
            <v>128000</v>
          </cell>
          <cell r="Q112">
            <v>0</v>
          </cell>
          <cell r="R112">
            <v>0</v>
          </cell>
          <cell r="S112">
            <v>128000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N114">
            <v>0</v>
          </cell>
          <cell r="O114">
            <v>230000</v>
          </cell>
          <cell r="P114">
            <v>152000</v>
          </cell>
          <cell r="Q114">
            <v>0</v>
          </cell>
          <cell r="R114">
            <v>0</v>
          </cell>
          <cell r="S114">
            <v>152000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N115">
            <v>0</v>
          </cell>
          <cell r="O115">
            <v>3000</v>
          </cell>
          <cell r="P115">
            <v>3000</v>
          </cell>
          <cell r="Q115">
            <v>0</v>
          </cell>
          <cell r="R115">
            <v>0</v>
          </cell>
          <cell r="S115">
            <v>3000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N116">
            <v>0</v>
          </cell>
          <cell r="O116">
            <v>6000</v>
          </cell>
          <cell r="P116">
            <v>6500</v>
          </cell>
          <cell r="Q116">
            <v>0</v>
          </cell>
          <cell r="R116">
            <v>0</v>
          </cell>
          <cell r="S116">
            <v>6500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N118">
            <v>0</v>
          </cell>
          <cell r="O118">
            <v>208000</v>
          </cell>
          <cell r="P118">
            <v>208000</v>
          </cell>
          <cell r="Q118">
            <v>0</v>
          </cell>
          <cell r="R118">
            <v>0</v>
          </cell>
          <cell r="S118">
            <v>208000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N119">
            <v>0</v>
          </cell>
          <cell r="O119">
            <v>3000</v>
          </cell>
          <cell r="P119">
            <v>3000</v>
          </cell>
          <cell r="Q119">
            <v>0</v>
          </cell>
          <cell r="R119">
            <v>0</v>
          </cell>
          <cell r="S119">
            <v>3000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N120">
            <v>0</v>
          </cell>
          <cell r="O120">
            <v>1000</v>
          </cell>
          <cell r="P120">
            <v>1000</v>
          </cell>
          <cell r="Q120">
            <v>0</v>
          </cell>
          <cell r="R120">
            <v>0</v>
          </cell>
          <cell r="S120">
            <v>1000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N121" t="str">
            <v>Sub Total</v>
          </cell>
          <cell r="O121">
            <v>1821000</v>
          </cell>
          <cell r="P121">
            <v>1745500</v>
          </cell>
          <cell r="Q121">
            <v>0</v>
          </cell>
          <cell r="R121">
            <v>0</v>
          </cell>
          <cell r="S121">
            <v>1745500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N124" t="str">
            <v>PR Sheet</v>
          </cell>
          <cell r="O124">
            <v>170000</v>
          </cell>
          <cell r="P124">
            <v>170000</v>
          </cell>
          <cell r="Q124">
            <v>0</v>
          </cell>
          <cell r="R124">
            <v>0</v>
          </cell>
          <cell r="S124">
            <v>170000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N125" t="str">
            <v>PR Sheet</v>
          </cell>
          <cell r="O125">
            <v>120000</v>
          </cell>
          <cell r="P125">
            <v>120000</v>
          </cell>
          <cell r="Q125">
            <v>0</v>
          </cell>
          <cell r="R125">
            <v>0</v>
          </cell>
          <cell r="S125">
            <v>120000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N126">
            <v>0</v>
          </cell>
          <cell r="O126">
            <v>236000</v>
          </cell>
          <cell r="P126">
            <v>236000</v>
          </cell>
          <cell r="Q126">
            <v>0</v>
          </cell>
          <cell r="R126">
            <v>0</v>
          </cell>
          <cell r="S126">
            <v>236000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N128">
            <v>0</v>
          </cell>
          <cell r="O128">
            <v>15000</v>
          </cell>
          <cell r="P128">
            <v>15000</v>
          </cell>
          <cell r="Q128">
            <v>0</v>
          </cell>
          <cell r="R128">
            <v>0</v>
          </cell>
          <cell r="S128">
            <v>15000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</row>
        <row r="129">
          <cell r="N129">
            <v>0</v>
          </cell>
          <cell r="O129">
            <v>4000</v>
          </cell>
          <cell r="P129">
            <v>4000</v>
          </cell>
          <cell r="Q129">
            <v>0</v>
          </cell>
          <cell r="R129">
            <v>0</v>
          </cell>
          <cell r="S129">
            <v>4000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N130">
            <v>0</v>
          </cell>
          <cell r="O130">
            <v>1000</v>
          </cell>
          <cell r="P130">
            <v>1000</v>
          </cell>
          <cell r="Q130">
            <v>0</v>
          </cell>
          <cell r="R130">
            <v>0</v>
          </cell>
          <cell r="S130">
            <v>1000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N131">
            <v>0</v>
          </cell>
          <cell r="O131">
            <v>32000</v>
          </cell>
          <cell r="P131">
            <v>32000</v>
          </cell>
          <cell r="Q131">
            <v>0</v>
          </cell>
          <cell r="R131">
            <v>0</v>
          </cell>
          <cell r="S131">
            <v>32000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N132">
            <v>0</v>
          </cell>
          <cell r="O132">
            <v>218000</v>
          </cell>
          <cell r="P132">
            <v>218000</v>
          </cell>
          <cell r="Q132" t="str">
            <v>???</v>
          </cell>
          <cell r="R132">
            <v>0</v>
          </cell>
          <cell r="S132">
            <v>218000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N133">
            <v>0</v>
          </cell>
          <cell r="O133">
            <v>9000</v>
          </cell>
          <cell r="P133">
            <v>9000</v>
          </cell>
          <cell r="Q133">
            <v>0</v>
          </cell>
          <cell r="R133">
            <v>0</v>
          </cell>
          <cell r="S133">
            <v>9000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N134">
            <v>0</v>
          </cell>
          <cell r="O134">
            <v>71000</v>
          </cell>
          <cell r="P134">
            <v>71000</v>
          </cell>
          <cell r="Q134">
            <v>0</v>
          </cell>
          <cell r="R134">
            <v>0</v>
          </cell>
          <cell r="S134">
            <v>71000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N135">
            <v>0</v>
          </cell>
          <cell r="O135">
            <v>3000</v>
          </cell>
          <cell r="P135">
            <v>3000</v>
          </cell>
          <cell r="Q135">
            <v>0</v>
          </cell>
          <cell r="R135">
            <v>0</v>
          </cell>
          <cell r="S135">
            <v>3000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N138">
            <v>0</v>
          </cell>
          <cell r="O138">
            <v>0</v>
          </cell>
          <cell r="P138">
            <v>1000</v>
          </cell>
          <cell r="Q138">
            <v>0</v>
          </cell>
          <cell r="R138">
            <v>0</v>
          </cell>
          <cell r="S138">
            <v>1000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N139" t="str">
            <v>Sub Total</v>
          </cell>
          <cell r="O139">
            <v>879000</v>
          </cell>
          <cell r="P139">
            <v>880000</v>
          </cell>
          <cell r="Q139">
            <v>0</v>
          </cell>
          <cell r="R139">
            <v>0</v>
          </cell>
          <cell r="S139">
            <v>880000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N142">
            <v>0</v>
          </cell>
          <cell r="O142">
            <v>5000</v>
          </cell>
          <cell r="P142">
            <v>5000</v>
          </cell>
          <cell r="Q142">
            <v>0</v>
          </cell>
          <cell r="R142">
            <v>0</v>
          </cell>
          <cell r="S142">
            <v>5000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N143">
            <v>0</v>
          </cell>
          <cell r="O143">
            <v>39000</v>
          </cell>
          <cell r="P143">
            <v>39000</v>
          </cell>
          <cell r="Q143">
            <v>0</v>
          </cell>
          <cell r="R143">
            <v>0</v>
          </cell>
          <cell r="S143">
            <v>39000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N144">
            <v>0</v>
          </cell>
          <cell r="O144">
            <v>178000</v>
          </cell>
          <cell r="P144">
            <v>178000</v>
          </cell>
          <cell r="Q144">
            <v>0</v>
          </cell>
          <cell r="R144">
            <v>0</v>
          </cell>
          <cell r="S144">
            <v>178000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N145">
            <v>0</v>
          </cell>
          <cell r="O145">
            <v>5000</v>
          </cell>
          <cell r="P145">
            <v>5000</v>
          </cell>
          <cell r="Q145">
            <v>0</v>
          </cell>
          <cell r="R145">
            <v>0</v>
          </cell>
          <cell r="S145">
            <v>5000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N146">
            <v>0</v>
          </cell>
          <cell r="O146">
            <v>497000</v>
          </cell>
          <cell r="P146">
            <v>497000</v>
          </cell>
          <cell r="Q146">
            <v>0</v>
          </cell>
          <cell r="R146">
            <v>0</v>
          </cell>
          <cell r="S146">
            <v>497000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N147" t="str">
            <v>Sub Total</v>
          </cell>
          <cell r="O147">
            <v>724000</v>
          </cell>
          <cell r="P147">
            <v>724000</v>
          </cell>
          <cell r="Q147">
            <v>0</v>
          </cell>
          <cell r="R147">
            <v>0</v>
          </cell>
          <cell r="S147">
            <v>724000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N150" t="str">
            <v>PR Sheet</v>
          </cell>
          <cell r="O150">
            <v>120000</v>
          </cell>
          <cell r="P150">
            <v>120000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120000</v>
          </cell>
          <cell r="V150">
            <v>0</v>
          </cell>
          <cell r="W150">
            <v>0</v>
          </cell>
        </row>
        <row r="151">
          <cell r="N151" t="str">
            <v>PR Sheet</v>
          </cell>
          <cell r="O151">
            <v>90000</v>
          </cell>
          <cell r="P151">
            <v>90000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90000</v>
          </cell>
          <cell r="V151">
            <v>0</v>
          </cell>
          <cell r="W151">
            <v>0</v>
          </cell>
        </row>
        <row r="152">
          <cell r="N152">
            <v>0</v>
          </cell>
          <cell r="O152">
            <v>2000</v>
          </cell>
          <cell r="P152">
            <v>2000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2000</v>
          </cell>
          <cell r="V152">
            <v>0</v>
          </cell>
          <cell r="W152">
            <v>0</v>
          </cell>
        </row>
        <row r="153">
          <cell r="N153">
            <v>0</v>
          </cell>
          <cell r="O153">
            <v>45000</v>
          </cell>
          <cell r="P153">
            <v>45000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45000</v>
          </cell>
          <cell r="V153">
            <v>0</v>
          </cell>
          <cell r="W153">
            <v>0</v>
          </cell>
        </row>
        <row r="154">
          <cell r="N154">
            <v>0</v>
          </cell>
          <cell r="O154">
            <v>13000</v>
          </cell>
          <cell r="P154">
            <v>15000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15000</v>
          </cell>
          <cell r="V154">
            <v>0</v>
          </cell>
          <cell r="W154">
            <v>0</v>
          </cell>
        </row>
        <row r="155">
          <cell r="N155">
            <v>0</v>
          </cell>
          <cell r="O155">
            <v>6000</v>
          </cell>
          <cell r="P155">
            <v>6000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6000</v>
          </cell>
          <cell r="V155">
            <v>0</v>
          </cell>
          <cell r="W155">
            <v>0</v>
          </cell>
        </row>
        <row r="156">
          <cell r="N156">
            <v>0</v>
          </cell>
          <cell r="O156">
            <v>1000</v>
          </cell>
          <cell r="P156">
            <v>1000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1000</v>
          </cell>
          <cell r="V156">
            <v>0</v>
          </cell>
          <cell r="W156">
            <v>0</v>
          </cell>
        </row>
        <row r="157">
          <cell r="N157">
            <v>0</v>
          </cell>
          <cell r="O157">
            <v>83000</v>
          </cell>
          <cell r="P157">
            <v>83000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83000</v>
          </cell>
          <cell r="V157">
            <v>0</v>
          </cell>
          <cell r="W157">
            <v>0</v>
          </cell>
        </row>
        <row r="158">
          <cell r="N158">
            <v>0</v>
          </cell>
          <cell r="O158">
            <v>21000</v>
          </cell>
          <cell r="P158">
            <v>21000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21000</v>
          </cell>
          <cell r="V158">
            <v>0</v>
          </cell>
          <cell r="W158">
            <v>0</v>
          </cell>
        </row>
        <row r="159">
          <cell r="N159">
            <v>0</v>
          </cell>
          <cell r="O159">
            <v>1000</v>
          </cell>
          <cell r="P159">
            <v>1000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1000</v>
          </cell>
          <cell r="V159">
            <v>0</v>
          </cell>
          <cell r="W159">
            <v>0</v>
          </cell>
        </row>
        <row r="160">
          <cell r="N160">
            <v>0</v>
          </cell>
          <cell r="O160">
            <v>22000</v>
          </cell>
          <cell r="P160">
            <v>22000</v>
          </cell>
          <cell r="Q160" t="str">
            <v>???</v>
          </cell>
          <cell r="R160">
            <v>0</v>
          </cell>
          <cell r="S160">
            <v>0</v>
          </cell>
          <cell r="T160">
            <v>0</v>
          </cell>
          <cell r="U160">
            <v>22000</v>
          </cell>
          <cell r="V160">
            <v>0</v>
          </cell>
          <cell r="W160">
            <v>0</v>
          </cell>
        </row>
        <row r="161">
          <cell r="N161">
            <v>0</v>
          </cell>
          <cell r="O161">
            <v>41000</v>
          </cell>
          <cell r="P161">
            <v>41000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41000</v>
          </cell>
          <cell r="V161">
            <v>0</v>
          </cell>
          <cell r="W161">
            <v>0</v>
          </cell>
        </row>
        <row r="162">
          <cell r="N162">
            <v>0</v>
          </cell>
          <cell r="O162">
            <v>4000</v>
          </cell>
          <cell r="P162">
            <v>4000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4000</v>
          </cell>
          <cell r="V162">
            <v>0</v>
          </cell>
          <cell r="W162">
            <v>0</v>
          </cell>
        </row>
        <row r="163">
          <cell r="N163">
            <v>0</v>
          </cell>
          <cell r="O163">
            <v>3000</v>
          </cell>
          <cell r="P163">
            <v>3000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3000</v>
          </cell>
          <cell r="V163">
            <v>0</v>
          </cell>
          <cell r="W163">
            <v>0</v>
          </cell>
        </row>
        <row r="164"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N165">
            <v>0</v>
          </cell>
          <cell r="O165">
            <v>116000</v>
          </cell>
          <cell r="P165">
            <v>120000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120000</v>
          </cell>
          <cell r="V165">
            <v>0</v>
          </cell>
          <cell r="W165">
            <v>0</v>
          </cell>
        </row>
        <row r="166"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N168">
            <v>0</v>
          </cell>
          <cell r="O168">
            <v>3000</v>
          </cell>
          <cell r="P168">
            <v>3000</v>
          </cell>
          <cell r="Q168" t="str">
            <v>???</v>
          </cell>
          <cell r="R168">
            <v>0</v>
          </cell>
          <cell r="S168">
            <v>0</v>
          </cell>
          <cell r="T168">
            <v>0</v>
          </cell>
          <cell r="U168">
            <v>3000</v>
          </cell>
          <cell r="V168">
            <v>0</v>
          </cell>
          <cell r="W168">
            <v>0</v>
          </cell>
        </row>
        <row r="169">
          <cell r="N169">
            <v>0</v>
          </cell>
          <cell r="O169">
            <v>9000</v>
          </cell>
          <cell r="P169">
            <v>9000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9000</v>
          </cell>
          <cell r="V169">
            <v>0</v>
          </cell>
          <cell r="W169">
            <v>0</v>
          </cell>
        </row>
        <row r="170">
          <cell r="N170" t="str">
            <v>Sub Total</v>
          </cell>
          <cell r="O170">
            <v>580000</v>
          </cell>
          <cell r="P170">
            <v>586000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586000</v>
          </cell>
          <cell r="V170">
            <v>0</v>
          </cell>
          <cell r="W170">
            <v>0</v>
          </cell>
        </row>
        <row r="171"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N173">
            <v>0</v>
          </cell>
          <cell r="O173">
            <v>1000</v>
          </cell>
          <cell r="P173">
            <v>1000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1000</v>
          </cell>
          <cell r="V173">
            <v>0</v>
          </cell>
          <cell r="W173">
            <v>0</v>
          </cell>
        </row>
        <row r="174">
          <cell r="N174">
            <v>0</v>
          </cell>
          <cell r="O174">
            <v>1000</v>
          </cell>
          <cell r="P174">
            <v>1500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1500</v>
          </cell>
          <cell r="V174">
            <v>0</v>
          </cell>
          <cell r="W174">
            <v>0</v>
          </cell>
        </row>
        <row r="175"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N176">
            <v>0</v>
          </cell>
          <cell r="O176">
            <v>3000</v>
          </cell>
          <cell r="P176">
            <v>3000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3000</v>
          </cell>
          <cell r="V176">
            <v>0</v>
          </cell>
          <cell r="W176">
            <v>0</v>
          </cell>
        </row>
        <row r="177">
          <cell r="N177" t="str">
            <v>Sub Total</v>
          </cell>
          <cell r="O177">
            <v>5000</v>
          </cell>
          <cell r="P177">
            <v>5500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5500</v>
          </cell>
          <cell r="V177">
            <v>0</v>
          </cell>
          <cell r="W177">
            <v>0</v>
          </cell>
        </row>
        <row r="178"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N180" t="str">
            <v>PR Sht, 3 People?</v>
          </cell>
          <cell r="O180">
            <v>210000</v>
          </cell>
          <cell r="P180">
            <v>210000</v>
          </cell>
          <cell r="Q180" t="str">
            <v>4 Employees</v>
          </cell>
          <cell r="R180">
            <v>0</v>
          </cell>
          <cell r="S180">
            <v>0</v>
          </cell>
          <cell r="T180">
            <v>210000</v>
          </cell>
          <cell r="U180">
            <v>0</v>
          </cell>
          <cell r="V180">
            <v>0</v>
          </cell>
          <cell r="W180">
            <v>0</v>
          </cell>
        </row>
        <row r="181">
          <cell r="N181" t="str">
            <v>PR Sht, 3 People?</v>
          </cell>
          <cell r="O181">
            <v>140000</v>
          </cell>
          <cell r="P181">
            <v>140000</v>
          </cell>
          <cell r="Q181">
            <v>0</v>
          </cell>
          <cell r="R181">
            <v>0</v>
          </cell>
          <cell r="S181">
            <v>0</v>
          </cell>
          <cell r="T181">
            <v>140000</v>
          </cell>
          <cell r="U181">
            <v>0</v>
          </cell>
          <cell r="V181">
            <v>0</v>
          </cell>
          <cell r="W181">
            <v>0</v>
          </cell>
        </row>
        <row r="182">
          <cell r="N182">
            <v>0</v>
          </cell>
          <cell r="O182">
            <v>2000</v>
          </cell>
          <cell r="P182">
            <v>2000</v>
          </cell>
          <cell r="Q182">
            <v>0</v>
          </cell>
          <cell r="R182">
            <v>0</v>
          </cell>
          <cell r="S182">
            <v>0</v>
          </cell>
          <cell r="T182">
            <v>2000</v>
          </cell>
          <cell r="U182">
            <v>0</v>
          </cell>
          <cell r="V182">
            <v>0</v>
          </cell>
          <cell r="W182">
            <v>0</v>
          </cell>
        </row>
        <row r="183">
          <cell r="N183">
            <v>0</v>
          </cell>
          <cell r="O183">
            <v>23000</v>
          </cell>
          <cell r="P183">
            <v>23000</v>
          </cell>
          <cell r="Q183">
            <v>0</v>
          </cell>
          <cell r="R183">
            <v>0</v>
          </cell>
          <cell r="S183">
            <v>0</v>
          </cell>
          <cell r="T183">
            <v>23000</v>
          </cell>
          <cell r="U183">
            <v>0</v>
          </cell>
          <cell r="V183">
            <v>0</v>
          </cell>
          <cell r="W183">
            <v>0</v>
          </cell>
        </row>
        <row r="184">
          <cell r="N184" t="str">
            <v>Purchased Power</v>
          </cell>
          <cell r="O184">
            <v>4069000</v>
          </cell>
          <cell r="P184">
            <v>4300000</v>
          </cell>
          <cell r="Q184">
            <v>0</v>
          </cell>
          <cell r="R184">
            <v>0</v>
          </cell>
          <cell r="S184">
            <v>0</v>
          </cell>
          <cell r="T184">
            <v>4300000</v>
          </cell>
          <cell r="U184">
            <v>0</v>
          </cell>
          <cell r="V184">
            <v>0</v>
          </cell>
          <cell r="W184">
            <v>0</v>
          </cell>
        </row>
        <row r="185">
          <cell r="N185">
            <v>0</v>
          </cell>
          <cell r="O185">
            <v>6000</v>
          </cell>
          <cell r="P185">
            <v>6000</v>
          </cell>
          <cell r="Q185">
            <v>0</v>
          </cell>
          <cell r="R185">
            <v>0</v>
          </cell>
          <cell r="S185">
            <v>0</v>
          </cell>
          <cell r="T185">
            <v>6000</v>
          </cell>
          <cell r="U185">
            <v>0</v>
          </cell>
          <cell r="V185">
            <v>0</v>
          </cell>
          <cell r="W185">
            <v>0</v>
          </cell>
        </row>
        <row r="186">
          <cell r="N186">
            <v>0</v>
          </cell>
          <cell r="O186">
            <v>3000</v>
          </cell>
          <cell r="P186">
            <v>3000</v>
          </cell>
          <cell r="Q186">
            <v>0</v>
          </cell>
          <cell r="R186">
            <v>0</v>
          </cell>
          <cell r="S186">
            <v>0</v>
          </cell>
          <cell r="T186">
            <v>3000</v>
          </cell>
          <cell r="U186">
            <v>0</v>
          </cell>
          <cell r="V186">
            <v>0</v>
          </cell>
          <cell r="W186">
            <v>0</v>
          </cell>
        </row>
        <row r="187"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N188">
            <v>0</v>
          </cell>
          <cell r="O188">
            <v>6000</v>
          </cell>
          <cell r="P188">
            <v>6000</v>
          </cell>
          <cell r="Q188">
            <v>0</v>
          </cell>
          <cell r="R188">
            <v>0</v>
          </cell>
          <cell r="S188">
            <v>0</v>
          </cell>
          <cell r="T188">
            <v>6000</v>
          </cell>
          <cell r="U188">
            <v>0</v>
          </cell>
          <cell r="V188">
            <v>0</v>
          </cell>
          <cell r="W188">
            <v>0</v>
          </cell>
        </row>
        <row r="189">
          <cell r="N189">
            <v>0</v>
          </cell>
          <cell r="O189">
            <v>2000</v>
          </cell>
          <cell r="P189">
            <v>2000</v>
          </cell>
          <cell r="Q189">
            <v>0</v>
          </cell>
          <cell r="R189">
            <v>0</v>
          </cell>
          <cell r="S189">
            <v>0</v>
          </cell>
          <cell r="T189">
            <v>2000</v>
          </cell>
          <cell r="U189">
            <v>0</v>
          </cell>
          <cell r="V189">
            <v>0</v>
          </cell>
          <cell r="W189">
            <v>0</v>
          </cell>
        </row>
        <row r="190"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</row>
        <row r="194"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N195">
            <v>0</v>
          </cell>
          <cell r="O195">
            <v>33000</v>
          </cell>
          <cell r="P195">
            <v>33000</v>
          </cell>
          <cell r="Q195">
            <v>0</v>
          </cell>
          <cell r="R195">
            <v>0</v>
          </cell>
          <cell r="S195">
            <v>0</v>
          </cell>
          <cell r="T195">
            <v>33000</v>
          </cell>
          <cell r="U195">
            <v>0</v>
          </cell>
          <cell r="V195">
            <v>0</v>
          </cell>
          <cell r="W195">
            <v>0</v>
          </cell>
        </row>
        <row r="196">
          <cell r="N196">
            <v>0</v>
          </cell>
          <cell r="O196">
            <v>9000</v>
          </cell>
          <cell r="P196">
            <v>9000</v>
          </cell>
          <cell r="Q196">
            <v>0</v>
          </cell>
          <cell r="R196">
            <v>0</v>
          </cell>
          <cell r="S196">
            <v>0</v>
          </cell>
          <cell r="T196">
            <v>9000</v>
          </cell>
          <cell r="U196">
            <v>0</v>
          </cell>
          <cell r="V196">
            <v>0</v>
          </cell>
          <cell r="W196">
            <v>0</v>
          </cell>
        </row>
        <row r="197"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N199">
            <v>0</v>
          </cell>
          <cell r="O199">
            <v>2000</v>
          </cell>
          <cell r="P199">
            <v>2000</v>
          </cell>
          <cell r="Q199">
            <v>0</v>
          </cell>
          <cell r="R199">
            <v>0</v>
          </cell>
          <cell r="S199">
            <v>0</v>
          </cell>
          <cell r="T199">
            <v>2000</v>
          </cell>
          <cell r="U199">
            <v>0</v>
          </cell>
          <cell r="V199">
            <v>0</v>
          </cell>
          <cell r="W199">
            <v>0</v>
          </cell>
        </row>
        <row r="200">
          <cell r="N200">
            <v>0</v>
          </cell>
          <cell r="O200">
            <v>2000</v>
          </cell>
          <cell r="P200">
            <v>2000</v>
          </cell>
          <cell r="Q200">
            <v>0</v>
          </cell>
          <cell r="R200">
            <v>0</v>
          </cell>
          <cell r="S200">
            <v>0</v>
          </cell>
          <cell r="T200">
            <v>2000</v>
          </cell>
          <cell r="U200">
            <v>0</v>
          </cell>
          <cell r="V200">
            <v>0</v>
          </cell>
          <cell r="W200">
            <v>0</v>
          </cell>
        </row>
        <row r="201">
          <cell r="N201" t="str">
            <v>Sub Total</v>
          </cell>
          <cell r="O201">
            <v>4507000</v>
          </cell>
          <cell r="P201">
            <v>4738000</v>
          </cell>
          <cell r="Q201">
            <v>0</v>
          </cell>
          <cell r="R201">
            <v>0</v>
          </cell>
          <cell r="S201">
            <v>0</v>
          </cell>
          <cell r="T201">
            <v>4738000</v>
          </cell>
          <cell r="U201">
            <v>0</v>
          </cell>
          <cell r="V201">
            <v>0</v>
          </cell>
          <cell r="W201">
            <v>0</v>
          </cell>
        </row>
        <row r="202"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N204">
            <v>0</v>
          </cell>
          <cell r="O204">
            <v>5000</v>
          </cell>
          <cell r="P204">
            <v>5000</v>
          </cell>
          <cell r="Q204">
            <v>0</v>
          </cell>
          <cell r="R204">
            <v>0</v>
          </cell>
          <cell r="S204">
            <v>0</v>
          </cell>
          <cell r="T204">
            <v>5000</v>
          </cell>
          <cell r="U204">
            <v>0</v>
          </cell>
          <cell r="V204">
            <v>0</v>
          </cell>
          <cell r="W204">
            <v>0</v>
          </cell>
        </row>
        <row r="205">
          <cell r="N205">
            <v>0</v>
          </cell>
          <cell r="O205">
            <v>2000</v>
          </cell>
          <cell r="P205">
            <v>2000</v>
          </cell>
          <cell r="Q205">
            <v>0</v>
          </cell>
          <cell r="R205">
            <v>0</v>
          </cell>
          <cell r="S205">
            <v>0</v>
          </cell>
          <cell r="T205">
            <v>2000</v>
          </cell>
          <cell r="U205">
            <v>0</v>
          </cell>
          <cell r="V205">
            <v>0</v>
          </cell>
          <cell r="W205">
            <v>0</v>
          </cell>
        </row>
        <row r="206"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N207">
            <v>0</v>
          </cell>
          <cell r="O207">
            <v>2000</v>
          </cell>
          <cell r="P207">
            <v>2000</v>
          </cell>
          <cell r="Q207">
            <v>0</v>
          </cell>
          <cell r="R207">
            <v>0</v>
          </cell>
          <cell r="S207">
            <v>0</v>
          </cell>
          <cell r="T207">
            <v>2000</v>
          </cell>
          <cell r="U207">
            <v>0</v>
          </cell>
          <cell r="V207">
            <v>0</v>
          </cell>
          <cell r="W207">
            <v>0</v>
          </cell>
        </row>
        <row r="208">
          <cell r="N208" t="str">
            <v>Sub Total</v>
          </cell>
          <cell r="O208">
            <v>9000</v>
          </cell>
          <cell r="P208">
            <v>9000</v>
          </cell>
          <cell r="Q208">
            <v>0</v>
          </cell>
          <cell r="R208">
            <v>0</v>
          </cell>
          <cell r="S208">
            <v>0</v>
          </cell>
          <cell r="T208">
            <v>9000</v>
          </cell>
          <cell r="U208">
            <v>0</v>
          </cell>
          <cell r="V208">
            <v>0</v>
          </cell>
          <cell r="W208">
            <v>0</v>
          </cell>
        </row>
        <row r="209"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N211">
            <v>0</v>
          </cell>
          <cell r="O211">
            <v>0</v>
          </cell>
          <cell r="P211">
            <v>500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500</v>
          </cell>
          <cell r="W211">
            <v>0</v>
          </cell>
        </row>
        <row r="212">
          <cell r="N212">
            <v>0</v>
          </cell>
          <cell r="O212">
            <v>3000</v>
          </cell>
          <cell r="P212">
            <v>3000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3000</v>
          </cell>
          <cell r="W212">
            <v>0</v>
          </cell>
        </row>
        <row r="213">
          <cell r="N213" t="str">
            <v>Sub Total</v>
          </cell>
          <cell r="O213">
            <v>3000</v>
          </cell>
          <cell r="P213">
            <v>3500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3500</v>
          </cell>
          <cell r="W213">
            <v>0</v>
          </cell>
        </row>
        <row r="214"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N219">
            <v>0</v>
          </cell>
          <cell r="O219">
            <v>41000</v>
          </cell>
          <cell r="P219">
            <v>41000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41000</v>
          </cell>
          <cell r="W219">
            <v>0</v>
          </cell>
        </row>
        <row r="220">
          <cell r="N220">
            <v>0</v>
          </cell>
          <cell r="O220">
            <v>26000</v>
          </cell>
          <cell r="P220">
            <v>26000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26000</v>
          </cell>
          <cell r="W220">
            <v>0</v>
          </cell>
        </row>
        <row r="221">
          <cell r="N221" t="str">
            <v>Sub Total</v>
          </cell>
          <cell r="O221">
            <v>67000</v>
          </cell>
          <cell r="P221">
            <v>67000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67000</v>
          </cell>
          <cell r="W221">
            <v>0</v>
          </cell>
        </row>
        <row r="222"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N224">
            <v>0</v>
          </cell>
          <cell r="O224">
            <v>1000</v>
          </cell>
          <cell r="P224">
            <v>1000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1000</v>
          </cell>
          <cell r="W224">
            <v>0</v>
          </cell>
        </row>
        <row r="225">
          <cell r="N225">
            <v>0</v>
          </cell>
          <cell r="O225">
            <v>68000</v>
          </cell>
          <cell r="P225">
            <v>68000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68000</v>
          </cell>
          <cell r="W225">
            <v>0</v>
          </cell>
        </row>
        <row r="226">
          <cell r="N226" t="str">
            <v>Sub Total</v>
          </cell>
          <cell r="O226">
            <v>69000</v>
          </cell>
          <cell r="P226">
            <v>69000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69000</v>
          </cell>
          <cell r="W226">
            <v>0</v>
          </cell>
        </row>
        <row r="227"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N229" t="str">
            <v>PR Sheet</v>
          </cell>
          <cell r="O229">
            <v>120000</v>
          </cell>
          <cell r="P229">
            <v>120000</v>
          </cell>
          <cell r="Q229">
            <v>0</v>
          </cell>
          <cell r="R229">
            <v>0</v>
          </cell>
          <cell r="S229">
            <v>31000</v>
          </cell>
          <cell r="T229">
            <v>2000</v>
          </cell>
          <cell r="U229">
            <v>0</v>
          </cell>
          <cell r="V229">
            <v>0</v>
          </cell>
          <cell r="W229">
            <v>86000</v>
          </cell>
        </row>
        <row r="230">
          <cell r="N230" t="str">
            <v>PR Sheet</v>
          </cell>
          <cell r="O230">
            <v>80000</v>
          </cell>
          <cell r="P230">
            <v>80000</v>
          </cell>
          <cell r="Q230">
            <v>0</v>
          </cell>
          <cell r="R230">
            <v>0</v>
          </cell>
          <cell r="S230">
            <v>21000</v>
          </cell>
          <cell r="T230">
            <v>1000</v>
          </cell>
          <cell r="U230">
            <v>0</v>
          </cell>
          <cell r="V230">
            <v>0</v>
          </cell>
          <cell r="W230">
            <v>59000</v>
          </cell>
        </row>
        <row r="231">
          <cell r="N231">
            <v>0</v>
          </cell>
          <cell r="O231">
            <v>1000</v>
          </cell>
          <cell r="P231">
            <v>1000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1000</v>
          </cell>
        </row>
        <row r="232">
          <cell r="N232">
            <v>0</v>
          </cell>
          <cell r="O232">
            <v>12000</v>
          </cell>
          <cell r="P232">
            <v>12000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12000</v>
          </cell>
        </row>
        <row r="233">
          <cell r="N233">
            <v>0</v>
          </cell>
          <cell r="O233">
            <v>18000</v>
          </cell>
          <cell r="P233">
            <v>18000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18000</v>
          </cell>
        </row>
        <row r="234">
          <cell r="N234">
            <v>0</v>
          </cell>
          <cell r="O234">
            <v>10000</v>
          </cell>
          <cell r="P234">
            <v>10000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10000</v>
          </cell>
        </row>
        <row r="235"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N236">
            <v>0</v>
          </cell>
          <cell r="O236">
            <v>5000</v>
          </cell>
          <cell r="P236">
            <v>5000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5000</v>
          </cell>
        </row>
        <row r="237"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N238">
            <v>0</v>
          </cell>
          <cell r="O238">
            <v>19000</v>
          </cell>
          <cell r="P238">
            <v>20000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20000</v>
          </cell>
        </row>
        <row r="239">
          <cell r="N239">
            <v>0</v>
          </cell>
          <cell r="O239">
            <v>13000</v>
          </cell>
          <cell r="P239">
            <v>15000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15000</v>
          </cell>
        </row>
        <row r="240"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N241">
            <v>0</v>
          </cell>
          <cell r="O241">
            <v>2000</v>
          </cell>
          <cell r="P241">
            <v>2000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2000</v>
          </cell>
        </row>
        <row r="242"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N243">
            <v>0</v>
          </cell>
          <cell r="O243">
            <v>5000</v>
          </cell>
          <cell r="P243">
            <v>5000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5000</v>
          </cell>
        </row>
        <row r="244">
          <cell r="N244">
            <v>0</v>
          </cell>
          <cell r="O244">
            <v>1000</v>
          </cell>
          <cell r="P244">
            <v>1000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1000</v>
          </cell>
        </row>
        <row r="245">
          <cell r="N245">
            <v>0</v>
          </cell>
          <cell r="O245">
            <v>20000</v>
          </cell>
          <cell r="P245">
            <v>20000</v>
          </cell>
          <cell r="Q245" t="str">
            <v>???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20000</v>
          </cell>
        </row>
        <row r="246"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N249">
            <v>0</v>
          </cell>
          <cell r="O249">
            <v>3000</v>
          </cell>
          <cell r="P249">
            <v>3000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3000</v>
          </cell>
        </row>
        <row r="250"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N253">
            <v>0</v>
          </cell>
          <cell r="O253">
            <v>11000</v>
          </cell>
          <cell r="P253">
            <v>11000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11000</v>
          </cell>
        </row>
        <row r="254"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N255">
            <v>0</v>
          </cell>
          <cell r="O255">
            <v>2000</v>
          </cell>
          <cell r="P255">
            <v>2000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2000</v>
          </cell>
        </row>
        <row r="256">
          <cell r="N256">
            <v>0</v>
          </cell>
          <cell r="O256">
            <v>1000</v>
          </cell>
          <cell r="P256">
            <v>1000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1000</v>
          </cell>
        </row>
        <row r="257"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N259">
            <v>0</v>
          </cell>
          <cell r="O259">
            <v>2000</v>
          </cell>
          <cell r="P259">
            <v>2000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</row>
        <row r="260">
          <cell r="N260">
            <v>0</v>
          </cell>
          <cell r="O260">
            <v>18000</v>
          </cell>
          <cell r="P260">
            <v>18000</v>
          </cell>
          <cell r="Q260" t="str">
            <v>???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18000</v>
          </cell>
        </row>
        <row r="261">
          <cell r="N261" t="str">
            <v>Sub Total</v>
          </cell>
          <cell r="O261">
            <v>343000</v>
          </cell>
          <cell r="P261">
            <v>346000</v>
          </cell>
          <cell r="Q261">
            <v>0</v>
          </cell>
          <cell r="R261">
            <v>0</v>
          </cell>
          <cell r="S261">
            <v>52000</v>
          </cell>
          <cell r="T261">
            <v>3000</v>
          </cell>
          <cell r="U261">
            <v>0</v>
          </cell>
          <cell r="V261">
            <v>0</v>
          </cell>
          <cell r="W261">
            <v>291000</v>
          </cell>
        </row>
        <row r="262"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N264" t="str">
            <v>1 Part Time, $15 Per Hr</v>
          </cell>
          <cell r="O264">
            <v>15000</v>
          </cell>
          <cell r="P264">
            <v>15000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15000</v>
          </cell>
        </row>
        <row r="265">
          <cell r="N265" t="str">
            <v>20% Ben, Taxes</v>
          </cell>
          <cell r="O265">
            <v>3000</v>
          </cell>
          <cell r="P265">
            <v>3000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3000</v>
          </cell>
        </row>
        <row r="266">
          <cell r="N266">
            <v>0</v>
          </cell>
          <cell r="O266">
            <v>5000</v>
          </cell>
          <cell r="P266">
            <v>5000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5000</v>
          </cell>
        </row>
        <row r="267"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N268">
            <v>0</v>
          </cell>
          <cell r="O268">
            <v>1000</v>
          </cell>
          <cell r="P268">
            <v>1000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1000</v>
          </cell>
        </row>
        <row r="269">
          <cell r="N269">
            <v>0</v>
          </cell>
          <cell r="O269">
            <v>12000</v>
          </cell>
          <cell r="P269">
            <v>12000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12000</v>
          </cell>
        </row>
        <row r="270">
          <cell r="N270">
            <v>0</v>
          </cell>
          <cell r="O270">
            <v>1000</v>
          </cell>
          <cell r="P270">
            <v>1000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1000</v>
          </cell>
        </row>
        <row r="271"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</row>
        <row r="272">
          <cell r="N272">
            <v>0</v>
          </cell>
          <cell r="O272">
            <v>3000</v>
          </cell>
          <cell r="P272">
            <v>3000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3000</v>
          </cell>
        </row>
        <row r="273">
          <cell r="N273">
            <v>0</v>
          </cell>
          <cell r="O273">
            <v>11000</v>
          </cell>
          <cell r="P273">
            <v>11000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11000</v>
          </cell>
        </row>
        <row r="274"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N275" t="str">
            <v>Sub Total</v>
          </cell>
          <cell r="O275">
            <v>51000</v>
          </cell>
          <cell r="P275">
            <v>51000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51000</v>
          </cell>
        </row>
        <row r="276"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N280" t="str">
            <v>Sub Total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</row>
        <row r="281"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N285" t="str">
            <v>Sub Total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N289" t="str">
            <v>Sub Total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N294" t="str">
            <v>Sub Total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</row>
        <row r="295"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</row>
        <row r="296"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</row>
        <row r="297"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N298" t="str">
            <v>Sub Total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N300">
            <v>0</v>
          </cell>
          <cell r="O300">
            <v>13500500</v>
          </cell>
          <cell r="P300">
            <v>13708000</v>
          </cell>
          <cell r="Q300">
            <v>0</v>
          </cell>
          <cell r="R300">
            <v>1792120</v>
          </cell>
          <cell r="S300">
            <v>4927910</v>
          </cell>
          <cell r="T300">
            <v>5678960</v>
          </cell>
          <cell r="U300">
            <v>827510</v>
          </cell>
          <cell r="V300">
            <v>139500</v>
          </cell>
          <cell r="W300">
            <v>291000</v>
          </cell>
          <cell r="X300">
            <v>51000</v>
          </cell>
        </row>
      </sheetData>
      <sheetData sheetId="9"/>
      <sheetData sheetId="10"/>
      <sheetData sheetId="11"/>
      <sheetData sheetId="12"/>
      <sheetData sheetId="13">
        <row r="2">
          <cell r="J2" t="str">
            <v>Fund:</v>
          </cell>
          <cell r="K2" t="str">
            <v>Fund#_Desc</v>
          </cell>
          <cell r="L2" t="str">
            <v>Function:</v>
          </cell>
          <cell r="M2" t="str">
            <v>Function#_Desc</v>
          </cell>
          <cell r="N2" t="str">
            <v>Dept</v>
          </cell>
          <cell r="O2" t="str">
            <v>Dept#_Desc</v>
          </cell>
          <cell r="P2" t="str">
            <v>Acct</v>
          </cell>
          <cell r="Q2" t="str">
            <v>Acct#_Desc</v>
          </cell>
          <cell r="R2" t="str">
            <v>SubAcct</v>
          </cell>
          <cell r="S2" t="str">
            <v>SubAcct#_Desc</v>
          </cell>
        </row>
        <row r="3">
          <cell r="J3" t="str">
            <v>101</v>
          </cell>
          <cell r="K3" t="str">
            <v>101 - GENERAL FUND</v>
          </cell>
          <cell r="L3" t="str">
            <v>00</v>
          </cell>
          <cell r="M3" t="str">
            <v>00 - UNDESIGNATED</v>
          </cell>
          <cell r="N3" t="str">
            <v>000</v>
          </cell>
          <cell r="O3" t="str">
            <v>000 - NON-DEPARTMENTAL</v>
          </cell>
          <cell r="P3" t="str">
            <v>311</v>
          </cell>
          <cell r="Q3" t="str">
            <v>311 - GENERAL PROPERTY TAXES</v>
          </cell>
          <cell r="R3" t="str">
            <v>3110000</v>
          </cell>
          <cell r="S3" t="str">
            <v>3110000 - Property Tax</v>
          </cell>
        </row>
        <row r="4">
          <cell r="J4" t="str">
            <v>201</v>
          </cell>
          <cell r="K4" t="str">
            <v>201 - MVH</v>
          </cell>
          <cell r="L4" t="str">
            <v>10</v>
          </cell>
          <cell r="M4" t="str">
            <v>10 - GENERAL GOVERNMENT</v>
          </cell>
          <cell r="N4" t="str">
            <v>002</v>
          </cell>
          <cell r="O4" t="str">
            <v>002 - TOWN COUNCIL</v>
          </cell>
          <cell r="P4" t="str">
            <v>322</v>
          </cell>
          <cell r="Q4" t="str">
            <v>322 - NONBUSINESS LICENSES AND PERMITS</v>
          </cell>
          <cell r="R4" t="str">
            <v>3220100</v>
          </cell>
          <cell r="S4" t="str">
            <v>3220100 - Building Permits</v>
          </cell>
        </row>
        <row r="5">
          <cell r="J5" t="str">
            <v>202</v>
          </cell>
          <cell r="K5" t="str">
            <v>202 - LOCAL ROAD &amp; STREET</v>
          </cell>
          <cell r="L5" t="str">
            <v>20</v>
          </cell>
          <cell r="M5" t="str">
            <v>20 - PUBLIC SAFETY</v>
          </cell>
          <cell r="N5" t="str">
            <v>203</v>
          </cell>
          <cell r="O5" t="str">
            <v>203 - POLICE</v>
          </cell>
          <cell r="P5" t="str">
            <v>335</v>
          </cell>
          <cell r="Q5" t="str">
            <v>335 - STATE SHARED REVENUES</v>
          </cell>
          <cell r="R5" t="str">
            <v>3350100</v>
          </cell>
          <cell r="S5" t="str">
            <v>3350100 - Financial Institution (FIT)</v>
          </cell>
        </row>
        <row r="6">
          <cell r="J6" t="str">
            <v>204</v>
          </cell>
          <cell r="K6" t="str">
            <v>204 - PARK &amp; RECREATION</v>
          </cell>
          <cell r="L6" t="str">
            <v>31</v>
          </cell>
          <cell r="M6" t="str">
            <v>31 - HIGHWAYS AND STREETS</v>
          </cell>
          <cell r="N6" t="str">
            <v>900</v>
          </cell>
          <cell r="O6" t="str">
            <v>900 - MUNICIPAL OPERATIONS - TM</v>
          </cell>
          <cell r="P6" t="str">
            <v>336</v>
          </cell>
          <cell r="Q6" t="str">
            <v>336 - STATE PAYMENTS IN LIEU OF TAXES</v>
          </cell>
          <cell r="R6" t="str">
            <v>3350200</v>
          </cell>
          <cell r="S6" t="str">
            <v>3350200 - Auto Excise Tax</v>
          </cell>
        </row>
        <row r="7">
          <cell r="J7" t="str">
            <v>209</v>
          </cell>
          <cell r="K7" t="str">
            <v>209 - GUN PERMIT</v>
          </cell>
          <cell r="L7" t="str">
            <v>50</v>
          </cell>
          <cell r="M7" t="str">
            <v>50 - CULTURE AND RECREATION</v>
          </cell>
          <cell r="N7" t="str">
            <v>905</v>
          </cell>
          <cell r="O7" t="str">
            <v>905 - MUNICIPAL FINANCE - CT</v>
          </cell>
          <cell r="P7" t="str">
            <v>341</v>
          </cell>
          <cell r="Q7" t="str">
            <v>341 - GENERAL GOVERNMENT</v>
          </cell>
          <cell r="R7" t="str">
            <v>3350300</v>
          </cell>
          <cell r="S7" t="str">
            <v>3350300 - Certified Shares</v>
          </cell>
        </row>
        <row r="8">
          <cell r="J8" t="str">
            <v>233</v>
          </cell>
          <cell r="K8" t="str">
            <v>233 - POLICE CONTINUING ED.</v>
          </cell>
          <cell r="L8" t="str">
            <v>65</v>
          </cell>
          <cell r="M8" t="str">
            <v>65 - ECONCOMIC DEVELOPMENT</v>
          </cell>
          <cell r="N8" t="str">
            <v>910</v>
          </cell>
          <cell r="O8" t="str">
            <v>910 - WTR - SOURCE OF SUPPLY, TREATMENT</v>
          </cell>
          <cell r="P8" t="str">
            <v>342</v>
          </cell>
          <cell r="Q8" t="str">
            <v>342 - PUBLIC SAFETY</v>
          </cell>
          <cell r="R8" t="str">
            <v>3350400</v>
          </cell>
          <cell r="S8" t="str">
            <v>3350400 - Property Tax Replacement</v>
          </cell>
        </row>
        <row r="9">
          <cell r="J9" t="str">
            <v>270</v>
          </cell>
          <cell r="K9" t="str">
            <v>270 - TOWN HALL MAINTENANCE - Bank 2676</v>
          </cell>
          <cell r="L9" t="str">
            <v>70</v>
          </cell>
          <cell r="M9" t="str">
            <v>70 - DEBT SERVICE</v>
          </cell>
          <cell r="N9" t="str">
            <v>912</v>
          </cell>
          <cell r="O9" t="str">
            <v>912 - WTR - WATER TREATMENT</v>
          </cell>
          <cell r="P9" t="str">
            <v>343</v>
          </cell>
          <cell r="Q9" t="str">
            <v>343 - PUBLIC SAFETY</v>
          </cell>
          <cell r="R9" t="str">
            <v>3350600</v>
          </cell>
          <cell r="S9" t="str">
            <v>3350600 - MVH Wheet Tax</v>
          </cell>
        </row>
        <row r="10">
          <cell r="J10" t="str">
            <v>307</v>
          </cell>
          <cell r="K10" t="str">
            <v>307 - DEBT SERVICE PMT - Bank 2625</v>
          </cell>
          <cell r="L10" t="str">
            <v>91</v>
          </cell>
          <cell r="M10" t="str">
            <v>91 - WATER</v>
          </cell>
          <cell r="N10" t="str">
            <v>914</v>
          </cell>
          <cell r="O10" t="str">
            <v>914 - WTR DISTRIBUTION - METERING</v>
          </cell>
          <cell r="P10" t="str">
            <v>348</v>
          </cell>
          <cell r="Q10" t="str">
            <v>348 - 348</v>
          </cell>
          <cell r="R10" t="str">
            <v>3350700</v>
          </cell>
          <cell r="S10" t="str">
            <v>3350700 - Commercial Vehicle Tax</v>
          </cell>
        </row>
        <row r="11">
          <cell r="J11" t="str">
            <v>321</v>
          </cell>
          <cell r="K11" t="str">
            <v>321 - TOWN HALL DEBT PMT - Bank 2684</v>
          </cell>
          <cell r="L11" t="str">
            <v>92</v>
          </cell>
          <cell r="M11" t="str">
            <v>92 - SEWER</v>
          </cell>
          <cell r="N11" t="str">
            <v>930</v>
          </cell>
          <cell r="O11" t="str">
            <v>930 - COLLECTION SYSTEM</v>
          </cell>
          <cell r="P11" t="str">
            <v>352</v>
          </cell>
          <cell r="Q11" t="str">
            <v>352 - FORFEITS</v>
          </cell>
          <cell r="R11" t="str">
            <v>3350900</v>
          </cell>
          <cell r="S11" t="str">
            <v>3350900 - Abc Tax (Gllonage)</v>
          </cell>
        </row>
        <row r="12">
          <cell r="J12" t="str">
            <v>401</v>
          </cell>
          <cell r="K12" t="str">
            <v>401 - CUM CAP IMPROV (CCI)</v>
          </cell>
          <cell r="L12" t="str">
            <v>93</v>
          </cell>
          <cell r="M12" t="str">
            <v>93 - ELECTRIC</v>
          </cell>
          <cell r="N12" t="str">
            <v>932</v>
          </cell>
          <cell r="O12" t="str">
            <v>932 - PUMPING</v>
          </cell>
          <cell r="P12" t="str">
            <v>360</v>
          </cell>
          <cell r="Q12" t="str">
            <v>360 - MISCELLANEOUS REVENUES</v>
          </cell>
          <cell r="R12" t="str">
            <v>3351000</v>
          </cell>
          <cell r="S12" t="str">
            <v>3351000 - Alcohol &amp; Tabacco Commission</v>
          </cell>
        </row>
        <row r="13">
          <cell r="J13" t="str">
            <v>402</v>
          </cell>
          <cell r="K13" t="str">
            <v>402 - CUM CAP DEVELOPMENT (CCD)</v>
          </cell>
          <cell r="L13" t="str">
            <v>94</v>
          </cell>
          <cell r="M13" t="str">
            <v>94 - STORMWATER</v>
          </cell>
          <cell r="N13" t="str">
            <v>934</v>
          </cell>
          <cell r="O13" t="str">
            <v>934 - TREATMENT AND DISPOSAL</v>
          </cell>
          <cell r="P13" t="str">
            <v>361</v>
          </cell>
          <cell r="Q13" t="str">
            <v>361 - INTEREST ON INVESTMENTS</v>
          </cell>
          <cell r="R13" t="str">
            <v>3351100</v>
          </cell>
          <cell r="S13" t="str">
            <v>3351100 - Cci Cigarette Tax</v>
          </cell>
        </row>
        <row r="14">
          <cell r="J14" t="str">
            <v>406</v>
          </cell>
          <cell r="K14" t="str">
            <v>406 - RDC - Bank 8505</v>
          </cell>
          <cell r="N14" t="str">
            <v>936</v>
          </cell>
          <cell r="O14" t="str">
            <v>936 - WATER RECLAMATION</v>
          </cell>
          <cell r="P14" t="str">
            <v>362</v>
          </cell>
          <cell r="Q14" t="str">
            <v>362 - RENTAL OF PROPERTY</v>
          </cell>
          <cell r="R14" t="str">
            <v>3351400</v>
          </cell>
          <cell r="S14" t="str">
            <v>3351400 - MVH State Distribution</v>
          </cell>
        </row>
        <row r="15">
          <cell r="J15" t="str">
            <v>448</v>
          </cell>
          <cell r="K15" t="str">
            <v>448 - RAINY DAY - CAP PROJECT</v>
          </cell>
          <cell r="N15" t="str">
            <v>950</v>
          </cell>
          <cell r="O15" t="str">
            <v>950 - ELE - PURCHASED POWER</v>
          </cell>
          <cell r="P15" t="str">
            <v>367</v>
          </cell>
          <cell r="Q15" t="str">
            <v>367 - CONTRIBUTIONS AND DONATIONS FROM PRIVATE SC</v>
          </cell>
          <cell r="R15" t="str">
            <v>3351500</v>
          </cell>
          <cell r="S15" t="str">
            <v>3351500 - Local Road &amp; Street State Dis</v>
          </cell>
        </row>
        <row r="16">
          <cell r="J16" t="str">
            <v>601</v>
          </cell>
          <cell r="K16" t="str">
            <v>601 - WTR OPERATING</v>
          </cell>
          <cell r="N16" t="str">
            <v>952</v>
          </cell>
          <cell r="O16" t="str">
            <v>952 - ELE - TRANSMISSION - DISTRIBTION - METERING</v>
          </cell>
          <cell r="P16" t="str">
            <v>391</v>
          </cell>
          <cell r="Q16" t="str">
            <v>391 - INTERFUND TRANSFERS</v>
          </cell>
          <cell r="R16" t="str">
            <v>3351800</v>
          </cell>
          <cell r="S16" t="str">
            <v>3351800 - Riverboat - Wagering Tax Distrib Rev</v>
          </cell>
        </row>
        <row r="17">
          <cell r="J17" t="str">
            <v>602</v>
          </cell>
          <cell r="K17" t="str">
            <v>602 - WTR B&amp;I DEBT ISSUES 2001.2003.2005 - Bank 2692</v>
          </cell>
          <cell r="N17" t="str">
            <v>970</v>
          </cell>
          <cell r="O17" t="str">
            <v>970 - DRAINAGE</v>
          </cell>
          <cell r="P17" t="str">
            <v>399</v>
          </cell>
          <cell r="Q17" t="str">
            <v>399 - OTHER</v>
          </cell>
          <cell r="R17" t="str">
            <v>3360000</v>
          </cell>
          <cell r="S17" t="str">
            <v>3360000 - Gener State Payments In Lieu Of</v>
          </cell>
        </row>
        <row r="18">
          <cell r="J18" t="str">
            <v>604</v>
          </cell>
          <cell r="K18" t="str">
            <v>604 - WTR METER DEPOSIT - Bank 2757</v>
          </cell>
          <cell r="P18" t="str">
            <v>411</v>
          </cell>
          <cell r="Q18" t="str">
            <v>411 - SALARIES AND WAGES</v>
          </cell>
          <cell r="R18" t="str">
            <v>3410100</v>
          </cell>
          <cell r="S18" t="str">
            <v>3410100 - Court Monies</v>
          </cell>
        </row>
        <row r="19">
          <cell r="J19" t="str">
            <v>605</v>
          </cell>
          <cell r="K19" t="str">
            <v>605 - WTR SYSTEM DEVELOPMENT CHARGE - Bank 2765</v>
          </cell>
          <cell r="P19" t="str">
            <v>413</v>
          </cell>
          <cell r="Q19" t="str">
            <v>413 - EMPLOYEE BENEFITS</v>
          </cell>
          <cell r="R19" t="str">
            <v>3420000</v>
          </cell>
          <cell r="S19" t="str">
            <v>3420000 - Training Fees</v>
          </cell>
        </row>
        <row r="20">
          <cell r="J20" t="str">
            <v>606</v>
          </cell>
          <cell r="K20" t="str">
            <v>606 - SEW OPERATING</v>
          </cell>
          <cell r="P20" t="str">
            <v>421</v>
          </cell>
          <cell r="Q20" t="str">
            <v>421 - OFFICE SUPPLIES</v>
          </cell>
          <cell r="R20" t="str">
            <v>3420100</v>
          </cell>
          <cell r="S20" t="str">
            <v>3420100 - Accident reports</v>
          </cell>
        </row>
        <row r="21">
          <cell r="J21" t="str">
            <v>610</v>
          </cell>
          <cell r="K21" t="str">
            <v>610 - ELE OPERATING</v>
          </cell>
          <cell r="P21" t="str">
            <v>422</v>
          </cell>
          <cell r="Q21" t="str">
            <v>422 - OPERATING SUPPLIES</v>
          </cell>
          <cell r="R21" t="str">
            <v>3420200</v>
          </cell>
          <cell r="S21" t="str">
            <v>3420200 - Gun Permits</v>
          </cell>
        </row>
        <row r="22">
          <cell r="J22" t="str">
            <v>613</v>
          </cell>
          <cell r="K22" t="str">
            <v>613 - ELE METER DEPOSIT - Bank 2722</v>
          </cell>
          <cell r="P22" t="str">
            <v>423</v>
          </cell>
          <cell r="Q22" t="str">
            <v>423 - REPAIR AND MAINTENANCE SUPPLIES</v>
          </cell>
          <cell r="R22" t="str">
            <v>3430400</v>
          </cell>
          <cell r="S22" t="str">
            <v>3430400 - Parking Tickets</v>
          </cell>
        </row>
        <row r="23">
          <cell r="J23" t="str">
            <v>615</v>
          </cell>
          <cell r="K23" t="str">
            <v>615 - ELE MM DEVELOPERS - Bank 2668</v>
          </cell>
          <cell r="P23" t="str">
            <v>430</v>
          </cell>
          <cell r="Q23" t="str">
            <v>430 - OTHER SERVICES AND CHARGES</v>
          </cell>
          <cell r="R23" t="str">
            <v>3480008</v>
          </cell>
          <cell r="S23" t="str">
            <v>3480008 - Billing Adjustments</v>
          </cell>
        </row>
        <row r="24">
          <cell r="J24" t="str">
            <v>626</v>
          </cell>
          <cell r="K24" t="str">
            <v>626 - STM OPERATING - Bank 2749</v>
          </cell>
          <cell r="P24" t="str">
            <v>431</v>
          </cell>
          <cell r="Q24" t="str">
            <v>431 - PROFESSIONAL SERVICES</v>
          </cell>
          <cell r="R24" t="str">
            <v>3480014</v>
          </cell>
          <cell r="S24" t="str">
            <v>3480014 - Unmeterd Water Revenue</v>
          </cell>
        </row>
        <row r="25">
          <cell r="J25" t="str">
            <v>631</v>
          </cell>
          <cell r="K25" t="str">
            <v>631 - WTR BOWEN ENG TREATMENT PLANT #2 - BNY 799904</v>
          </cell>
          <cell r="P25" t="str">
            <v>432</v>
          </cell>
          <cell r="Q25" t="str">
            <v>432 - COMMUNICATION AND TRANSPORTATION</v>
          </cell>
          <cell r="R25" t="str">
            <v>3480015</v>
          </cell>
          <cell r="S25" t="str">
            <v>3480015 - Fire Protection (Hydrants)</v>
          </cell>
        </row>
        <row r="26">
          <cell r="J26" t="str">
            <v>637</v>
          </cell>
          <cell r="K26" t="str">
            <v>637 - WTR SRF CONSTRUCTION - BNY 149796</v>
          </cell>
          <cell r="P26" t="str">
            <v>433</v>
          </cell>
          <cell r="Q26" t="str">
            <v>433 - PRINTING AND ADVERTISING</v>
          </cell>
          <cell r="R26" t="str">
            <v>3480020</v>
          </cell>
          <cell r="S26" t="str">
            <v>3480020 - Fire Protection Private</v>
          </cell>
        </row>
        <row r="27">
          <cell r="J27" t="str">
            <v>644</v>
          </cell>
          <cell r="K27" t="str">
            <v>644 - SEW DEBT SERVICE RESERVE</v>
          </cell>
          <cell r="P27" t="str">
            <v>434</v>
          </cell>
          <cell r="Q27" t="str">
            <v>434 - INSURANCE</v>
          </cell>
          <cell r="R27" t="str">
            <v>3480026</v>
          </cell>
          <cell r="S27" t="str">
            <v>3480026 - Tap Fees</v>
          </cell>
        </row>
        <row r="28">
          <cell r="J28" t="str">
            <v>670</v>
          </cell>
          <cell r="K28" t="str">
            <v>670 - WTR CONSTRUCTION - Bank 2781</v>
          </cell>
          <cell r="P28" t="str">
            <v>435</v>
          </cell>
          <cell r="Q28" t="str">
            <v>435 - UTILITY SERVICES</v>
          </cell>
          <cell r="R28" t="str">
            <v>3480030</v>
          </cell>
          <cell r="S28" t="str">
            <v>3480030 - Water Revenue - Billing Systme</v>
          </cell>
        </row>
        <row r="29">
          <cell r="J29" t="str">
            <v>672</v>
          </cell>
          <cell r="K29" t="str">
            <v>672 - WTR INCREASE FUND - Bank 4407</v>
          </cell>
          <cell r="P29" t="str">
            <v>436</v>
          </cell>
          <cell r="Q29" t="str">
            <v>436 - REPAIRS AND MAINTENANCE</v>
          </cell>
          <cell r="R29" t="str">
            <v>3480031</v>
          </cell>
          <cell r="S29" t="str">
            <v>3480031 - Electric Revenue - Billing System</v>
          </cell>
        </row>
        <row r="30">
          <cell r="J30" t="str">
            <v>765</v>
          </cell>
          <cell r="K30" t="str">
            <v>765 - HOLDING ACCOUNT - Bank 2633</v>
          </cell>
          <cell r="P30" t="str">
            <v>437</v>
          </cell>
          <cell r="Q30" t="str">
            <v>437 - RENTALS</v>
          </cell>
          <cell r="R30" t="str">
            <v>3480032</v>
          </cell>
          <cell r="S30" t="str">
            <v>3480032 - Sewer Revenue - Billing System</v>
          </cell>
        </row>
        <row r="31">
          <cell r="J31" t="str">
            <v>775</v>
          </cell>
          <cell r="K31" t="str">
            <v>775 - UTILITY PAYMENTS (CC Account) - Bank 3265</v>
          </cell>
          <cell r="P31" t="str">
            <v>438</v>
          </cell>
          <cell r="Q31" t="str">
            <v>438 - DEBT SERVICE</v>
          </cell>
          <cell r="R31" t="str">
            <v>3480033</v>
          </cell>
          <cell r="S31" t="str">
            <v>3480033 - Storm Water Revenue - Billing System</v>
          </cell>
        </row>
        <row r="32">
          <cell r="J32" t="str">
            <v>780</v>
          </cell>
          <cell r="K32" t="str">
            <v>780 - POLICE Petty Cash Debit Card - Bank 10644</v>
          </cell>
          <cell r="P32" t="str">
            <v>439</v>
          </cell>
          <cell r="Q32" t="str">
            <v>439 - OTHER SERVICES AND CHARGES</v>
          </cell>
          <cell r="R32" t="str">
            <v>3520000</v>
          </cell>
          <cell r="S32" t="str">
            <v>3520000 - Penalties</v>
          </cell>
        </row>
        <row r="33">
          <cell r="J33" t="str">
            <v>785</v>
          </cell>
          <cell r="K33" t="str">
            <v>785 - UTILITY Petty Cash Debit Card - Bank 10679</v>
          </cell>
          <cell r="P33" t="str">
            <v>443</v>
          </cell>
          <cell r="Q33" t="str">
            <v>443 - BUILDINGS</v>
          </cell>
          <cell r="R33" t="str">
            <v>3520001</v>
          </cell>
          <cell r="S33" t="str">
            <v>3520001 - Utility Reconnect Fees</v>
          </cell>
        </row>
        <row r="34">
          <cell r="J34" t="str">
            <v>790</v>
          </cell>
          <cell r="K34" t="str">
            <v>790 - TOWN Petty Cash Debit Card - Bank 10849</v>
          </cell>
          <cell r="P34" t="str">
            <v>444</v>
          </cell>
          <cell r="Q34" t="str">
            <v>444 - IMPROVEMENTS OTHER THAN BUILDINGS</v>
          </cell>
          <cell r="R34" t="str">
            <v>3520002</v>
          </cell>
          <cell r="S34" t="str">
            <v>3520002 - NSF Fees</v>
          </cell>
        </row>
        <row r="35">
          <cell r="J35" t="str">
            <v>806</v>
          </cell>
          <cell r="K35" t="str">
            <v>806 - PAYROLL WITHHOLDING - Bank 2706</v>
          </cell>
          <cell r="P35" t="str">
            <v>445</v>
          </cell>
          <cell r="Q35" t="str">
            <v>445 - MACHINERY AND EQUIPMENT</v>
          </cell>
          <cell r="R35" t="str">
            <v>3600000</v>
          </cell>
          <cell r="S35" t="str">
            <v>3600000 - Miscellaneous Revenue</v>
          </cell>
        </row>
        <row r="36">
          <cell r="J36" t="str">
            <v>999</v>
          </cell>
          <cell r="K36" t="str">
            <v>999 - POOLED CASH - Bank 8455</v>
          </cell>
          <cell r="P36" t="str">
            <v>449</v>
          </cell>
          <cell r="Q36" t="str">
            <v>449 - OTHER CAPITAL OUTLAYS</v>
          </cell>
          <cell r="R36" t="str">
            <v>3600001</v>
          </cell>
          <cell r="S36" t="str">
            <v>3600001 - Franchise Fee Revenue</v>
          </cell>
        </row>
        <row r="37">
          <cell r="P37" t="str">
            <v>452</v>
          </cell>
          <cell r="Q37" t="str">
            <v>452 - INTERRUND OPERATING TRANSFERS</v>
          </cell>
          <cell r="R37" t="str">
            <v>3610000</v>
          </cell>
          <cell r="S37" t="str">
            <v>3610000 - Interest Income</v>
          </cell>
        </row>
        <row r="38">
          <cell r="P38" t="str">
            <v>459</v>
          </cell>
          <cell r="Q38" t="str">
            <v>459 - OTHER</v>
          </cell>
          <cell r="R38" t="str">
            <v>3620000</v>
          </cell>
          <cell r="S38" t="str">
            <v>3620000 - Rental Income</v>
          </cell>
        </row>
        <row r="39">
          <cell r="R39" t="str">
            <v>3670000</v>
          </cell>
          <cell r="S39" t="str">
            <v>3670000 - Contributions Construction Rev</v>
          </cell>
        </row>
        <row r="40">
          <cell r="R40" t="str">
            <v>3670004</v>
          </cell>
          <cell r="S40" t="str">
            <v>3670004 - Contractor Fees - Plan Review</v>
          </cell>
        </row>
        <row r="41">
          <cell r="R41" t="str">
            <v>3670006</v>
          </cell>
          <cell r="S41" t="str">
            <v>3670006 - Contractor Fees - Inspection</v>
          </cell>
        </row>
        <row r="42">
          <cell r="R42" t="str">
            <v>3670008</v>
          </cell>
          <cell r="S42" t="str">
            <v>3670008 - Contractor Fees - Electric Service Temp/Perm</v>
          </cell>
        </row>
        <row r="43">
          <cell r="R43" t="str">
            <v>3670010</v>
          </cell>
          <cell r="S43" t="str">
            <v>3670010 - System Develop Charge Rev</v>
          </cell>
        </row>
        <row r="44">
          <cell r="R44" t="str">
            <v>3670014</v>
          </cell>
          <cell r="S44" t="str">
            <v>3670014 - Force Main fee Revenue</v>
          </cell>
        </row>
        <row r="45">
          <cell r="R45" t="str">
            <v>3670015</v>
          </cell>
          <cell r="S45" t="str">
            <v>3670015 - Assessment Fee Revenue</v>
          </cell>
        </row>
        <row r="46">
          <cell r="R46" t="str">
            <v>3910000</v>
          </cell>
          <cell r="S46" t="str">
            <v>3910000 - Transfers In</v>
          </cell>
        </row>
        <row r="47">
          <cell r="R47" t="str">
            <v>3990004</v>
          </cell>
          <cell r="S47" t="str">
            <v>3990004 - Payroll Fica Withholding</v>
          </cell>
        </row>
        <row r="48">
          <cell r="R48" t="str">
            <v>3990005</v>
          </cell>
          <cell r="S48" t="str">
            <v>3990005 - Payroll Medicare Withholding</v>
          </cell>
        </row>
        <row r="49">
          <cell r="R49" t="str">
            <v>3990006</v>
          </cell>
          <cell r="S49" t="str">
            <v>3990006 - Payroll State Withholding</v>
          </cell>
        </row>
        <row r="50">
          <cell r="R50" t="str">
            <v>3990007</v>
          </cell>
          <cell r="S50" t="str">
            <v>3990007 - Payroll Local Withholding</v>
          </cell>
        </row>
        <row r="51">
          <cell r="R51" t="str">
            <v>3990008</v>
          </cell>
          <cell r="S51" t="str">
            <v>3990008 - Payroll Pension</v>
          </cell>
        </row>
        <row r="52">
          <cell r="R52" t="str">
            <v>3990009</v>
          </cell>
          <cell r="S52" t="str">
            <v>3990009 - Payroll 77 Perf</v>
          </cell>
        </row>
        <row r="53">
          <cell r="R53" t="str">
            <v>3990010</v>
          </cell>
          <cell r="S53" t="str">
            <v>3990010 - Payroll Health Insurance</v>
          </cell>
        </row>
        <row r="54">
          <cell r="R54" t="str">
            <v>3990011</v>
          </cell>
          <cell r="S54" t="str">
            <v>3990011 - Payroll Cigna Insurance</v>
          </cell>
        </row>
        <row r="55">
          <cell r="R55" t="str">
            <v>3990012</v>
          </cell>
          <cell r="S55" t="str">
            <v>3990012 - Payroll Aflac</v>
          </cell>
        </row>
        <row r="56">
          <cell r="R56" t="str">
            <v>3990013</v>
          </cell>
          <cell r="S56" t="str">
            <v>3990013 - Payroll AUL</v>
          </cell>
        </row>
        <row r="57">
          <cell r="R57" t="str">
            <v>3990015</v>
          </cell>
          <cell r="S57" t="str">
            <v>3990015 - Payroll United Way</v>
          </cell>
        </row>
        <row r="58">
          <cell r="R58" t="str">
            <v>3990016</v>
          </cell>
          <cell r="S58" t="str">
            <v>3990016 - Payroll Fica Employer</v>
          </cell>
        </row>
        <row r="59">
          <cell r="R59" t="str">
            <v>3990017</v>
          </cell>
          <cell r="S59" t="str">
            <v>3990017 - Payroll Medivare Employer</v>
          </cell>
        </row>
        <row r="60">
          <cell r="R60" t="str">
            <v>3990018</v>
          </cell>
          <cell r="S60" t="str">
            <v>3990018 - Payroll 77 PERF Employer</v>
          </cell>
        </row>
        <row r="61">
          <cell r="R61" t="str">
            <v>3990019</v>
          </cell>
          <cell r="S61" t="str">
            <v>3990019 - Payroll Pension Employer</v>
          </cell>
        </row>
        <row r="62">
          <cell r="R62" t="str">
            <v xml:space="preserve">399002 </v>
          </cell>
          <cell r="S62" t="str">
            <v>399002 - Payroll Net Direct Deposits</v>
          </cell>
        </row>
        <row r="63">
          <cell r="R63" t="str">
            <v>3990020</v>
          </cell>
          <cell r="S63" t="str">
            <v>3990020 - Dental</v>
          </cell>
        </row>
        <row r="64">
          <cell r="R64" t="str">
            <v>3990021</v>
          </cell>
          <cell r="S64" t="str">
            <v>3990021 - Payroll Insurance Vision</v>
          </cell>
        </row>
        <row r="65">
          <cell r="R65" t="str">
            <v xml:space="preserve">399003 </v>
          </cell>
          <cell r="S65" t="str">
            <v>399003 - Payroll Federal Withholding</v>
          </cell>
        </row>
        <row r="66">
          <cell r="R66" t="str">
            <v>3990030</v>
          </cell>
          <cell r="S66" t="str">
            <v>3990030 - Life</v>
          </cell>
        </row>
        <row r="67">
          <cell r="R67" t="str">
            <v>4110000</v>
          </cell>
          <cell r="S67" t="str">
            <v>4110000 - Salaries And Wages</v>
          </cell>
        </row>
        <row r="68">
          <cell r="R68" t="str">
            <v>4110130</v>
          </cell>
          <cell r="S68" t="str">
            <v>4110130 - Regular</v>
          </cell>
        </row>
        <row r="69">
          <cell r="R69" t="str">
            <v>4110160</v>
          </cell>
          <cell r="S69" t="str">
            <v>4110160 - Overtime</v>
          </cell>
        </row>
        <row r="70">
          <cell r="R70" t="str">
            <v>4130000</v>
          </cell>
          <cell r="S70" t="str">
            <v>4130000 - Employee Pensions And Benefits</v>
          </cell>
        </row>
        <row r="71">
          <cell r="R71" t="str">
            <v>4130020</v>
          </cell>
          <cell r="S71" t="str">
            <v>4130020 - Uniform_Accessories_Clothing_Misc</v>
          </cell>
        </row>
        <row r="72">
          <cell r="R72" t="str">
            <v>4210200</v>
          </cell>
          <cell r="S72" t="str">
            <v>4210200 - Stationary &amp; Printing</v>
          </cell>
        </row>
        <row r="73">
          <cell r="R73" t="str">
            <v>4220000</v>
          </cell>
          <cell r="S73" t="str">
            <v>4220000 - Operating Supplies</v>
          </cell>
        </row>
        <row r="74">
          <cell r="R74" t="str">
            <v>4220110</v>
          </cell>
          <cell r="S74" t="str">
            <v>4220110 - Purchased Power</v>
          </cell>
        </row>
        <row r="75">
          <cell r="R75" t="str">
            <v>4220201</v>
          </cell>
          <cell r="S75" t="str">
            <v>4220201 - Vehicle Maintenance</v>
          </cell>
        </row>
        <row r="76">
          <cell r="R76" t="str">
            <v>4220210</v>
          </cell>
          <cell r="S76" t="str">
            <v>4220210 - Fuel</v>
          </cell>
        </row>
        <row r="77">
          <cell r="R77" t="str">
            <v>4220255</v>
          </cell>
          <cell r="S77" t="str">
            <v>4220255 - Chemicals</v>
          </cell>
        </row>
        <row r="78">
          <cell r="R78" t="str">
            <v>4228293</v>
          </cell>
          <cell r="S78" t="str">
            <v>4228293 - Station Expense Operations</v>
          </cell>
        </row>
        <row r="79">
          <cell r="R79" t="str">
            <v>4228393</v>
          </cell>
          <cell r="S79" t="str">
            <v>4228393 - Overhead Line Expenses Oper</v>
          </cell>
        </row>
        <row r="80">
          <cell r="R80" t="str">
            <v>4228593</v>
          </cell>
          <cell r="S80" t="str">
            <v>4228593 - Street Light &amp; Sign Sys Exp</v>
          </cell>
        </row>
        <row r="81">
          <cell r="R81" t="str">
            <v>4228693</v>
          </cell>
          <cell r="S81" t="str">
            <v>4228693 - Meter Expenses Operations</v>
          </cell>
        </row>
        <row r="82">
          <cell r="R82" t="str">
            <v>4228893</v>
          </cell>
          <cell r="S82" t="str">
            <v>4228893 - Misc Distribution Expense Opr</v>
          </cell>
        </row>
        <row r="83">
          <cell r="R83" t="str">
            <v>4230000</v>
          </cell>
          <cell r="S83" t="str">
            <v>4230000 - Repair &amp; Maintenance Supplies</v>
          </cell>
        </row>
        <row r="84">
          <cell r="R84" t="str">
            <v>4230009</v>
          </cell>
          <cell r="S84" t="str">
            <v>4230009 - Ditch Swale Maintenance</v>
          </cell>
        </row>
        <row r="85">
          <cell r="R85" t="str">
            <v>4230100</v>
          </cell>
          <cell r="S85" t="str">
            <v>4230100 - Asphalt</v>
          </cell>
        </row>
        <row r="86">
          <cell r="R86" t="str">
            <v>4230120</v>
          </cell>
          <cell r="S86" t="str">
            <v>4230120 - Street And Traffic</v>
          </cell>
        </row>
        <row r="87">
          <cell r="R87" t="str">
            <v>4230125</v>
          </cell>
          <cell r="S87" t="str">
            <v>4230125 - Salt</v>
          </cell>
        </row>
        <row r="88">
          <cell r="R88" t="str">
            <v>4230130</v>
          </cell>
          <cell r="S88" t="str">
            <v>4230130 - Signage Repair &amp; Maintenance</v>
          </cell>
        </row>
        <row r="89">
          <cell r="R89" t="str">
            <v>4230131</v>
          </cell>
          <cell r="S89" t="str">
            <v>4230131 - Gravel &amp; Sand</v>
          </cell>
        </row>
        <row r="90">
          <cell r="R90" t="str">
            <v>4230133</v>
          </cell>
          <cell r="S90" t="str">
            <v>4230133 - Concrete</v>
          </cell>
        </row>
        <row r="91">
          <cell r="R91" t="str">
            <v>4230135</v>
          </cell>
          <cell r="S91" t="str">
            <v>4230135 - Striping Paint</v>
          </cell>
        </row>
        <row r="92">
          <cell r="R92" t="str">
            <v>4232471</v>
          </cell>
          <cell r="S92" t="str">
            <v>4232471 - Repair or Repl Storm Sewers</v>
          </cell>
        </row>
        <row r="93">
          <cell r="R93" t="str">
            <v>4239294</v>
          </cell>
          <cell r="S93" t="str">
            <v>4239294 - Maintenance Of Overhead Lines</v>
          </cell>
        </row>
        <row r="94">
          <cell r="R94" t="str">
            <v>4239494</v>
          </cell>
          <cell r="S94" t="str">
            <v>4239494 - Main Of Underground Lines</v>
          </cell>
        </row>
        <row r="95">
          <cell r="R95" t="str">
            <v>4239694</v>
          </cell>
          <cell r="S95" t="str">
            <v>4239694 - Main Of Street Lighting &amp; Signal</v>
          </cell>
        </row>
        <row r="96">
          <cell r="R96" t="str">
            <v>4239894</v>
          </cell>
          <cell r="S96" t="str">
            <v>4239894 - Maintenance Miscellaneous Exp</v>
          </cell>
        </row>
        <row r="97">
          <cell r="R97" t="str">
            <v>4300000</v>
          </cell>
          <cell r="S97" t="str">
            <v>4300000  - Other Services &amp; Charges</v>
          </cell>
        </row>
        <row r="98">
          <cell r="R98" t="str">
            <v>4310200</v>
          </cell>
          <cell r="S98" t="str">
            <v>4310200 - Contractual Services Engineering</v>
          </cell>
        </row>
        <row r="99">
          <cell r="R99" t="str">
            <v>4310300</v>
          </cell>
          <cell r="S99" t="str">
            <v>4310300 - Contractual Services Legal</v>
          </cell>
        </row>
        <row r="100">
          <cell r="R100" t="str">
            <v>4310400</v>
          </cell>
          <cell r="S100" t="str">
            <v>4310400 - Contractual Services Accounting</v>
          </cell>
        </row>
        <row r="101">
          <cell r="R101" t="str">
            <v>4310502</v>
          </cell>
          <cell r="S101" t="str">
            <v>4310502 - Contractual Services Other</v>
          </cell>
        </row>
        <row r="102">
          <cell r="R102" t="str">
            <v>4310503</v>
          </cell>
          <cell r="S102" t="str">
            <v>4310503 - IT Support Services</v>
          </cell>
        </row>
        <row r="103">
          <cell r="R103" t="str">
            <v>4310541</v>
          </cell>
          <cell r="S103" t="str">
            <v>4310541 - Promotion Of Town</v>
          </cell>
        </row>
        <row r="104">
          <cell r="R104" t="str">
            <v>4310542</v>
          </cell>
          <cell r="S104" t="str">
            <v>4310542 - Contractual Services Sludge Removal</v>
          </cell>
        </row>
        <row r="105">
          <cell r="R105" t="str">
            <v>4310551</v>
          </cell>
          <cell r="S105" t="str">
            <v>4310551 - Contractual Services management Fee</v>
          </cell>
        </row>
        <row r="106">
          <cell r="R106" t="str">
            <v>4310560</v>
          </cell>
          <cell r="S106" t="str">
            <v>4310560 - Contractual Services Paying Agent</v>
          </cell>
        </row>
        <row r="107">
          <cell r="R107" t="str">
            <v>4310561</v>
          </cell>
          <cell r="S107" t="str">
            <v>4310561 - Contractual Services Testing</v>
          </cell>
        </row>
        <row r="108">
          <cell r="R108" t="str">
            <v>4320000</v>
          </cell>
          <cell r="S108" t="str">
            <v>4320000 - Transportation Expense</v>
          </cell>
        </row>
        <row r="109">
          <cell r="R109" t="str">
            <v>4320001</v>
          </cell>
          <cell r="S109" t="str">
            <v>4320001 - Communication &amp; Transportation</v>
          </cell>
        </row>
        <row r="110">
          <cell r="R110" t="str">
            <v>4320002</v>
          </cell>
          <cell r="S110" t="str">
            <v>4320002 - Communication &amp; Tech Maintenance</v>
          </cell>
        </row>
        <row r="111">
          <cell r="R111" t="str">
            <v>4320400</v>
          </cell>
          <cell r="S111" t="str">
            <v>4320400 - Telephones</v>
          </cell>
        </row>
        <row r="112">
          <cell r="R112" t="str">
            <v>4320501</v>
          </cell>
          <cell r="S112" t="str">
            <v>4320501 - IT Hardware</v>
          </cell>
        </row>
        <row r="113">
          <cell r="R113" t="str">
            <v>4320502</v>
          </cell>
          <cell r="S113" t="str">
            <v>4320502 - IT Software</v>
          </cell>
        </row>
        <row r="114">
          <cell r="R114" t="str">
            <v>4330000</v>
          </cell>
          <cell r="S114" t="str">
            <v>4330000 - advertising</v>
          </cell>
        </row>
        <row r="115">
          <cell r="R115" t="str">
            <v>4330200</v>
          </cell>
          <cell r="S115" t="str">
            <v>4330200 - Legal Notice</v>
          </cell>
        </row>
        <row r="116">
          <cell r="R116" t="str">
            <v>4340000</v>
          </cell>
          <cell r="S116" t="str">
            <v>4340000 - Insurance</v>
          </cell>
        </row>
        <row r="117">
          <cell r="R117" t="str">
            <v>4340100</v>
          </cell>
          <cell r="S117" t="str">
            <v>4340100 - Insurance Workman's comp</v>
          </cell>
        </row>
        <row r="118">
          <cell r="R118" t="str">
            <v>4340102</v>
          </cell>
          <cell r="S118" t="str">
            <v>4340102 - Insurance General Liablity</v>
          </cell>
        </row>
        <row r="119">
          <cell r="R119" t="str">
            <v>4340113</v>
          </cell>
          <cell r="S119" t="str">
            <v>4340113 - Inaurance Property</v>
          </cell>
        </row>
        <row r="120">
          <cell r="R120" t="str">
            <v>4340500</v>
          </cell>
          <cell r="S120" t="str">
            <v>4340500 - Insurance Other</v>
          </cell>
        </row>
        <row r="121">
          <cell r="R121" t="str">
            <v>4350000</v>
          </cell>
          <cell r="S121" t="str">
            <v>4350000 - Utilities</v>
          </cell>
        </row>
        <row r="122">
          <cell r="R122" t="str">
            <v>4360200</v>
          </cell>
          <cell r="S122" t="str">
            <v>4360200 - Equipment Repair</v>
          </cell>
        </row>
        <row r="123">
          <cell r="R123" t="str">
            <v>4360300</v>
          </cell>
          <cell r="S123" t="str">
            <v>4360300 - Building Maintenance &amp; Repairs</v>
          </cell>
        </row>
        <row r="124">
          <cell r="R124" t="str">
            <v>4370100</v>
          </cell>
          <cell r="S124" t="str">
            <v>4370100 - Hydrant Rental</v>
          </cell>
        </row>
        <row r="125">
          <cell r="R125" t="str">
            <v>4370200</v>
          </cell>
          <cell r="S125" t="str">
            <v>4370200 - Equipment Rental</v>
          </cell>
        </row>
        <row r="126">
          <cell r="R126" t="str">
            <v>4370212</v>
          </cell>
          <cell r="S126" t="str">
            <v>4370212 - Equipment Lease</v>
          </cell>
        </row>
        <row r="127">
          <cell r="R127" t="str">
            <v>4370300</v>
          </cell>
          <cell r="S127" t="str">
            <v>4370300 - Building Rental</v>
          </cell>
        </row>
        <row r="128">
          <cell r="R128" t="str">
            <v>4380100</v>
          </cell>
          <cell r="S128" t="str">
            <v>4380100 - Principal Paid on Debt</v>
          </cell>
        </row>
        <row r="129">
          <cell r="R129" t="str">
            <v>4380200</v>
          </cell>
          <cell r="S129" t="str">
            <v>4380200 - Interest Paid on Debt</v>
          </cell>
        </row>
        <row r="130">
          <cell r="R130" t="str">
            <v>4390002</v>
          </cell>
          <cell r="S130" t="str">
            <v>4390002 - Gun Permit</v>
          </cell>
        </row>
        <row r="131">
          <cell r="R131" t="str">
            <v>4390003</v>
          </cell>
          <cell r="S131" t="str">
            <v>4390003 - Town Hall Maintenance Disbursements</v>
          </cell>
        </row>
        <row r="132">
          <cell r="R132" t="str">
            <v>4390300</v>
          </cell>
          <cell r="S132" t="str">
            <v>4390300 - Dues And Subscriptions</v>
          </cell>
        </row>
        <row r="133">
          <cell r="R133" t="str">
            <v>4390400</v>
          </cell>
          <cell r="S133" t="str">
            <v>4390400 - Bond Insurance For Merit Board</v>
          </cell>
        </row>
        <row r="134">
          <cell r="R134" t="str">
            <v>4390600</v>
          </cell>
          <cell r="S134" t="str">
            <v>4390600 - Trash Pick Up</v>
          </cell>
        </row>
        <row r="135">
          <cell r="R135" t="str">
            <v>4390801</v>
          </cell>
          <cell r="S135" t="str">
            <v>4390801 - Travel Training Memberships</v>
          </cell>
        </row>
        <row r="136">
          <cell r="R136" t="str">
            <v>4390900</v>
          </cell>
          <cell r="S136" t="str">
            <v>4390900 - Miscellaneous Expense</v>
          </cell>
        </row>
        <row r="137">
          <cell r="R137" t="str">
            <v>4390905</v>
          </cell>
          <cell r="S137" t="str">
            <v>4390905 - Regulatory Commission Expense</v>
          </cell>
        </row>
        <row r="138">
          <cell r="R138" t="str">
            <v>4390910</v>
          </cell>
          <cell r="S138" t="str">
            <v>4390910 - Bank Fees And Charges</v>
          </cell>
        </row>
        <row r="139">
          <cell r="R139" t="str">
            <v>4390920</v>
          </cell>
          <cell r="S139" t="str">
            <v>4390920 - Law Enforcemet continuing Education</v>
          </cell>
        </row>
        <row r="140">
          <cell r="R140" t="str">
            <v>4390925</v>
          </cell>
          <cell r="S140" t="str">
            <v>4390925 - Training</v>
          </cell>
        </row>
        <row r="141">
          <cell r="R141" t="str">
            <v>4390940</v>
          </cell>
          <cell r="S141" t="str">
            <v>4390940 - Road Work</v>
          </cell>
        </row>
        <row r="142">
          <cell r="R142" t="str">
            <v>4390970</v>
          </cell>
          <cell r="S142" t="str">
            <v>4390970 - Bad Debt Expense</v>
          </cell>
        </row>
        <row r="143">
          <cell r="R143" t="str">
            <v>4430000</v>
          </cell>
          <cell r="S143" t="str">
            <v>4430000 - Buildings</v>
          </cell>
        </row>
        <row r="144">
          <cell r="R144" t="str">
            <v>4430305</v>
          </cell>
          <cell r="S144" t="str">
            <v>4430305 - Roundabout</v>
          </cell>
        </row>
        <row r="145">
          <cell r="R145" t="str">
            <v>4430500</v>
          </cell>
          <cell r="S145" t="str">
            <v>4430500 - Sidewalks</v>
          </cell>
        </row>
        <row r="146">
          <cell r="R146" t="str">
            <v>4440000</v>
          </cell>
          <cell r="S146" t="str">
            <v>4440000 - Improvements Other Than Buildings</v>
          </cell>
        </row>
        <row r="147">
          <cell r="R147" t="str">
            <v>4450100</v>
          </cell>
          <cell r="S147" t="str">
            <v>4450100 - Office Furniture</v>
          </cell>
        </row>
        <row r="148">
          <cell r="R148" t="str">
            <v>4450200</v>
          </cell>
          <cell r="S148" t="str">
            <v>4450200 - Motor Equipment</v>
          </cell>
        </row>
        <row r="149">
          <cell r="R149" t="str">
            <v>4450400</v>
          </cell>
          <cell r="S149" t="str">
            <v>4450400 - Street Machinery And Equipment</v>
          </cell>
        </row>
        <row r="150">
          <cell r="R150" t="str">
            <v>4490000</v>
          </cell>
          <cell r="S150" t="str">
            <v>4490000 - Capital Development</v>
          </cell>
        </row>
        <row r="151">
          <cell r="R151" t="str">
            <v>4490001</v>
          </cell>
          <cell r="S151" t="str">
            <v>4490001 - Other Capital Outlays</v>
          </cell>
        </row>
        <row r="152">
          <cell r="R152" t="str">
            <v>4520000</v>
          </cell>
          <cell r="S152" t="str">
            <v>4520000 - Transfers Out</v>
          </cell>
        </row>
        <row r="153">
          <cell r="R153" t="str">
            <v>4590000</v>
          </cell>
          <cell r="S153" t="str">
            <v>4590000 - Non Appropriated</v>
          </cell>
        </row>
        <row r="154">
          <cell r="R154" t="str">
            <v>4590005</v>
          </cell>
          <cell r="S154" t="str">
            <v>4590005 - In Lieu Of Taxes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 Dis 2002"/>
      <sheetName val="Det Rec 2002"/>
      <sheetName val="Info"/>
      <sheetName val="WTB 00"/>
      <sheetName val="WTB 01"/>
      <sheetName val="WTB 123102"/>
      <sheetName val="WTB 063003"/>
      <sheetName val="WTB 123103"/>
      <sheetName val="WTB 06304"/>
      <sheetName val="WTB 123104"/>
      <sheetName val="WTB 063005"/>
      <sheetName val="------."/>
      <sheetName val="MinBal"/>
      <sheetName val="Billing"/>
      <sheetName val="Bud Summary "/>
      <sheetName val="RecComp"/>
      <sheetName val="DisbComp"/>
      <sheetName val="1995 Refunded"/>
      <sheetName val="DS Comp"/>
      <sheetName val="CapComp"/>
      <sheetName val="SelFinInfo"/>
      <sheetName val="RecDis"/>
      <sheetName val="2003"/>
      <sheetName val="BAN"/>
      <sheetName val="Combined"/>
      <sheetName val="Asset Additions"/>
      <sheetName val="Rates"/>
      <sheetName val="------"/>
      <sheetName val="Lease"/>
      <sheetName val="AJEs"/>
      <sheetName val="NonfinInfo"/>
      <sheetName val="RevReq"/>
      <sheetName val="AddPlant"/>
      <sheetName val="Top Users"/>
      <sheetName val="Reimbursements"/>
      <sheetName val="Contractual-Engineering"/>
      <sheetName val="CIP-Capital-IMP"/>
      <sheetName val="Repairs - Maintenance"/>
      <sheetName val="Consolidatemeterdep"/>
      <sheetName val="DuefromWaterUtility"/>
      <sheetName val="CIB"/>
      <sheetName val="WATER04FINAL"/>
      <sheetName val="2001 Bond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1">
          <cell r="A1" t="str">
            <v>SELLERSBURG (INDIANA) MUNICIPAL SEWAGE WORKS</v>
          </cell>
        </row>
        <row r="3">
          <cell r="A3" t="str">
            <v>PROJECTED ANNUAL REVENUE REQUIREMENTS</v>
          </cell>
        </row>
        <row r="4">
          <cell r="A4" t="str">
            <v>AND AVAILABLE REVENUES</v>
          </cell>
        </row>
        <row r="5">
          <cell r="A5" t="str">
            <v>See Explanation of Adjustments, page 10.</v>
          </cell>
        </row>
        <row r="8">
          <cell r="H8" t="str">
            <v>12 Months</v>
          </cell>
        </row>
        <row r="9">
          <cell r="H9" t="str">
            <v>Ended</v>
          </cell>
        </row>
        <row r="10">
          <cell r="H10">
            <v>38533</v>
          </cell>
          <cell r="J10" t="str">
            <v>Adjustments</v>
          </cell>
          <cell r="L10" t="str">
            <v>Ref.</v>
          </cell>
          <cell r="N10" t="str">
            <v>Projected</v>
          </cell>
        </row>
        <row r="11">
          <cell r="H11" t="str">
            <v>(Unaudited)</v>
          </cell>
        </row>
        <row r="12">
          <cell r="A12" t="str">
            <v>Annual Available Revenues:</v>
          </cell>
        </row>
        <row r="14">
          <cell r="B14" t="str">
            <v>Metered collections</v>
          </cell>
          <cell r="H14">
            <v>718270</v>
          </cell>
          <cell r="J14">
            <v>0</v>
          </cell>
          <cell r="L14">
            <v>-1</v>
          </cell>
          <cell r="N14">
            <v>718270</v>
          </cell>
        </row>
        <row r="16">
          <cell r="B16" t="str">
            <v>Miscellaneous</v>
          </cell>
          <cell r="H16">
            <v>12125</v>
          </cell>
          <cell r="J16">
            <v>0</v>
          </cell>
          <cell r="L16">
            <v>-1</v>
          </cell>
          <cell r="N16">
            <v>12125</v>
          </cell>
        </row>
        <row r="18">
          <cell r="B18" t="str">
            <v>Interest income</v>
          </cell>
          <cell r="H18">
            <v>20135</v>
          </cell>
          <cell r="J18">
            <v>0</v>
          </cell>
          <cell r="L18">
            <v>-1</v>
          </cell>
          <cell r="N18">
            <v>20135</v>
          </cell>
        </row>
        <row r="20">
          <cell r="B20" t="str">
            <v>EDIT</v>
          </cell>
          <cell r="J20">
            <v>116000</v>
          </cell>
          <cell r="L20" t="str">
            <v>(2)</v>
          </cell>
          <cell r="N20">
            <v>116000</v>
          </cell>
        </row>
        <row r="22">
          <cell r="D22" t="str">
            <v>Total Annual Operating Revenues</v>
          </cell>
          <cell r="H22">
            <v>750530</v>
          </cell>
          <cell r="J22">
            <v>116000</v>
          </cell>
          <cell r="N22">
            <v>866530</v>
          </cell>
        </row>
        <row r="25">
          <cell r="A25" t="str">
            <v>Annual Revenue Requirements:</v>
          </cell>
        </row>
        <row r="27">
          <cell r="B27" t="str">
            <v>Cash operating disbursements</v>
          </cell>
          <cell r="H27">
            <v>415735</v>
          </cell>
          <cell r="J27">
            <v>326986</v>
          </cell>
          <cell r="L27">
            <v>-3</v>
          </cell>
          <cell r="N27">
            <v>742721</v>
          </cell>
        </row>
        <row r="29">
          <cell r="B29" t="str">
            <v>Debt service:</v>
          </cell>
        </row>
        <row r="30">
          <cell r="C30" t="str">
            <v>BAN</v>
          </cell>
          <cell r="H30">
            <v>1542625</v>
          </cell>
          <cell r="J30">
            <v>-1542625</v>
          </cell>
          <cell r="L30" t="str">
            <v>(4)</v>
          </cell>
          <cell r="N30">
            <v>0</v>
          </cell>
        </row>
        <row r="31">
          <cell r="C31" t="str">
            <v>2003 Refunding Revenue Bonds</v>
          </cell>
          <cell r="H31">
            <v>-1346486</v>
          </cell>
          <cell r="J31">
            <v>1739583</v>
          </cell>
          <cell r="L31" t="str">
            <v>(5)</v>
          </cell>
          <cell r="N31">
            <v>393097</v>
          </cell>
        </row>
        <row r="32">
          <cell r="C32" t="str">
            <v>Proposed 2005 Revenue Bonds</v>
          </cell>
          <cell r="H32">
            <v>0</v>
          </cell>
          <cell r="J32" t="e">
            <v>#REF!</v>
          </cell>
          <cell r="L32" t="str">
            <v>(6)</v>
          </cell>
          <cell r="N32" t="e">
            <v>#REF!</v>
          </cell>
        </row>
        <row r="34">
          <cell r="B34" t="str">
            <v>PNC lease payment</v>
          </cell>
          <cell r="H34">
            <v>9150</v>
          </cell>
          <cell r="J34">
            <v>0</v>
          </cell>
          <cell r="L34">
            <v>-7</v>
          </cell>
          <cell r="N34">
            <v>9150</v>
          </cell>
        </row>
        <row r="36">
          <cell r="B36" t="str">
            <v>Vac-truck lease</v>
          </cell>
          <cell r="H36">
            <v>0</v>
          </cell>
          <cell r="J36">
            <v>36802</v>
          </cell>
          <cell r="L36" t="str">
            <v>(8)</v>
          </cell>
          <cell r="N36">
            <v>36802</v>
          </cell>
        </row>
        <row r="38">
          <cell r="B38" t="str">
            <v>Allowance for replacements and reserve</v>
          </cell>
          <cell r="H38">
            <v>142770</v>
          </cell>
          <cell r="J38">
            <v>-8335</v>
          </cell>
          <cell r="L38">
            <v>-9</v>
          </cell>
          <cell r="N38">
            <v>134435</v>
          </cell>
        </row>
        <row r="40">
          <cell r="D40" t="str">
            <v>Total Annual Revenue</v>
          </cell>
        </row>
        <row r="41">
          <cell r="E41" t="str">
            <v>Requirements</v>
          </cell>
          <cell r="H41">
            <v>763794</v>
          </cell>
          <cell r="J41" t="e">
            <v>#REF!</v>
          </cell>
          <cell r="N41" t="e">
            <v>#REF!</v>
          </cell>
        </row>
        <row r="43">
          <cell r="D43" t="str">
            <v>Additional Funds Available</v>
          </cell>
          <cell r="H43">
            <v>-13264</v>
          </cell>
          <cell r="J43" t="e">
            <v>#REF!</v>
          </cell>
          <cell r="N43" t="e">
            <v>#REF!</v>
          </cell>
        </row>
        <row r="56">
          <cell r="A56" t="str">
            <v>(Continued on next page)</v>
          </cell>
        </row>
        <row r="58">
          <cell r="A58">
            <v>0</v>
          </cell>
        </row>
        <row r="59">
          <cell r="A59" t="str">
            <v>(Subject to the comments in the accompanying report dated August 19, 2005)</v>
          </cell>
        </row>
        <row r="61">
          <cell r="A61">
            <v>9</v>
          </cell>
        </row>
        <row r="62">
          <cell r="A62" t="str">
            <v>SELLERSBURG (INDIANA) MUNICIPAL SEWAGE WORKS</v>
          </cell>
        </row>
        <row r="63">
          <cell r="N63" t="str">
            <v>(Cont'd)</v>
          </cell>
        </row>
        <row r="64">
          <cell r="A64" t="str">
            <v>PROJECTED ANNUAL REVENUE REQUIREMENTS</v>
          </cell>
        </row>
        <row r="65">
          <cell r="A65" t="str">
            <v>AND AVAILABLE REVENUES</v>
          </cell>
        </row>
        <row r="66">
          <cell r="A66" t="str">
            <v>Explanation of Adjustments</v>
          </cell>
        </row>
        <row r="69">
          <cell r="A69" t="str">
            <v>(1)</v>
          </cell>
          <cell r="B69" t="str">
            <v>Assumed at test year amounts.</v>
          </cell>
        </row>
        <row r="71">
          <cell r="A71" t="str">
            <v>(2)</v>
          </cell>
          <cell r="B71" t="str">
            <v>Per utility management, the sewage works will receive EDIT funds twice a year in the</v>
          </cell>
        </row>
        <row r="72">
          <cell r="B72" t="str">
            <v>amount of $58,000 for an annual total of $116,000.</v>
          </cell>
        </row>
        <row r="74">
          <cell r="A74" t="str">
            <v>(3)</v>
          </cell>
          <cell r="B74" t="str">
            <v>To adjust test year as follows:</v>
          </cell>
        </row>
        <row r="76">
          <cell r="C76" t="str">
            <v>Test year ended 12/31/04 cash operating disbursements</v>
          </cell>
          <cell r="N76">
            <v>415735</v>
          </cell>
        </row>
        <row r="78">
          <cell r="C78" t="str">
            <v>A.</v>
          </cell>
          <cell r="D78" t="str">
            <v>EMC Annual Fee:</v>
          </cell>
        </row>
        <row r="79">
          <cell r="D79" t="str">
            <v xml:space="preserve">  Projected EMC annual fee</v>
          </cell>
          <cell r="J79">
            <v>640740</v>
          </cell>
        </row>
        <row r="80">
          <cell r="D80" t="str">
            <v xml:space="preserve">  Less test year EMC annual fee</v>
          </cell>
          <cell r="J80">
            <v>-317976</v>
          </cell>
        </row>
        <row r="82">
          <cell r="E82" t="str">
            <v>Adjustment</v>
          </cell>
          <cell r="N82">
            <v>322764</v>
          </cell>
        </row>
        <row r="84">
          <cell r="C84" t="str">
            <v>B.</v>
          </cell>
          <cell r="D84" t="str">
            <v>Utilities Director:</v>
          </cell>
        </row>
        <row r="85">
          <cell r="D85" t="str">
            <v xml:space="preserve">  Annual salary</v>
          </cell>
          <cell r="J85">
            <v>35500</v>
          </cell>
        </row>
        <row r="86">
          <cell r="D86" t="str">
            <v xml:space="preserve">  Less test year amount</v>
          </cell>
          <cell r="J86">
            <v>-34248</v>
          </cell>
        </row>
        <row r="88">
          <cell r="E88" t="str">
            <v>Adjustment</v>
          </cell>
          <cell r="N88">
            <v>1252</v>
          </cell>
        </row>
        <row r="90">
          <cell r="C90" t="str">
            <v>C.</v>
          </cell>
          <cell r="D90" t="str">
            <v>Inflation:</v>
          </cell>
        </row>
        <row r="91">
          <cell r="D91" t="str">
            <v xml:space="preserve">  Projected operation and maintenance disbursements</v>
          </cell>
          <cell r="J91">
            <v>739751</v>
          </cell>
        </row>
        <row r="92">
          <cell r="D92" t="str">
            <v xml:space="preserve">  Less projected EMC annual fee</v>
          </cell>
          <cell r="J92">
            <v>-640740</v>
          </cell>
        </row>
        <row r="94">
          <cell r="E94" t="str">
            <v>Sub-total</v>
          </cell>
          <cell r="J94">
            <v>99011</v>
          </cell>
        </row>
        <row r="95">
          <cell r="E95" t="str">
            <v>Times a 3% inflationary allowance</v>
          </cell>
          <cell r="J95">
            <v>0.03</v>
          </cell>
        </row>
        <row r="97">
          <cell r="E97" t="str">
            <v>Adjustment</v>
          </cell>
          <cell r="N97">
            <v>2970</v>
          </cell>
        </row>
        <row r="99">
          <cell r="E99" t="str">
            <v>Total Projected Cash Operating Disbursements</v>
          </cell>
          <cell r="N99">
            <v>742721</v>
          </cell>
        </row>
        <row r="101">
          <cell r="A101" t="str">
            <v>(3)</v>
          </cell>
          <cell r="B101" t="str">
            <v>Calculated as average annual principal and interest due on the 2003 Refunding Revenue</v>
          </cell>
        </row>
        <row r="102">
          <cell r="B102" t="str">
            <v>Bonds (see page 12).</v>
          </cell>
        </row>
        <row r="104">
          <cell r="A104" t="str">
            <v>(4)</v>
          </cell>
          <cell r="B104" t="str">
            <v>To provide an annual allowance for lease payments on shared facilities.</v>
          </cell>
        </row>
        <row r="106">
          <cell r="D106" t="str">
            <v xml:space="preserve">  Annual lease payment</v>
          </cell>
          <cell r="J106">
            <v>18300</v>
          </cell>
        </row>
        <row r="107">
          <cell r="D107" t="str">
            <v xml:space="preserve">  Less test year payment</v>
          </cell>
          <cell r="J107">
            <v>-9150</v>
          </cell>
        </row>
        <row r="109">
          <cell r="E109" t="str">
            <v>Adjustment</v>
          </cell>
          <cell r="N109">
            <v>9150</v>
          </cell>
        </row>
        <row r="111">
          <cell r="A111" t="str">
            <v>(4)</v>
          </cell>
          <cell r="B111" t="str">
            <v>The BAN was paid off on November 29, 2004.</v>
          </cell>
        </row>
        <row r="113">
          <cell r="A113" t="str">
            <v>(5)</v>
          </cell>
          <cell r="B113" t="str">
            <v>Adjusted to equal the average annual debt service on the 2003 Bonds for the five</v>
          </cell>
        </row>
        <row r="114">
          <cell r="B114" t="str">
            <v>bond years ending January 1, 2011.</v>
          </cell>
        </row>
        <row r="116">
          <cell r="A116" t="str">
            <v>(6)</v>
          </cell>
          <cell r="B116" t="str">
            <v>Adjusted to equal the average annual debt service on the proposed 2005 Bonds for</v>
          </cell>
        </row>
        <row r="117">
          <cell r="B117" t="str">
            <v>the five bond years ending January 1, 2011.</v>
          </cell>
        </row>
        <row r="119">
          <cell r="A119" t="str">
            <v>(7)</v>
          </cell>
          <cell r="B119" t="str">
            <v>Per Ordinance No. 2003-015.</v>
          </cell>
        </row>
        <row r="121">
          <cell r="A121" t="str">
            <v>(8)</v>
          </cell>
          <cell r="B121" t="str">
            <v>Per the Sewer Vac-Truck lease schedule dated September 24, 2004.</v>
          </cell>
        </row>
        <row r="123">
          <cell r="A123" t="str">
            <v>(9)</v>
          </cell>
          <cell r="B123" t="str">
            <v>Calculated as the annual allowance for replacements and improvements as calculated</v>
          </cell>
        </row>
        <row r="124">
          <cell r="B124" t="str">
            <v>on page 15.</v>
          </cell>
        </row>
        <row r="125">
          <cell r="E125" t="str">
            <v>Annual Replacement Allowance</v>
          </cell>
          <cell r="N125">
            <v>134435</v>
          </cell>
        </row>
        <row r="127">
          <cell r="A127">
            <v>0</v>
          </cell>
        </row>
        <row r="128">
          <cell r="A128" t="str">
            <v>(Subject to the comments in the accompanying report dated August 19, 2005)</v>
          </cell>
        </row>
        <row r="130">
          <cell r="A130">
            <v>10</v>
          </cell>
        </row>
      </sheetData>
      <sheetData sheetId="32" refreshError="1">
        <row r="1">
          <cell r="A1" t="str">
            <v>SELLERSBURG (INDIANA) MUNICIPAL SEWAGE WORKS</v>
          </cell>
        </row>
        <row r="3">
          <cell r="A3" t="str">
            <v>SCHEDULE OF ADDITIONS TO UTILITY PLANT AND</v>
          </cell>
        </row>
        <row r="4">
          <cell r="A4" t="str">
            <v>ANNUAL DEPRECIATION EXPENSE</v>
          </cell>
        </row>
        <row r="5">
          <cell r="A5" t="str">
            <v>(Unaudited)</v>
          </cell>
        </row>
        <row r="7">
          <cell r="A7" t="str">
            <v>I.</v>
          </cell>
          <cell r="B7" t="str">
            <v>Calculation of historical average additions to plant funded through</v>
          </cell>
        </row>
        <row r="8">
          <cell r="B8" t="str">
            <v>operating receipts.</v>
          </cell>
        </row>
        <row r="10">
          <cell r="C10" t="str">
            <v>Utility plant in service at 12/31/98</v>
          </cell>
          <cell r="L10">
            <v>13158742</v>
          </cell>
        </row>
        <row r="12">
          <cell r="E12" t="str">
            <v>Calendar</v>
          </cell>
        </row>
        <row r="13">
          <cell r="E13" t="str">
            <v>Year</v>
          </cell>
          <cell r="H13" t="str">
            <v>Additions</v>
          </cell>
        </row>
        <row r="15">
          <cell r="F15" t="str">
            <v>1999</v>
          </cell>
          <cell r="H15">
            <v>89233</v>
          </cell>
        </row>
        <row r="16">
          <cell r="F16" t="str">
            <v>2000</v>
          </cell>
          <cell r="H16">
            <v>46791</v>
          </cell>
        </row>
        <row r="17">
          <cell r="F17" t="str">
            <v>2001</v>
          </cell>
          <cell r="H17">
            <v>45339</v>
          </cell>
        </row>
        <row r="18">
          <cell r="F18">
            <v>2002</v>
          </cell>
          <cell r="H18">
            <v>183967</v>
          </cell>
        </row>
        <row r="19">
          <cell r="F19">
            <v>2003</v>
          </cell>
          <cell r="H19">
            <v>736459</v>
          </cell>
        </row>
        <row r="20">
          <cell r="F20">
            <v>2004</v>
          </cell>
          <cell r="H20">
            <v>142770</v>
          </cell>
        </row>
        <row r="22">
          <cell r="C22" t="str">
            <v>Total additions to utility plant</v>
          </cell>
          <cell r="L22">
            <v>1244559</v>
          </cell>
        </row>
        <row r="24">
          <cell r="B24" t="str">
            <v>Estimated utility plant in service at 12/31/04</v>
          </cell>
          <cell r="L24">
            <v>14403301</v>
          </cell>
        </row>
        <row r="26">
          <cell r="C26" t="str">
            <v>Total additions to utility plant</v>
          </cell>
          <cell r="L26">
            <v>1244559</v>
          </cell>
        </row>
        <row r="27">
          <cell r="C27" t="str">
            <v>Divide by period covered (6 years)</v>
          </cell>
          <cell r="L27">
            <v>6</v>
          </cell>
        </row>
        <row r="29">
          <cell r="C29" t="str">
            <v>Average annual additions to plant (All Sources)</v>
          </cell>
          <cell r="L29">
            <v>207427</v>
          </cell>
        </row>
        <row r="32">
          <cell r="A32" t="str">
            <v>II.</v>
          </cell>
          <cell r="B32" t="str">
            <v>Calculation of replacement allowance:</v>
          </cell>
        </row>
        <row r="34">
          <cell r="C34" t="str">
            <v>Replacement allowance approved by U.S. EPA</v>
          </cell>
        </row>
        <row r="35">
          <cell r="C35" t="str">
            <v xml:space="preserve">  in January, 1990 for the Sellersburg Sewage Works</v>
          </cell>
          <cell r="L35">
            <v>90000</v>
          </cell>
        </row>
        <row r="37">
          <cell r="C37" t="str">
            <v>Consumer price index adjustment</v>
          </cell>
          <cell r="K37" t="str">
            <v>x</v>
          </cell>
          <cell r="L37">
            <v>1.4937199999999999</v>
          </cell>
        </row>
        <row r="39">
          <cell r="D39" t="str">
            <v>Estimated replacement costs</v>
          </cell>
          <cell r="L39">
            <v>134435</v>
          </cell>
        </row>
        <row r="42">
          <cell r="A42" t="str">
            <v>III.</v>
          </cell>
          <cell r="B42" t="str">
            <v>Calculation of annual depreciation expense:</v>
          </cell>
        </row>
        <row r="44">
          <cell r="C44" t="str">
            <v>Estimated utility plant in service at December 31, 2004</v>
          </cell>
          <cell r="L44">
            <v>14403301</v>
          </cell>
        </row>
        <row r="45">
          <cell r="C45" t="str">
            <v>Less land</v>
          </cell>
          <cell r="L45">
            <v>-191450</v>
          </cell>
        </row>
        <row r="47">
          <cell r="C47" t="str">
            <v>Depreciable plant</v>
          </cell>
          <cell r="L47">
            <v>14211851</v>
          </cell>
        </row>
        <row r="48">
          <cell r="C48" t="str">
            <v>Times composite depreciation rate</v>
          </cell>
          <cell r="K48" t="str">
            <v>x</v>
          </cell>
          <cell r="L48">
            <v>1.4999999999999999E-2</v>
          </cell>
        </row>
        <row r="50">
          <cell r="E50" t="str">
            <v>Annual depreciation expense</v>
          </cell>
          <cell r="L50">
            <v>213178</v>
          </cell>
        </row>
        <row r="53">
          <cell r="A53">
            <v>0</v>
          </cell>
        </row>
        <row r="54">
          <cell r="A54" t="str">
            <v>(Subject to the comments in the accompanying report dated August 19, 2005)</v>
          </cell>
        </row>
        <row r="56">
          <cell r="A56">
            <v>15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 Dis 2002"/>
      <sheetName val="Det Rec 2002"/>
      <sheetName val="Info"/>
      <sheetName val="WTB 00"/>
      <sheetName val="WTB 01"/>
      <sheetName val="WTB 123102"/>
      <sheetName val="WTB 063003"/>
      <sheetName val="WTB 123103"/>
      <sheetName val="WTB 06304"/>
      <sheetName val="WTB 123104"/>
      <sheetName val="WTB 063005"/>
      <sheetName val="------."/>
      <sheetName val="MinBal"/>
      <sheetName val="Billing"/>
      <sheetName val="Bud Summary "/>
      <sheetName val="RecComp"/>
      <sheetName val="DisbComp"/>
      <sheetName val="1995 Refunded"/>
      <sheetName val="DS Comp"/>
      <sheetName val="CapComp"/>
      <sheetName val="SelFinInfo"/>
      <sheetName val="RecDis"/>
      <sheetName val="2003"/>
      <sheetName val="BAN"/>
      <sheetName val="Combined"/>
      <sheetName val="Asset Additions"/>
      <sheetName val="Rates"/>
      <sheetName val="------"/>
      <sheetName val="Lease"/>
      <sheetName val="AJEs"/>
      <sheetName val="NonfinInfo"/>
      <sheetName val="RevReq"/>
      <sheetName val="AddPlant"/>
      <sheetName val="Top Users"/>
      <sheetName val="Reimbursements"/>
      <sheetName val="Contractual-Engineering"/>
      <sheetName val="CIP-Capital-IMP"/>
      <sheetName val="Repairs - Maintenance"/>
      <sheetName val="Consolidatemeterdep"/>
      <sheetName val="DuefromWaterUtilit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>
        <row r="1">
          <cell r="A1" t="str">
            <v>SELLERSBURG (INDIANA) MUNICIPAL SEWAGE WORKS</v>
          </cell>
        </row>
        <row r="3">
          <cell r="A3" t="str">
            <v>SCHEDULE OF ADDITIONS TO UTILITY PLANT AND</v>
          </cell>
        </row>
        <row r="4">
          <cell r="A4" t="str">
            <v>ANNUAL DEPRECIATION EXPENSE</v>
          </cell>
        </row>
        <row r="5">
          <cell r="A5" t="str">
            <v>(Unaudited)</v>
          </cell>
        </row>
        <row r="7">
          <cell r="A7" t="str">
            <v>I.</v>
          </cell>
          <cell r="B7" t="str">
            <v>Calculation of historical average additions to plant funded through</v>
          </cell>
        </row>
        <row r="8">
          <cell r="B8" t="str">
            <v>operating receipts.</v>
          </cell>
        </row>
        <row r="10">
          <cell r="C10" t="str">
            <v>Utility plant in service at 12/31/98</v>
          </cell>
          <cell r="L10">
            <v>13158742</v>
          </cell>
        </row>
        <row r="12">
          <cell r="E12" t="str">
            <v>Calendar</v>
          </cell>
        </row>
        <row r="13">
          <cell r="E13" t="str">
            <v>Year</v>
          </cell>
          <cell r="H13" t="str">
            <v>Additions</v>
          </cell>
        </row>
        <row r="15">
          <cell r="F15" t="str">
            <v>1999</v>
          </cell>
          <cell r="H15">
            <v>89233</v>
          </cell>
        </row>
        <row r="16">
          <cell r="F16" t="str">
            <v>2000</v>
          </cell>
          <cell r="H16">
            <v>46791</v>
          </cell>
        </row>
        <row r="17">
          <cell r="F17" t="str">
            <v>2001</v>
          </cell>
          <cell r="H17">
            <v>45339</v>
          </cell>
        </row>
        <row r="18">
          <cell r="F18">
            <v>2002</v>
          </cell>
          <cell r="H18">
            <v>183967</v>
          </cell>
        </row>
        <row r="19">
          <cell r="F19">
            <v>2003</v>
          </cell>
          <cell r="H19">
            <v>736459</v>
          </cell>
        </row>
        <row r="20">
          <cell r="F20">
            <v>2004</v>
          </cell>
          <cell r="H20">
            <v>142770</v>
          </cell>
        </row>
        <row r="22">
          <cell r="C22" t="str">
            <v>Total additions to utility plant</v>
          </cell>
          <cell r="L22">
            <v>1244559</v>
          </cell>
        </row>
        <row r="24">
          <cell r="B24" t="str">
            <v>Estimated utility plant in service at 12/31/04</v>
          </cell>
          <cell r="L24">
            <v>14403301</v>
          </cell>
        </row>
        <row r="26">
          <cell r="C26" t="str">
            <v>Total additions to utility plant</v>
          </cell>
          <cell r="L26">
            <v>1244559</v>
          </cell>
        </row>
        <row r="27">
          <cell r="C27" t="str">
            <v>Divide by period covered (6 years)</v>
          </cell>
          <cell r="L27">
            <v>6</v>
          </cell>
        </row>
        <row r="29">
          <cell r="C29" t="str">
            <v>Average annual additions to plant (All Sources)</v>
          </cell>
          <cell r="L29">
            <v>207427</v>
          </cell>
        </row>
        <row r="32">
          <cell r="A32" t="str">
            <v>II.</v>
          </cell>
          <cell r="B32" t="str">
            <v>Calculation of replacement allowance:</v>
          </cell>
        </row>
        <row r="34">
          <cell r="C34" t="str">
            <v>Replacement allowance approved by U.S. EPA</v>
          </cell>
        </row>
        <row r="35">
          <cell r="C35" t="str">
            <v xml:space="preserve">  in January, 1990 for the Sellersburg Sewage Works</v>
          </cell>
          <cell r="L35">
            <v>90000</v>
          </cell>
        </row>
        <row r="37">
          <cell r="C37" t="str">
            <v>Consumer price index adjustment</v>
          </cell>
          <cell r="K37" t="str">
            <v>x</v>
          </cell>
          <cell r="L37">
            <v>1.4937199999999999</v>
          </cell>
        </row>
        <row r="39">
          <cell r="D39" t="str">
            <v>Estimated replacement costs</v>
          </cell>
          <cell r="L39">
            <v>134435</v>
          </cell>
        </row>
        <row r="42">
          <cell r="A42" t="str">
            <v>III.</v>
          </cell>
          <cell r="B42" t="str">
            <v>Calculation of annual depreciation expense:</v>
          </cell>
        </row>
        <row r="44">
          <cell r="C44" t="str">
            <v>Estimated utility plant in service at December 31, 2004</v>
          </cell>
          <cell r="L44">
            <v>14403301</v>
          </cell>
        </row>
        <row r="45">
          <cell r="C45" t="str">
            <v>Less land</v>
          </cell>
          <cell r="L45">
            <v>-191450</v>
          </cell>
        </row>
        <row r="47">
          <cell r="C47" t="str">
            <v>Depreciable plant</v>
          </cell>
          <cell r="L47">
            <v>14211851</v>
          </cell>
        </row>
        <row r="48">
          <cell r="C48" t="str">
            <v>Times composite depreciation rate</v>
          </cell>
          <cell r="K48" t="str">
            <v>x</v>
          </cell>
          <cell r="L48">
            <v>1.4999999999999999E-2</v>
          </cell>
        </row>
        <row r="50">
          <cell r="E50" t="str">
            <v>Annual depreciation expense</v>
          </cell>
          <cell r="L50">
            <v>213178</v>
          </cell>
        </row>
        <row r="53">
          <cell r="A53">
            <v>0</v>
          </cell>
        </row>
        <row r="54">
          <cell r="A54" t="str">
            <v>(Subject to the comments in the accompanying report dated August 19, 2005)</v>
          </cell>
        </row>
        <row r="56">
          <cell r="A56">
            <v>15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TitzerQuery"/>
      <sheetName val="WATER05"/>
      <sheetName val="CAPITAL 2005"/>
      <sheetName val="Approp Transfers 05"/>
      <sheetName val="ckchange"/>
      <sheetName val="Rev. % 05"/>
      <sheetName val="BUDGETDETAIL"/>
      <sheetName val="Carryover05"/>
      <sheetName val="Sheet4"/>
      <sheetName val="Sheet3"/>
      <sheetName val="Sheet2"/>
      <sheetName val="WATER04FINAL"/>
      <sheetName val="CAPITAL 2004"/>
      <sheetName val="Approp Transfers"/>
      <sheetName val="Sheet1"/>
      <sheetName val="WATER04 UNADJ"/>
      <sheetName val="wtrsalesbudget"/>
      <sheetName val="Rev. %"/>
      <sheetName val="Carryover 2005"/>
      <sheetName val="Carryover 2004 "/>
      <sheetName val="Carryover 2006"/>
      <sheetName val="Rate Comp"/>
      <sheetName val="Disb"/>
      <sheetName val="Trial Balance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Sheet1"/>
      <sheetName val="Sheet1 (2)"/>
      <sheetName val="Adj"/>
      <sheetName val="Cap"/>
      <sheetName val="Revenue Rqmt"/>
      <sheetName val="Allocation"/>
      <sheetName val="Allocation (2)"/>
      <sheetName val="Allocation (3)"/>
      <sheetName val="Allocation (4)"/>
      <sheetName val="UNITS"/>
      <sheetName val="customer"/>
      <sheetName val="customer (2)"/>
      <sheetName val="customer (3)"/>
      <sheetName val="customer (4)"/>
      <sheetName val="Rates"/>
      <sheetName val="Rates (2)"/>
      <sheetName val="Rates (3)"/>
      <sheetName val="Rates (4)"/>
      <sheetName val="comp"/>
      <sheetName val="Graph"/>
      <sheetName val="Surcharge"/>
      <sheetName val="wwtp"/>
      <sheetName val="income"/>
      <sheetName val="Min. Bal."/>
      <sheetName val="2000"/>
      <sheetName val="----workpapers-----"/>
      <sheetName val="revenue"/>
      <sheetName val="revenue (2)"/>
      <sheetName val="revenue (3)"/>
      <sheetName val="revenue (4)"/>
      <sheetName val="Balance"/>
      <sheetName val="cashflow"/>
      <sheetName val="UNITS (2)"/>
      <sheetName val="UNITS (3)"/>
      <sheetName val="UNITS (4)"/>
      <sheetName val="Surcharge (2)"/>
      <sheetName val="Surcharge (3)"/>
      <sheetName val="Surcharge (4)"/>
      <sheetName val="Revenue Rqmt (2)"/>
      <sheetName val="Revenue Rqmt (3)"/>
      <sheetName val="Revenue Rqmt (4)"/>
      <sheetName val="Projection"/>
      <sheetName val="component"/>
      <sheetName val="Comparison"/>
      <sheetName val="AddPlant"/>
      <sheetName val="RevReq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MUNCIE SANITARY DISTRICT</v>
          </cell>
        </row>
        <row r="3">
          <cell r="A3" t="str">
            <v>PROJECTED ANNUAL REVENUE REQUIREMENTS</v>
          </cell>
        </row>
        <row r="4">
          <cell r="A4" t="str">
            <v>AND AVAILABLE REVENUES</v>
          </cell>
        </row>
        <row r="5">
          <cell r="A5" t="str">
            <v>(Amounts rounded to the nearest $100)</v>
          </cell>
        </row>
        <row r="6">
          <cell r="A6" t="str">
            <v>See explanations on page  3.</v>
          </cell>
        </row>
        <row r="7">
          <cell r="H7" t="str">
            <v>12 Months</v>
          </cell>
        </row>
        <row r="8">
          <cell r="H8" t="str">
            <v>Ended</v>
          </cell>
          <cell r="O8" t="str">
            <v>Projected</v>
          </cell>
        </row>
        <row r="9">
          <cell r="H9">
            <v>37986</v>
          </cell>
          <cell r="J9" t="str">
            <v>Adjustments</v>
          </cell>
          <cell r="L9" t="str">
            <v>Ref.</v>
          </cell>
          <cell r="O9" t="str">
            <v>Alternative I</v>
          </cell>
          <cell r="Q9" t="str">
            <v>Alternative II</v>
          </cell>
        </row>
        <row r="10">
          <cell r="H10" t="str">
            <v>(Unaudited)</v>
          </cell>
        </row>
        <row r="11">
          <cell r="A11" t="str">
            <v>Revenue Requirements:</v>
          </cell>
        </row>
        <row r="13">
          <cell r="B13" t="str">
            <v>Operation and maintenance (1)</v>
          </cell>
          <cell r="H13">
            <v>6827889</v>
          </cell>
          <cell r="J13">
            <v>341394</v>
          </cell>
          <cell r="L13">
            <v>-1</v>
          </cell>
          <cell r="O13">
            <v>6827900</v>
          </cell>
          <cell r="Q13">
            <v>6827900</v>
          </cell>
        </row>
        <row r="14">
          <cell r="C14" t="str">
            <v>Additional allowance for inflation - 3%</v>
          </cell>
          <cell r="O14">
            <v>204800</v>
          </cell>
          <cell r="Q14">
            <v>204800</v>
          </cell>
        </row>
        <row r="16">
          <cell r="B16" t="str">
            <v>Replacements and improvements (2)</v>
          </cell>
          <cell r="H16">
            <v>755472</v>
          </cell>
          <cell r="J16">
            <v>192665</v>
          </cell>
          <cell r="L16">
            <v>-2</v>
          </cell>
          <cell r="O16">
            <v>520000</v>
          </cell>
          <cell r="Q16">
            <v>520000</v>
          </cell>
        </row>
        <row r="18">
          <cell r="B18" t="str">
            <v>Debt service: (3)</v>
          </cell>
        </row>
        <row r="19">
          <cell r="C19" t="str">
            <v>SRF loan - existing</v>
          </cell>
          <cell r="H19">
            <v>1009452</v>
          </cell>
          <cell r="J19">
            <v>-9573.4473684210097</v>
          </cell>
          <cell r="L19">
            <v>-3</v>
          </cell>
          <cell r="O19">
            <v>1026900</v>
          </cell>
          <cell r="Q19">
            <v>1026900</v>
          </cell>
        </row>
        <row r="20">
          <cell r="C20" t="str">
            <v>SRF loan - proposed</v>
          </cell>
          <cell r="Q20">
            <v>1087200</v>
          </cell>
        </row>
        <row r="22">
          <cell r="B22" t="str">
            <v>Proposed debt service reserve (7)</v>
          </cell>
          <cell r="Q22">
            <v>217400</v>
          </cell>
        </row>
        <row r="24">
          <cell r="D24" t="str">
            <v>Total Revenues Requirements</v>
          </cell>
          <cell r="H24">
            <v>8592813</v>
          </cell>
          <cell r="J24">
            <v>524485.55263157899</v>
          </cell>
          <cell r="O24">
            <v>8579600</v>
          </cell>
          <cell r="Q24">
            <v>9884200</v>
          </cell>
        </row>
        <row r="27">
          <cell r="A27" t="str">
            <v>Annual Revenues:</v>
          </cell>
        </row>
        <row r="29">
          <cell r="B29" t="str">
            <v>Metered sales (8)</v>
          </cell>
          <cell r="H29">
            <v>6667731</v>
          </cell>
          <cell r="L29">
            <v>-4</v>
          </cell>
          <cell r="O29">
            <v>6667700</v>
          </cell>
          <cell r="Q29">
            <v>6667700</v>
          </cell>
        </row>
        <row r="30">
          <cell r="B30" t="str">
            <v>Penalties (9)</v>
          </cell>
          <cell r="H30">
            <v>118294</v>
          </cell>
          <cell r="L30">
            <v>-4</v>
          </cell>
          <cell r="O30">
            <v>98300</v>
          </cell>
          <cell r="Q30">
            <v>98300</v>
          </cell>
        </row>
        <row r="31">
          <cell r="B31" t="str">
            <v>Other (8)</v>
          </cell>
          <cell r="H31">
            <v>143289</v>
          </cell>
          <cell r="L31">
            <v>-4</v>
          </cell>
          <cell r="O31">
            <v>143300</v>
          </cell>
          <cell r="Q31">
            <v>143300</v>
          </cell>
        </row>
        <row r="33">
          <cell r="D33" t="str">
            <v>Total Available Revenues</v>
          </cell>
          <cell r="H33">
            <v>6929314</v>
          </cell>
          <cell r="J33">
            <v>0</v>
          </cell>
          <cell r="O33">
            <v>6909300</v>
          </cell>
          <cell r="Q33">
            <v>6909300</v>
          </cell>
        </row>
        <row r="36">
          <cell r="A36" t="str">
            <v>Increase In Revenues Required</v>
          </cell>
          <cell r="H36">
            <v>-1663499</v>
          </cell>
          <cell r="J36">
            <v>-524485.55263157899</v>
          </cell>
          <cell r="O36">
            <v>1670300</v>
          </cell>
          <cell r="Q36">
            <v>2974900</v>
          </cell>
        </row>
        <row r="38">
          <cell r="A38" t="str">
            <v>Approximate across-the-board increase</v>
          </cell>
        </row>
        <row r="39">
          <cell r="A39" t="str">
            <v>in present rates and charges required</v>
          </cell>
          <cell r="I39" t="e">
            <v>#DIV/0!</v>
          </cell>
          <cell r="K39" t="e">
            <v>#DIV/0!</v>
          </cell>
          <cell r="Q39">
            <v>0.44600000000000001</v>
          </cell>
        </row>
        <row r="41">
          <cell r="A41" t="str">
            <v>Resulting Approximate Average Monthly Residential Bill</v>
          </cell>
        </row>
        <row r="42">
          <cell r="A42" t="str">
            <v xml:space="preserve">  (presently $27.12 for 5,000 gallons of usage)</v>
          </cell>
          <cell r="I42">
            <v>0</v>
          </cell>
          <cell r="K42">
            <v>0</v>
          </cell>
        </row>
        <row r="59">
          <cell r="A59" t="str">
            <v>(Continued on next page)</v>
          </cell>
        </row>
        <row r="61">
          <cell r="A61" t="str">
            <v>(Subject to the comments in the attached letter</v>
          </cell>
        </row>
        <row r="62">
          <cell r="A62" t="str">
            <v>dated June 14, 2004 of  Umbaugh.)</v>
          </cell>
        </row>
        <row r="64">
          <cell r="A64">
            <v>2</v>
          </cell>
        </row>
        <row r="65">
          <cell r="A65" t="str">
            <v>PROJECTED ANNUAL REVENUE REQUIREMENTS</v>
          </cell>
        </row>
        <row r="66">
          <cell r="A66" t="str">
            <v>AND AVAILABLE REVENUES</v>
          </cell>
        </row>
        <row r="67">
          <cell r="A67" t="str">
            <v>Explanations</v>
          </cell>
        </row>
        <row r="70">
          <cell r="A70">
            <v>-1</v>
          </cell>
          <cell r="B70" t="str">
            <v xml:space="preserve">Assumes estimated calendar year 2003 operation and maintenance expenses based on discussions </v>
          </cell>
        </row>
        <row r="71">
          <cell r="B71" t="str">
            <v>with the State Board of Accounts.</v>
          </cell>
        </row>
        <row r="73">
          <cell r="A73">
            <v>-2</v>
          </cell>
          <cell r="B73" t="str">
            <v xml:space="preserve">Assumes allowance for replacements and improvements based on estimated bond coverage </v>
          </cell>
        </row>
        <row r="74">
          <cell r="B74" t="str">
            <v>equal to 133%.</v>
          </cell>
        </row>
        <row r="76">
          <cell r="A76">
            <v>-3</v>
          </cell>
          <cell r="B76" t="str">
            <v xml:space="preserve">Assumes the average principal and interest payment on the outstanding 2000 Revenue </v>
          </cell>
        </row>
        <row r="77">
          <cell r="B77" t="str">
            <v xml:space="preserve">bonds.  See page 22.  </v>
          </cell>
        </row>
        <row r="79">
          <cell r="A79">
            <v>-4</v>
          </cell>
          <cell r="B79" t="str">
            <v>Assumes a proposed SRF loan at a principal amount of $15,000,000 over a 20 year term with</v>
          </cell>
        </row>
        <row r="80">
          <cell r="B80" t="str">
            <v>an interest rate of 3.83%.</v>
          </cell>
        </row>
        <row r="82">
          <cell r="A82">
            <v>-5</v>
          </cell>
          <cell r="B82" t="str">
            <v>Assumes a proposed SRF loan at a principal amount of $20,000,000 over a 20 year term with</v>
          </cell>
        </row>
        <row r="83">
          <cell r="B83" t="str">
            <v>an interest rate of 3.83%.</v>
          </cell>
        </row>
        <row r="85">
          <cell r="A85">
            <v>-6</v>
          </cell>
          <cell r="B85" t="str">
            <v>Assumes a proposed SRF loan at a principal amount of $25,000,000 over a 20 year term with</v>
          </cell>
        </row>
        <row r="86">
          <cell r="B86" t="str">
            <v>an interest rate of 3.83%.</v>
          </cell>
        </row>
        <row r="88">
          <cell r="A88">
            <v>-7</v>
          </cell>
          <cell r="B88" t="str">
            <v>Assumes the debt service reserve will be funded over a 5 year based upon the average</v>
          </cell>
        </row>
        <row r="89">
          <cell r="B89" t="str">
            <v xml:space="preserve">annual principal and interest payment on the proposed SRF loan. </v>
          </cell>
        </row>
        <row r="91">
          <cell r="A91">
            <v>-8</v>
          </cell>
          <cell r="B91" t="str">
            <v>Assumed at test year amounts.</v>
          </cell>
        </row>
        <row r="93">
          <cell r="A93">
            <v>-9</v>
          </cell>
          <cell r="B93" t="str">
            <v xml:space="preserve">Assumed at test year amount, less $20,000 as a result of a change in state statute </v>
          </cell>
        </row>
        <row r="94">
          <cell r="B94" t="str">
            <v>requiring the County collect all of the Sanitary District's delinquent liens fees in lieu</v>
          </cell>
        </row>
        <row r="95">
          <cell r="B95" t="str">
            <v>of the Sanitary District receipting the fees as has been done in previous years.</v>
          </cell>
        </row>
        <row r="120">
          <cell r="A120" t="str">
            <v>(Subject to the comments in the attached letter</v>
          </cell>
        </row>
        <row r="121">
          <cell r="A121" t="str">
            <v>dated June 14, 2004 of  Umbaugh.)</v>
          </cell>
        </row>
        <row r="123">
          <cell r="A123">
            <v>3</v>
          </cell>
        </row>
      </sheetData>
      <sheetData sheetId="6">
        <row r="1">
          <cell r="A1" t="str">
            <v>MUNCIE SANITARY DISTRICT</v>
          </cell>
        </row>
        <row r="3">
          <cell r="A3" t="str">
            <v>ALLOCATION OF PROJECTED ANNUAL REVENUE REQUIREMENTS TO COST FUNCTION - ALTERNATIVE I</v>
          </cell>
        </row>
        <row r="4">
          <cell r="A4" t="str">
            <v>(Allocation Per EPA Approved User Charge System)</v>
          </cell>
        </row>
        <row r="5">
          <cell r="A5" t="str">
            <v>(Amounts rounded to the nearest $100.)</v>
          </cell>
        </row>
        <row r="10">
          <cell r="I10" t="str">
            <v>Total</v>
          </cell>
          <cell r="K10" t="str">
            <v>Allocation to Function</v>
          </cell>
        </row>
        <row r="11">
          <cell r="I11" t="str">
            <v>Projected</v>
          </cell>
          <cell r="K11" t="str">
            <v>Treatment</v>
          </cell>
          <cell r="M11" t="str">
            <v>Sewer &amp;</v>
          </cell>
          <cell r="O11" t="str">
            <v>Water</v>
          </cell>
          <cell r="S11" t="str">
            <v>Adminis-</v>
          </cell>
          <cell r="U11" t="str">
            <v>Allocation</v>
          </cell>
        </row>
        <row r="12">
          <cell r="A12" t="str">
            <v>User Charge Requirements:</v>
          </cell>
          <cell r="I12" t="str">
            <v>Amount</v>
          </cell>
          <cell r="K12" t="str">
            <v>Plant</v>
          </cell>
          <cell r="M12" t="str">
            <v>Lift Stations</v>
          </cell>
          <cell r="O12" t="str">
            <v>Quality</v>
          </cell>
          <cell r="Q12" t="str">
            <v>Billing</v>
          </cell>
          <cell r="S12" t="str">
            <v>trative</v>
          </cell>
          <cell r="U12" t="str">
            <v>Factor</v>
          </cell>
        </row>
        <row r="13">
          <cell r="A13" t="str">
            <v>Cash operating expenses:</v>
          </cell>
        </row>
        <row r="14">
          <cell r="B14" t="str">
            <v>Plant Operation and Maintenance:</v>
          </cell>
        </row>
        <row r="15">
          <cell r="C15" t="str">
            <v>Labor</v>
          </cell>
          <cell r="I15">
            <v>1482300</v>
          </cell>
          <cell r="K15">
            <v>1482300</v>
          </cell>
          <cell r="U15">
            <v>-1</v>
          </cell>
        </row>
        <row r="16">
          <cell r="C16" t="str">
            <v>Materials &amp; supplies</v>
          </cell>
          <cell r="I16">
            <v>635400</v>
          </cell>
          <cell r="K16">
            <v>635400</v>
          </cell>
          <cell r="U16">
            <v>-1</v>
          </cell>
        </row>
        <row r="17">
          <cell r="C17" t="str">
            <v>Other</v>
          </cell>
          <cell r="I17">
            <v>1439200</v>
          </cell>
          <cell r="K17">
            <v>1439200</v>
          </cell>
          <cell r="U17">
            <v>-1</v>
          </cell>
        </row>
        <row r="18">
          <cell r="B18" t="str">
            <v>Sewer Maintenance:</v>
          </cell>
        </row>
        <row r="19">
          <cell r="C19" t="str">
            <v>Labor</v>
          </cell>
          <cell r="I19">
            <v>1156500</v>
          </cell>
          <cell r="M19">
            <v>1156500</v>
          </cell>
          <cell r="U19">
            <v>-1</v>
          </cell>
        </row>
        <row r="20">
          <cell r="C20" t="str">
            <v>Materials &amp; supplies</v>
          </cell>
          <cell r="I20">
            <v>254200</v>
          </cell>
          <cell r="M20">
            <v>254200</v>
          </cell>
          <cell r="U20">
            <v>-1</v>
          </cell>
        </row>
        <row r="21">
          <cell r="C21" t="str">
            <v>Other</v>
          </cell>
          <cell r="I21">
            <v>151500</v>
          </cell>
          <cell r="M21">
            <v>151500</v>
          </cell>
        </row>
        <row r="22">
          <cell r="B22" t="str">
            <v>Water Quality:</v>
          </cell>
        </row>
        <row r="23">
          <cell r="C23" t="str">
            <v>Labor</v>
          </cell>
          <cell r="I23">
            <v>565100</v>
          </cell>
          <cell r="O23">
            <v>565100</v>
          </cell>
          <cell r="U23">
            <v>-1</v>
          </cell>
        </row>
        <row r="24">
          <cell r="C24" t="str">
            <v>Materials &amp; supplies</v>
          </cell>
          <cell r="I24">
            <v>89700</v>
          </cell>
          <cell r="O24">
            <v>89700</v>
          </cell>
          <cell r="U24">
            <v>-1</v>
          </cell>
        </row>
        <row r="25">
          <cell r="C25" t="str">
            <v>Other</v>
          </cell>
          <cell r="I25">
            <v>142400</v>
          </cell>
          <cell r="O25">
            <v>142400</v>
          </cell>
          <cell r="U25">
            <v>-1</v>
          </cell>
        </row>
        <row r="26">
          <cell r="B26" t="str">
            <v>Collection Office:</v>
          </cell>
        </row>
        <row r="27">
          <cell r="C27" t="str">
            <v>Labor</v>
          </cell>
          <cell r="I27">
            <v>255400</v>
          </cell>
          <cell r="Q27">
            <v>255400</v>
          </cell>
          <cell r="U27">
            <v>-1</v>
          </cell>
        </row>
        <row r="28">
          <cell r="C28" t="str">
            <v>Materials &amp; supplies</v>
          </cell>
          <cell r="I28">
            <v>26700</v>
          </cell>
          <cell r="Q28">
            <v>26700</v>
          </cell>
          <cell r="U28">
            <v>-1</v>
          </cell>
        </row>
        <row r="29">
          <cell r="C29" t="str">
            <v>Other</v>
          </cell>
          <cell r="I29">
            <v>260800</v>
          </cell>
          <cell r="Q29">
            <v>260800</v>
          </cell>
          <cell r="U29">
            <v>-1</v>
          </cell>
        </row>
        <row r="30">
          <cell r="B30" t="str">
            <v>General &amp; Undistributed:</v>
          </cell>
        </row>
        <row r="31">
          <cell r="C31" t="str">
            <v>Misc.</v>
          </cell>
          <cell r="I31">
            <v>368700</v>
          </cell>
          <cell r="S31">
            <v>368700</v>
          </cell>
          <cell r="U31">
            <v>-1</v>
          </cell>
        </row>
        <row r="32">
          <cell r="I32" t="str">
            <v xml:space="preserve"> </v>
          </cell>
          <cell r="K32" t="str">
            <v xml:space="preserve"> </v>
          </cell>
          <cell r="M32" t="str">
            <v xml:space="preserve"> </v>
          </cell>
          <cell r="O32" t="str">
            <v xml:space="preserve"> </v>
          </cell>
          <cell r="Q32" t="str">
            <v xml:space="preserve"> </v>
          </cell>
          <cell r="S32" t="str">
            <v xml:space="preserve"> </v>
          </cell>
        </row>
        <row r="33">
          <cell r="D33" t="str">
            <v>Sub-totals</v>
          </cell>
          <cell r="I33">
            <v>6827900</v>
          </cell>
          <cell r="K33">
            <v>3556900</v>
          </cell>
          <cell r="M33">
            <v>1562200</v>
          </cell>
          <cell r="O33">
            <v>797200</v>
          </cell>
          <cell r="Q33">
            <v>542900</v>
          </cell>
          <cell r="S33">
            <v>368700</v>
          </cell>
        </row>
        <row r="35">
          <cell r="C35" t="str">
            <v>Reallocation administrative costs pro rata</v>
          </cell>
          <cell r="K35">
            <v>203000</v>
          </cell>
          <cell r="M35">
            <v>89200</v>
          </cell>
          <cell r="O35">
            <v>45500</v>
          </cell>
          <cell r="Q35">
            <v>31000</v>
          </cell>
          <cell r="S35">
            <v>-368700</v>
          </cell>
          <cell r="U35">
            <v>-2</v>
          </cell>
        </row>
        <row r="36">
          <cell r="I36" t="str">
            <v xml:space="preserve"> </v>
          </cell>
          <cell r="K36" t="str">
            <v xml:space="preserve"> </v>
          </cell>
          <cell r="M36" t="str">
            <v xml:space="preserve"> </v>
          </cell>
          <cell r="O36" t="str">
            <v xml:space="preserve"> </v>
          </cell>
          <cell r="Q36" t="str">
            <v xml:space="preserve"> </v>
          </cell>
          <cell r="S36" t="str">
            <v xml:space="preserve"> </v>
          </cell>
        </row>
        <row r="37">
          <cell r="I37">
            <v>6827900</v>
          </cell>
          <cell r="K37">
            <v>3759900</v>
          </cell>
          <cell r="L37" t="str">
            <v xml:space="preserve"> </v>
          </cell>
          <cell r="M37">
            <v>1651400</v>
          </cell>
          <cell r="N37" t="str">
            <v xml:space="preserve"> </v>
          </cell>
          <cell r="O37">
            <v>842700</v>
          </cell>
          <cell r="P37" t="str">
            <v xml:space="preserve"> </v>
          </cell>
          <cell r="Q37">
            <v>573900</v>
          </cell>
          <cell r="S37">
            <v>0</v>
          </cell>
        </row>
        <row r="39">
          <cell r="C39" t="str">
            <v>Adjust for inflation - 3%</v>
          </cell>
          <cell r="I39">
            <v>204800</v>
          </cell>
          <cell r="K39">
            <v>112800</v>
          </cell>
          <cell r="M39">
            <v>49500</v>
          </cell>
          <cell r="O39">
            <v>25300</v>
          </cell>
          <cell r="P39" t="str">
            <v xml:space="preserve"> </v>
          </cell>
          <cell r="Q39">
            <v>17200</v>
          </cell>
        </row>
        <row r="40">
          <cell r="I40" t="str">
            <v xml:space="preserve"> </v>
          </cell>
          <cell r="K40" t="str">
            <v xml:space="preserve"> </v>
          </cell>
          <cell r="M40" t="str">
            <v xml:space="preserve"> </v>
          </cell>
          <cell r="O40" t="str">
            <v xml:space="preserve"> </v>
          </cell>
          <cell r="Q40" t="str">
            <v xml:space="preserve"> </v>
          </cell>
        </row>
        <row r="41">
          <cell r="E41" t="str">
            <v>Total projected cash operating</v>
          </cell>
        </row>
        <row r="42">
          <cell r="E42" t="str">
            <v>expenses including inflation</v>
          </cell>
          <cell r="I42">
            <v>7032700</v>
          </cell>
          <cell r="K42">
            <v>3872700</v>
          </cell>
          <cell r="M42">
            <v>1700900</v>
          </cell>
          <cell r="O42">
            <v>868000</v>
          </cell>
          <cell r="Q42">
            <v>591100</v>
          </cell>
        </row>
        <row r="43">
          <cell r="I43" t="str">
            <v xml:space="preserve"> </v>
          </cell>
          <cell r="K43" t="str">
            <v xml:space="preserve"> </v>
          </cell>
          <cell r="M43" t="str">
            <v xml:space="preserve"> </v>
          </cell>
          <cell r="O43" t="str">
            <v xml:space="preserve"> </v>
          </cell>
          <cell r="Q43" t="str">
            <v xml:space="preserve"> </v>
          </cell>
        </row>
        <row r="44">
          <cell r="B44" t="str">
            <v>Replacement allowance</v>
          </cell>
          <cell r="I44">
            <v>520000</v>
          </cell>
          <cell r="K44">
            <v>520000</v>
          </cell>
          <cell r="M44">
            <v>0</v>
          </cell>
          <cell r="O44">
            <v>0</v>
          </cell>
          <cell r="Q44">
            <v>0</v>
          </cell>
          <cell r="U44">
            <v>-1</v>
          </cell>
        </row>
        <row r="46">
          <cell r="B46" t="str">
            <v>Less miscellaneous revenue:</v>
          </cell>
        </row>
        <row r="47">
          <cell r="C47" t="str">
            <v>Penalty revenue</v>
          </cell>
          <cell r="I47">
            <v>-98300</v>
          </cell>
          <cell r="Q47">
            <v>-98300</v>
          </cell>
          <cell r="U47">
            <v>-1</v>
          </cell>
        </row>
        <row r="48">
          <cell r="C48" t="str">
            <v>Other revenue</v>
          </cell>
          <cell r="I48">
            <v>-143300</v>
          </cell>
          <cell r="K48">
            <v>-143300</v>
          </cell>
          <cell r="U48">
            <v>-1</v>
          </cell>
        </row>
        <row r="50">
          <cell r="D50" t="str">
            <v>Sub-totals</v>
          </cell>
          <cell r="I50">
            <v>-241600</v>
          </cell>
          <cell r="K50">
            <v>-143300</v>
          </cell>
          <cell r="M50">
            <v>0</v>
          </cell>
          <cell r="O50">
            <v>0</v>
          </cell>
          <cell r="Q50">
            <v>-98300</v>
          </cell>
        </row>
        <row r="52">
          <cell r="E52" t="str">
            <v>Total projected user</v>
          </cell>
        </row>
        <row r="53">
          <cell r="E53" t="str">
            <v>charge requirements</v>
          </cell>
          <cell r="I53">
            <v>7311100</v>
          </cell>
          <cell r="K53">
            <v>4249400</v>
          </cell>
          <cell r="M53">
            <v>1700900</v>
          </cell>
          <cell r="O53">
            <v>868000</v>
          </cell>
          <cell r="Q53">
            <v>492800</v>
          </cell>
        </row>
        <row r="55">
          <cell r="A55" t="str">
            <v>Debt Service Requirements</v>
          </cell>
          <cell r="U55">
            <v>-1</v>
          </cell>
        </row>
        <row r="57">
          <cell r="B57" t="str">
            <v>Outstanding debt service</v>
          </cell>
          <cell r="I57">
            <v>1026900</v>
          </cell>
          <cell r="K57">
            <v>1026900</v>
          </cell>
        </row>
        <row r="59">
          <cell r="A59" t="str">
            <v>Total projected net requirements</v>
          </cell>
          <cell r="I59">
            <v>8338000</v>
          </cell>
          <cell r="K59">
            <v>5276300</v>
          </cell>
          <cell r="M59">
            <v>1700900</v>
          </cell>
          <cell r="O59">
            <v>868000</v>
          </cell>
          <cell r="Q59">
            <v>492800</v>
          </cell>
        </row>
        <row r="63">
          <cell r="A63">
            <v>-1</v>
          </cell>
          <cell r="B63" t="str">
            <v>Direct allocation</v>
          </cell>
        </row>
        <row r="64">
          <cell r="A64">
            <v>-2</v>
          </cell>
          <cell r="B64" t="str">
            <v>General expenses allocated to the four primary functions in ratio to all other expenses.</v>
          </cell>
        </row>
        <row r="70">
          <cell r="A70" t="str">
            <v>(Subject to the comments in the attached letter</v>
          </cell>
        </row>
        <row r="71">
          <cell r="A71" t="str">
            <v>dated June 14, 2004 of  Umbaugh.)</v>
          </cell>
        </row>
        <row r="73">
          <cell r="A73">
            <v>4</v>
          </cell>
        </row>
      </sheetData>
      <sheetData sheetId="7"/>
      <sheetData sheetId="8"/>
      <sheetData sheetId="9"/>
      <sheetData sheetId="10">
        <row r="1">
          <cell r="A1" t="str">
            <v>MUNCIE SANITARY DISTRICT</v>
          </cell>
        </row>
        <row r="3">
          <cell r="A3" t="str">
            <v>PROJECTED UNITS OF SERVICE</v>
          </cell>
        </row>
        <row r="4">
          <cell r="A4" t="str">
            <v>(In Cubic Feet)</v>
          </cell>
        </row>
        <row r="7">
          <cell r="A7" t="str">
            <v>TOTAL FLOW ALLOCATIONS</v>
          </cell>
        </row>
        <row r="8">
          <cell r="F8" t="str">
            <v>Equivalent</v>
          </cell>
          <cell r="J8" t="str">
            <v>Allocated</v>
          </cell>
        </row>
        <row r="9">
          <cell r="F9" t="str">
            <v>Billed</v>
          </cell>
          <cell r="J9" t="str">
            <v>Infiltration</v>
          </cell>
        </row>
        <row r="10">
          <cell r="F10" t="str">
            <v>Flow*</v>
          </cell>
          <cell r="H10" t="str">
            <v>%</v>
          </cell>
          <cell r="J10" t="str">
            <v>Inflow (I/I) **</v>
          </cell>
          <cell r="L10" t="str">
            <v>%</v>
          </cell>
          <cell r="N10" t="str">
            <v xml:space="preserve">Total Flow  </v>
          </cell>
          <cell r="P10" t="str">
            <v>%</v>
          </cell>
        </row>
        <row r="12">
          <cell r="A12" t="str">
            <v>Residential and commercial</v>
          </cell>
          <cell r="F12">
            <v>276217600</v>
          </cell>
          <cell r="H12">
            <v>0.70199999999999996</v>
          </cell>
          <cell r="J12">
            <v>388973687</v>
          </cell>
          <cell r="L12">
            <v>0.77100000000000002</v>
          </cell>
          <cell r="N12">
            <v>665191287</v>
          </cell>
          <cell r="P12">
            <v>0.74099999999999999</v>
          </cell>
        </row>
        <row r="13">
          <cell r="A13" t="str">
            <v>Industrial</v>
          </cell>
          <cell r="F13">
            <v>23431500</v>
          </cell>
          <cell r="H13">
            <v>0.06</v>
          </cell>
          <cell r="J13">
            <v>23073641</v>
          </cell>
          <cell r="L13">
            <v>4.5999999999999999E-2</v>
          </cell>
          <cell r="N13">
            <v>46505141</v>
          </cell>
          <cell r="P13">
            <v>5.1999999999999998E-2</v>
          </cell>
        </row>
        <row r="14">
          <cell r="A14" t="str">
            <v>Government/Institutional</v>
          </cell>
          <cell r="F14">
            <v>93774300</v>
          </cell>
          <cell r="H14">
            <v>0.23799999999999999</v>
          </cell>
          <cell r="J14">
            <v>92294567</v>
          </cell>
          <cell r="L14">
            <v>0.183</v>
          </cell>
          <cell r="N14">
            <v>186068867</v>
          </cell>
          <cell r="P14">
            <v>0.20699999999999999</v>
          </cell>
        </row>
        <row r="16">
          <cell r="C16" t="str">
            <v>Totals</v>
          </cell>
          <cell r="F16">
            <v>393423400</v>
          </cell>
          <cell r="H16">
            <v>1</v>
          </cell>
          <cell r="J16">
            <v>504341895</v>
          </cell>
          <cell r="L16">
            <v>1</v>
          </cell>
          <cell r="N16">
            <v>897765295</v>
          </cell>
          <cell r="P16">
            <v>1</v>
          </cell>
        </row>
        <row r="18">
          <cell r="A18" t="str">
            <v>* Includes estimated unmetered flow and estimated minimum usage billed.</v>
          </cell>
        </row>
        <row r="19">
          <cell r="N19" t="str">
            <v xml:space="preserve"> </v>
          </cell>
        </row>
        <row r="20">
          <cell r="A20" t="str">
            <v>**Infiltration/Inflow allocations.</v>
          </cell>
        </row>
        <row r="21">
          <cell r="F21" t="str">
            <v>I/I Allocated On Connection Basis, 25%</v>
          </cell>
          <cell r="N21" t="str">
            <v>I/I Allocated On Billed Flow Basis, 75%</v>
          </cell>
          <cell r="T21" t="str">
            <v>Total</v>
          </cell>
        </row>
        <row r="22">
          <cell r="F22" t="str">
            <v>Number of</v>
          </cell>
          <cell r="J22" t="str">
            <v>Allocated</v>
          </cell>
          <cell r="N22" t="str">
            <v>Billed</v>
          </cell>
          <cell r="R22" t="str">
            <v>Allocated</v>
          </cell>
          <cell r="T22" t="str">
            <v>Allocated</v>
          </cell>
        </row>
        <row r="23">
          <cell r="F23" t="str">
            <v>Connections</v>
          </cell>
          <cell r="H23" t="str">
            <v>%</v>
          </cell>
          <cell r="J23" t="str">
            <v>I/I</v>
          </cell>
          <cell r="N23" t="str">
            <v>Flow</v>
          </cell>
          <cell r="P23" t="str">
            <v>%</v>
          </cell>
          <cell r="R23" t="str">
            <v>I/I</v>
          </cell>
          <cell r="T23" t="str">
            <v>I/I</v>
          </cell>
        </row>
        <row r="25">
          <cell r="A25" t="str">
            <v>Residential and commercial</v>
          </cell>
          <cell r="F25">
            <v>25831</v>
          </cell>
          <cell r="H25">
            <v>0.97899999999999998</v>
          </cell>
          <cell r="J25">
            <v>123437679</v>
          </cell>
          <cell r="N25">
            <v>276217600</v>
          </cell>
          <cell r="P25">
            <v>0.70199999999999996</v>
          </cell>
          <cell r="R25">
            <v>265536008</v>
          </cell>
          <cell r="T25">
            <v>388973687</v>
          </cell>
        </row>
        <row r="26">
          <cell r="A26" t="str">
            <v>Industrial</v>
          </cell>
          <cell r="F26">
            <v>76</v>
          </cell>
          <cell r="H26">
            <v>3.0000000000000001E-3</v>
          </cell>
          <cell r="J26">
            <v>378256</v>
          </cell>
          <cell r="N26">
            <v>23431500</v>
          </cell>
          <cell r="P26">
            <v>0.06</v>
          </cell>
          <cell r="R26">
            <v>22695385</v>
          </cell>
          <cell r="T26">
            <v>23073641</v>
          </cell>
        </row>
        <row r="27">
          <cell r="A27" t="str">
            <v>Government/Institutional</v>
          </cell>
          <cell r="F27">
            <v>463</v>
          </cell>
          <cell r="H27">
            <v>1.7999999999999999E-2</v>
          </cell>
          <cell r="J27">
            <v>2269539</v>
          </cell>
          <cell r="N27">
            <v>93774300</v>
          </cell>
          <cell r="P27">
            <v>0.23799999999999999</v>
          </cell>
          <cell r="R27">
            <v>90025028</v>
          </cell>
          <cell r="T27">
            <v>92294567</v>
          </cell>
        </row>
        <row r="29">
          <cell r="C29" t="str">
            <v>Totals</v>
          </cell>
          <cell r="F29">
            <v>26370</v>
          </cell>
          <cell r="H29">
            <v>1</v>
          </cell>
          <cell r="J29">
            <v>126085474</v>
          </cell>
          <cell r="N29">
            <v>393423400</v>
          </cell>
          <cell r="P29">
            <v>1</v>
          </cell>
          <cell r="R29">
            <v>378256421</v>
          </cell>
          <cell r="T29">
            <v>504341895</v>
          </cell>
        </row>
        <row r="35">
          <cell r="A35" t="str">
            <v>(Subject to the comments in the attached letter</v>
          </cell>
        </row>
        <row r="36">
          <cell r="A36" t="str">
            <v>dated June 14, 2004 of  Umbaugh.)</v>
          </cell>
        </row>
        <row r="38">
          <cell r="A38">
            <v>8</v>
          </cell>
        </row>
      </sheetData>
      <sheetData sheetId="11">
        <row r="1">
          <cell r="A1" t="str">
            <v>MUNCIE SANITARY DISTRICT</v>
          </cell>
        </row>
        <row r="3">
          <cell r="A3" t="str">
            <v>ALLOCATION OF PROJECTED ANNUAL REVENUE REQUIREMENTS TO CUSTOMER</v>
          </cell>
        </row>
        <row r="4">
          <cell r="A4" t="str">
            <v>AND CALCULATION OF PROPOSED RATES AND CHARGES - ALTERNATIVE I</v>
          </cell>
        </row>
        <row r="10">
          <cell r="F10" t="str">
            <v>Total</v>
          </cell>
          <cell r="H10" t="str">
            <v>Allocation to customer class</v>
          </cell>
        </row>
        <row r="11">
          <cell r="F11" t="str">
            <v>Projected</v>
          </cell>
          <cell r="H11" t="str">
            <v>Residential/</v>
          </cell>
          <cell r="L11" t="str">
            <v>Government/</v>
          </cell>
          <cell r="N11" t="str">
            <v>Allocation</v>
          </cell>
        </row>
        <row r="12">
          <cell r="A12" t="str">
            <v>Allocated Functional Costs</v>
          </cell>
          <cell r="F12" t="str">
            <v>Amount</v>
          </cell>
          <cell r="H12" t="str">
            <v>Commercial</v>
          </cell>
          <cell r="J12" t="str">
            <v>Industrial</v>
          </cell>
          <cell r="L12" t="str">
            <v>Institutional</v>
          </cell>
          <cell r="N12" t="str">
            <v>Factor</v>
          </cell>
        </row>
        <row r="14">
          <cell r="B14" t="str">
            <v>Treatment plant - user charge</v>
          </cell>
          <cell r="F14">
            <v>4249400</v>
          </cell>
          <cell r="H14">
            <v>3148805</v>
          </cell>
          <cell r="J14">
            <v>220969</v>
          </cell>
          <cell r="L14">
            <v>879626</v>
          </cell>
          <cell r="N14">
            <v>-1</v>
          </cell>
        </row>
        <row r="16">
          <cell r="B16" t="str">
            <v>Treatment plant - debt service</v>
          </cell>
          <cell r="F16">
            <v>1026900</v>
          </cell>
          <cell r="H16">
            <v>760933</v>
          </cell>
          <cell r="J16">
            <v>53399</v>
          </cell>
          <cell r="L16">
            <v>212568</v>
          </cell>
          <cell r="N16">
            <v>-1</v>
          </cell>
        </row>
        <row r="18">
          <cell r="B18" t="str">
            <v>Sewers</v>
          </cell>
          <cell r="F18">
            <v>1700900</v>
          </cell>
          <cell r="H18">
            <v>1260367</v>
          </cell>
          <cell r="J18">
            <v>88447</v>
          </cell>
          <cell r="L18">
            <v>352086</v>
          </cell>
          <cell r="N18">
            <v>-1</v>
          </cell>
        </row>
        <row r="20">
          <cell r="B20" t="str">
            <v>Water quality</v>
          </cell>
          <cell r="F20">
            <v>868000</v>
          </cell>
          <cell r="H20">
            <v>609336</v>
          </cell>
          <cell r="J20">
            <v>52080</v>
          </cell>
          <cell r="L20">
            <v>206584</v>
          </cell>
          <cell r="N20">
            <v>-2</v>
          </cell>
        </row>
        <row r="22">
          <cell r="B22" t="str">
            <v>Billing</v>
          </cell>
          <cell r="F22">
            <v>492800</v>
          </cell>
          <cell r="H22">
            <v>482451</v>
          </cell>
          <cell r="J22">
            <v>1478</v>
          </cell>
          <cell r="L22">
            <v>8871</v>
          </cell>
          <cell r="N22">
            <v>-3</v>
          </cell>
        </row>
        <row r="23">
          <cell r="F23" t="str">
            <v xml:space="preserve"> </v>
          </cell>
          <cell r="H23" t="str">
            <v xml:space="preserve"> </v>
          </cell>
          <cell r="J23" t="str">
            <v xml:space="preserve"> </v>
          </cell>
          <cell r="L23" t="str">
            <v xml:space="preserve"> </v>
          </cell>
        </row>
        <row r="24">
          <cell r="C24" t="str">
            <v>Total revenue requirements</v>
          </cell>
          <cell r="F24">
            <v>8338000</v>
          </cell>
          <cell r="H24">
            <v>6261892</v>
          </cell>
          <cell r="J24">
            <v>416373</v>
          </cell>
          <cell r="L24">
            <v>1659735</v>
          </cell>
        </row>
        <row r="26">
          <cell r="A26" t="str">
            <v>Rate Calculation</v>
          </cell>
        </row>
        <row r="27">
          <cell r="B27" t="str">
            <v>Divide by billed flow (100 cubic feet)</v>
          </cell>
          <cell r="F27">
            <v>3934234</v>
          </cell>
          <cell r="H27">
            <v>2762176</v>
          </cell>
          <cell r="J27">
            <v>234315</v>
          </cell>
          <cell r="L27">
            <v>937743</v>
          </cell>
        </row>
        <row r="29">
          <cell r="B29" t="str">
            <v>Proposed rate or cost per unit (100 cubic feet)</v>
          </cell>
          <cell r="H29">
            <v>2.27</v>
          </cell>
          <cell r="J29">
            <v>1.78</v>
          </cell>
          <cell r="L29">
            <v>1.78</v>
          </cell>
        </row>
        <row r="31">
          <cell r="A31" t="str">
            <v>Present Rates</v>
          </cell>
          <cell r="H31">
            <v>1.82</v>
          </cell>
          <cell r="J31">
            <v>1.3</v>
          </cell>
          <cell r="L31">
            <v>1.3</v>
          </cell>
        </row>
        <row r="34">
          <cell r="A34" t="str">
            <v>Projected Revenue At Proposed Rates</v>
          </cell>
          <cell r="F34">
            <v>8356404</v>
          </cell>
          <cell r="H34">
            <v>6270140</v>
          </cell>
          <cell r="J34">
            <v>417081</v>
          </cell>
          <cell r="L34">
            <v>1669183</v>
          </cell>
        </row>
        <row r="37">
          <cell r="A37" t="str">
            <v>Percentage Rate Increase</v>
          </cell>
          <cell r="H37">
            <v>0.247</v>
          </cell>
          <cell r="J37">
            <v>0.36899999999999999</v>
          </cell>
          <cell r="L37">
            <v>0.36899999999999999</v>
          </cell>
        </row>
        <row r="41">
          <cell r="A41">
            <v>-1</v>
          </cell>
          <cell r="B41" t="str">
            <v>Allocation based on Total Flow.</v>
          </cell>
        </row>
        <row r="43">
          <cell r="A43">
            <v>-2</v>
          </cell>
          <cell r="B43" t="str">
            <v>Allocation based on Billed Flow.</v>
          </cell>
        </row>
        <row r="45">
          <cell r="A45">
            <v>-3</v>
          </cell>
          <cell r="B45" t="str">
            <v>Allocation based on Connections.</v>
          </cell>
        </row>
        <row r="55">
          <cell r="A55" t="str">
            <v>(Subject to the comments in the attached letter</v>
          </cell>
        </row>
        <row r="56">
          <cell r="A56" t="str">
            <v>dated June 14, 2004 of  Umbaugh.)</v>
          </cell>
        </row>
        <row r="58">
          <cell r="A58">
            <v>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MUNCIE SANITARY DISTRICT</v>
          </cell>
        </row>
        <row r="3">
          <cell r="A3" t="str">
            <v>CALCULATION OF PROJECTED EXCESSIVE STRENGTH SURCHARGES</v>
          </cell>
        </row>
        <row r="4">
          <cell r="C4" t="str">
            <v xml:space="preserve"> </v>
          </cell>
        </row>
        <row r="5">
          <cell r="C5" t="str">
            <v xml:space="preserve"> </v>
          </cell>
        </row>
        <row r="6">
          <cell r="E6" t="str">
            <v>Allocated to (1):</v>
          </cell>
        </row>
        <row r="7">
          <cell r="E7" t="str">
            <v>Total</v>
          </cell>
          <cell r="G7" t="str">
            <v>Flow</v>
          </cell>
          <cell r="I7" t="str">
            <v>BOD</v>
          </cell>
          <cell r="K7" t="str">
            <v>SS</v>
          </cell>
        </row>
        <row r="9">
          <cell r="A9" t="str">
            <v>Projected annual flow &amp;</v>
          </cell>
        </row>
        <row r="10">
          <cell r="A10" t="str">
            <v xml:space="preserve">  treatment related user</v>
          </cell>
        </row>
        <row r="11">
          <cell r="A11" t="str">
            <v xml:space="preserve">  charge costs (page 4)</v>
          </cell>
        </row>
        <row r="12">
          <cell r="A12" t="str">
            <v xml:space="preserve">    Operation &amp; maintenance expense</v>
          </cell>
        </row>
        <row r="13">
          <cell r="A13" t="str">
            <v xml:space="preserve">      Treatment plant</v>
          </cell>
          <cell r="E13">
            <v>3872700</v>
          </cell>
          <cell r="G13">
            <v>1549080</v>
          </cell>
          <cell r="I13">
            <v>1161810</v>
          </cell>
          <cell r="K13">
            <v>1161810</v>
          </cell>
        </row>
        <row r="14">
          <cell r="A14" t="str">
            <v xml:space="preserve">      Water quality</v>
          </cell>
          <cell r="E14">
            <v>868000</v>
          </cell>
          <cell r="G14">
            <v>347200</v>
          </cell>
          <cell r="I14">
            <v>260400</v>
          </cell>
          <cell r="K14">
            <v>260400</v>
          </cell>
        </row>
        <row r="15">
          <cell r="A15" t="str">
            <v xml:space="preserve">    Replacement costs on equipment</v>
          </cell>
          <cell r="E15">
            <v>520000</v>
          </cell>
          <cell r="G15">
            <v>208000</v>
          </cell>
          <cell r="I15">
            <v>156000</v>
          </cell>
          <cell r="K15">
            <v>156000</v>
          </cell>
        </row>
        <row r="17">
          <cell r="B17" t="str">
            <v>Total direct treatment costs</v>
          </cell>
          <cell r="E17">
            <v>5260700</v>
          </cell>
          <cell r="G17">
            <v>2104280</v>
          </cell>
          <cell r="I17">
            <v>1578210</v>
          </cell>
          <cell r="K17">
            <v>1578210</v>
          </cell>
        </row>
        <row r="19">
          <cell r="A19" t="str">
            <v>Less estimated fixed costs</v>
          </cell>
        </row>
        <row r="20">
          <cell r="A20" t="str">
            <v xml:space="preserve">    Assumed at 25%</v>
          </cell>
          <cell r="E20">
            <v>-1315175</v>
          </cell>
          <cell r="G20">
            <v>-526069</v>
          </cell>
          <cell r="I20">
            <v>-394553</v>
          </cell>
          <cell r="K20">
            <v>-394553</v>
          </cell>
        </row>
        <row r="21">
          <cell r="B21" t="str">
            <v xml:space="preserve"> </v>
          </cell>
        </row>
        <row r="22">
          <cell r="A22" t="str">
            <v>Estimated variable costs</v>
          </cell>
          <cell r="E22">
            <v>3945525</v>
          </cell>
          <cell r="G22">
            <v>1578211</v>
          </cell>
          <cell r="I22">
            <v>1183657</v>
          </cell>
          <cell r="K22">
            <v>1183657</v>
          </cell>
        </row>
        <row r="25">
          <cell r="A25" t="str">
            <v>Calculation of excessive strength surcharge:</v>
          </cell>
        </row>
        <row r="26">
          <cell r="E26" t="str">
            <v>Normal</v>
          </cell>
        </row>
        <row r="27">
          <cell r="D27" t="str">
            <v>Variable</v>
          </cell>
          <cell r="E27" t="str">
            <v>Domestic</v>
          </cell>
          <cell r="G27" t="str">
            <v>Proposed</v>
          </cell>
          <cell r="L27" t="str">
            <v>Current</v>
          </cell>
        </row>
        <row r="28">
          <cell r="D28" t="str">
            <v>Costs</v>
          </cell>
          <cell r="E28" t="str">
            <v>Loadings (2)</v>
          </cell>
          <cell r="G28" t="str">
            <v>Surcharge</v>
          </cell>
          <cell r="L28" t="str">
            <v>Surcharge</v>
          </cell>
        </row>
        <row r="30">
          <cell r="D30" t="str">
            <v>(above)</v>
          </cell>
          <cell r="E30" t="str">
            <v>(lbs.)</v>
          </cell>
          <cell r="G30" t="str">
            <v>($/lb.)</v>
          </cell>
          <cell r="L30" t="str">
            <v>($/lb.)</v>
          </cell>
        </row>
        <row r="32">
          <cell r="B32" t="str">
            <v>BOD</v>
          </cell>
          <cell r="D32">
            <v>1183657</v>
          </cell>
          <cell r="E32">
            <v>6152835</v>
          </cell>
          <cell r="G32">
            <v>0.2</v>
          </cell>
          <cell r="I32" t="str">
            <v>in excess of 250 mg/l</v>
          </cell>
          <cell r="L32">
            <v>0.1</v>
          </cell>
        </row>
        <row r="34">
          <cell r="B34" t="str">
            <v>SS</v>
          </cell>
          <cell r="D34">
            <v>1183657</v>
          </cell>
          <cell r="E34">
            <v>6152835</v>
          </cell>
          <cell r="G34">
            <v>0.2</v>
          </cell>
          <cell r="I34" t="str">
            <v>in excess of 250 mg/l</v>
          </cell>
          <cell r="L34">
            <v>0.1</v>
          </cell>
        </row>
        <row r="37">
          <cell r="A37" t="str">
            <v xml:space="preserve"> (1) Allocated 40%/30%/30% according to EPA guidelines.</v>
          </cell>
        </row>
        <row r="38">
          <cell r="A38" t="str">
            <v xml:space="preserve"> (2) Assumes following;</v>
          </cell>
        </row>
        <row r="39">
          <cell r="B39" t="str">
            <v>Test year billed flow in 1,000,000 gallons</v>
          </cell>
          <cell r="G39">
            <v>2951</v>
          </cell>
          <cell r="I39" t="str">
            <v>MGY</v>
          </cell>
        </row>
        <row r="40">
          <cell r="B40" t="str">
            <v>Times Normal Domestic Strength limit</v>
          </cell>
          <cell r="G40">
            <v>250</v>
          </cell>
          <cell r="I40" t="str">
            <v>mg/l</v>
          </cell>
        </row>
        <row r="41">
          <cell r="B41" t="str">
            <v>Times Lbs. conversion factor</v>
          </cell>
          <cell r="G41">
            <v>8.34</v>
          </cell>
        </row>
        <row r="43">
          <cell r="G43">
            <v>6152835</v>
          </cell>
        </row>
        <row r="48">
          <cell r="A48" t="str">
            <v>(Subject to the comments in the attached letter</v>
          </cell>
        </row>
        <row r="49">
          <cell r="A49" t="str">
            <v>dated June 14, 2004 of  Umbaugh.)</v>
          </cell>
        </row>
        <row r="51">
          <cell r="A51">
            <v>17</v>
          </cell>
        </row>
      </sheetData>
      <sheetData sheetId="22">
        <row r="1">
          <cell r="A1" t="str">
            <v>MUNCIE SANITARY DISTRICT</v>
          </cell>
        </row>
        <row r="3">
          <cell r="A3" t="str">
            <v>TEST YEAR TREATMENT PLANT FLOWS AND LOADINGS</v>
          </cell>
        </row>
        <row r="4">
          <cell r="A4" t="str">
            <v>(Unaudited)</v>
          </cell>
        </row>
        <row r="7">
          <cell r="C7" t="str">
            <v>Days per</v>
          </cell>
          <cell r="E7" t="str">
            <v xml:space="preserve">         Flow</v>
          </cell>
          <cell r="I7" t="str">
            <v>BOD</v>
          </cell>
          <cell r="M7" t="str">
            <v>SS</v>
          </cell>
        </row>
        <row r="8">
          <cell r="A8" t="str">
            <v>Month</v>
          </cell>
          <cell r="C8" t="str">
            <v>Month</v>
          </cell>
          <cell r="E8" t="str">
            <v>Average</v>
          </cell>
          <cell r="G8" t="str">
            <v>Total</v>
          </cell>
          <cell r="I8" t="str">
            <v>Average</v>
          </cell>
          <cell r="K8" t="str">
            <v>Total</v>
          </cell>
          <cell r="M8" t="str">
            <v>Average</v>
          </cell>
          <cell r="O8" t="str">
            <v>Total</v>
          </cell>
        </row>
        <row r="9">
          <cell r="E9" t="str">
            <v>(MGD)</v>
          </cell>
          <cell r="G9" t="str">
            <v>(MG)</v>
          </cell>
          <cell r="I9" t="str">
            <v>(mg/l)</v>
          </cell>
          <cell r="K9" t="str">
            <v>(lbs.)</v>
          </cell>
          <cell r="M9" t="str">
            <v>(mg/l)</v>
          </cell>
          <cell r="O9" t="str">
            <v>(lbs.)</v>
          </cell>
        </row>
        <row r="11">
          <cell r="A11" t="str">
            <v>January, 2003</v>
          </cell>
          <cell r="C11">
            <v>31</v>
          </cell>
          <cell r="E11">
            <v>15</v>
          </cell>
          <cell r="G11">
            <v>465</v>
          </cell>
          <cell r="I11">
            <v>117.2</v>
          </cell>
          <cell r="K11">
            <v>454284</v>
          </cell>
          <cell r="M11">
            <v>151.4</v>
          </cell>
          <cell r="O11">
            <v>586849</v>
          </cell>
        </row>
        <row r="12">
          <cell r="O12" t="str">
            <v xml:space="preserve"> </v>
          </cell>
        </row>
        <row r="13">
          <cell r="A13" t="str">
            <v>February</v>
          </cell>
          <cell r="C13">
            <v>28</v>
          </cell>
          <cell r="E13">
            <v>14.2</v>
          </cell>
          <cell r="G13">
            <v>397.59999999999997</v>
          </cell>
          <cell r="I13">
            <v>145.6</v>
          </cell>
          <cell r="K13">
            <v>482564</v>
          </cell>
          <cell r="M13">
            <v>178.3</v>
          </cell>
          <cell r="O13">
            <v>590942</v>
          </cell>
        </row>
        <row r="14">
          <cell r="K14" t="str">
            <v xml:space="preserve"> </v>
          </cell>
          <cell r="O14" t="str">
            <v xml:space="preserve"> </v>
          </cell>
        </row>
        <row r="15">
          <cell r="A15" t="str">
            <v>March</v>
          </cell>
          <cell r="C15">
            <v>31</v>
          </cell>
          <cell r="E15">
            <v>22</v>
          </cell>
          <cell r="G15">
            <v>682</v>
          </cell>
          <cell r="I15">
            <v>82.1</v>
          </cell>
          <cell r="K15">
            <v>466740</v>
          </cell>
          <cell r="M15">
            <v>145.30000000000001</v>
          </cell>
          <cell r="O15">
            <v>826033</v>
          </cell>
        </row>
        <row r="16">
          <cell r="K16" t="str">
            <v xml:space="preserve"> </v>
          </cell>
          <cell r="O16" t="str">
            <v xml:space="preserve"> </v>
          </cell>
        </row>
        <row r="17">
          <cell r="A17" t="str">
            <v>April</v>
          </cell>
          <cell r="C17">
            <v>30</v>
          </cell>
          <cell r="E17">
            <v>15.4</v>
          </cell>
          <cell r="G17">
            <v>462</v>
          </cell>
          <cell r="I17">
            <v>110</v>
          </cell>
          <cell r="K17">
            <v>423625</v>
          </cell>
          <cell r="M17">
            <v>206.5</v>
          </cell>
          <cell r="O17">
            <v>795260</v>
          </cell>
        </row>
        <row r="18">
          <cell r="K18" t="str">
            <v xml:space="preserve"> </v>
          </cell>
          <cell r="O18" t="str">
            <v xml:space="preserve"> </v>
          </cell>
        </row>
        <row r="19">
          <cell r="A19" t="str">
            <v>May</v>
          </cell>
          <cell r="C19">
            <v>31</v>
          </cell>
          <cell r="E19">
            <v>20.399999999999999</v>
          </cell>
          <cell r="G19">
            <v>632.4</v>
          </cell>
          <cell r="I19">
            <v>86.8</v>
          </cell>
          <cell r="K19">
            <v>457571</v>
          </cell>
          <cell r="M19">
            <v>188</v>
          </cell>
          <cell r="O19">
            <v>991053</v>
          </cell>
        </row>
        <row r="20">
          <cell r="G20" t="str">
            <v xml:space="preserve"> </v>
          </cell>
          <cell r="K20" t="str">
            <v xml:space="preserve"> </v>
          </cell>
          <cell r="O20" t="str">
            <v xml:space="preserve"> </v>
          </cell>
        </row>
        <row r="21">
          <cell r="A21" t="str">
            <v>June</v>
          </cell>
          <cell r="C21">
            <v>30</v>
          </cell>
          <cell r="E21">
            <v>15.1</v>
          </cell>
          <cell r="G21">
            <v>453</v>
          </cell>
          <cell r="I21">
            <v>117.1</v>
          </cell>
          <cell r="K21">
            <v>442183</v>
          </cell>
          <cell r="M21">
            <v>197.8</v>
          </cell>
          <cell r="O21">
            <v>746916</v>
          </cell>
        </row>
        <row r="22">
          <cell r="G22" t="str">
            <v xml:space="preserve"> </v>
          </cell>
          <cell r="K22" t="str">
            <v xml:space="preserve"> </v>
          </cell>
          <cell r="O22" t="str">
            <v xml:space="preserve"> </v>
          </cell>
        </row>
        <row r="23">
          <cell r="A23" t="str">
            <v>July</v>
          </cell>
          <cell r="C23">
            <v>31</v>
          </cell>
          <cell r="E23">
            <v>21.3</v>
          </cell>
          <cell r="G23">
            <v>660.30000000000007</v>
          </cell>
          <cell r="I23">
            <v>82.4</v>
          </cell>
          <cell r="K23">
            <v>453540</v>
          </cell>
          <cell r="M23">
            <v>146.4</v>
          </cell>
          <cell r="O23">
            <v>805804</v>
          </cell>
        </row>
        <row r="24">
          <cell r="G24" t="str">
            <v xml:space="preserve"> </v>
          </cell>
          <cell r="K24" t="str">
            <v xml:space="preserve"> </v>
          </cell>
          <cell r="O24" t="str">
            <v xml:space="preserve"> </v>
          </cell>
        </row>
        <row r="25">
          <cell r="A25" t="str">
            <v>August</v>
          </cell>
          <cell r="C25">
            <v>31</v>
          </cell>
          <cell r="E25">
            <v>17.2</v>
          </cell>
          <cell r="G25">
            <v>533.19999999999993</v>
          </cell>
          <cell r="I25">
            <v>102.6</v>
          </cell>
          <cell r="K25">
            <v>456021</v>
          </cell>
          <cell r="M25">
            <v>158</v>
          </cell>
          <cell r="O25">
            <v>702254</v>
          </cell>
        </row>
        <row r="26">
          <cell r="G26" t="str">
            <v xml:space="preserve"> </v>
          </cell>
          <cell r="K26" t="str">
            <v xml:space="preserve"> </v>
          </cell>
          <cell r="O26" t="str">
            <v xml:space="preserve"> </v>
          </cell>
        </row>
        <row r="27">
          <cell r="A27" t="str">
            <v>September</v>
          </cell>
          <cell r="C27">
            <v>30</v>
          </cell>
          <cell r="E27">
            <v>20</v>
          </cell>
          <cell r="G27">
            <v>600</v>
          </cell>
          <cell r="I27">
            <v>95.3</v>
          </cell>
          <cell r="K27">
            <v>476641</v>
          </cell>
          <cell r="M27">
            <v>162.19999999999999</v>
          </cell>
          <cell r="O27">
            <v>811240</v>
          </cell>
        </row>
        <row r="28">
          <cell r="G28" t="str">
            <v xml:space="preserve"> </v>
          </cell>
          <cell r="K28" t="str">
            <v xml:space="preserve"> </v>
          </cell>
          <cell r="O28" t="str">
            <v xml:space="preserve"> </v>
          </cell>
        </row>
        <row r="29">
          <cell r="A29" t="str">
            <v>October</v>
          </cell>
          <cell r="C29">
            <v>31</v>
          </cell>
          <cell r="E29">
            <v>16</v>
          </cell>
          <cell r="G29">
            <v>496</v>
          </cell>
          <cell r="I29">
            <v>104.4</v>
          </cell>
          <cell r="K29">
            <v>431648</v>
          </cell>
          <cell r="M29">
            <v>162.19999999999999</v>
          </cell>
          <cell r="O29">
            <v>670625</v>
          </cell>
        </row>
        <row r="30">
          <cell r="G30" t="str">
            <v xml:space="preserve"> </v>
          </cell>
          <cell r="K30" t="str">
            <v xml:space="preserve"> </v>
          </cell>
          <cell r="O30" t="str">
            <v xml:space="preserve"> </v>
          </cell>
        </row>
        <row r="31">
          <cell r="A31" t="str">
            <v>November</v>
          </cell>
          <cell r="C31">
            <v>30</v>
          </cell>
          <cell r="E31">
            <v>18.5</v>
          </cell>
          <cell r="G31">
            <v>555</v>
          </cell>
          <cell r="I31">
            <v>97.5</v>
          </cell>
          <cell r="K31">
            <v>451071</v>
          </cell>
          <cell r="M31">
            <v>158.19999999999999</v>
          </cell>
          <cell r="O31">
            <v>731892</v>
          </cell>
        </row>
        <row r="32">
          <cell r="G32" t="str">
            <v xml:space="preserve"> </v>
          </cell>
          <cell r="K32" t="str">
            <v xml:space="preserve"> </v>
          </cell>
          <cell r="O32" t="str">
            <v xml:space="preserve"> </v>
          </cell>
        </row>
        <row r="33">
          <cell r="A33" t="str">
            <v>December</v>
          </cell>
          <cell r="C33">
            <v>31</v>
          </cell>
          <cell r="E33">
            <v>21.2</v>
          </cell>
          <cell r="G33">
            <v>657.19999999999993</v>
          </cell>
          <cell r="I33">
            <v>81.599999999999994</v>
          </cell>
          <cell r="K33">
            <v>447028</v>
          </cell>
          <cell r="M33">
            <v>115.9</v>
          </cell>
          <cell r="O33">
            <v>634934</v>
          </cell>
        </row>
        <row r="35">
          <cell r="C35">
            <v>365</v>
          </cell>
          <cell r="E35" t="str">
            <v xml:space="preserve"> </v>
          </cell>
          <cell r="G35">
            <v>6593.7</v>
          </cell>
          <cell r="K35">
            <v>5442916</v>
          </cell>
          <cell r="O35">
            <v>8893802</v>
          </cell>
        </row>
        <row r="37">
          <cell r="G37">
            <v>18.064931506849316</v>
          </cell>
          <cell r="I37" t="str">
            <v>MGD</v>
          </cell>
          <cell r="K37">
            <v>99</v>
          </cell>
          <cell r="M37" t="str">
            <v>mg/l</v>
          </cell>
          <cell r="O37">
            <v>162</v>
          </cell>
          <cell r="Q37" t="str">
            <v>mg/l</v>
          </cell>
        </row>
        <row r="39">
          <cell r="G39" t="str">
            <v xml:space="preserve"> </v>
          </cell>
          <cell r="I39" t="str">
            <v xml:space="preserve"> </v>
          </cell>
        </row>
        <row r="46">
          <cell r="A46" t="str">
            <v>(Subject to the comments in the attached letter</v>
          </cell>
        </row>
        <row r="47">
          <cell r="A47" t="str">
            <v>dated June 14, 2004 of  Umbaugh.)</v>
          </cell>
        </row>
        <row r="49">
          <cell r="A49">
            <v>18</v>
          </cell>
        </row>
      </sheetData>
      <sheetData sheetId="23"/>
      <sheetData sheetId="24"/>
      <sheetData sheetId="25"/>
      <sheetData sheetId="26"/>
      <sheetData sheetId="27">
        <row r="1">
          <cell r="A1" t="str">
            <v>MUNCIE SANITARY DISTRICT</v>
          </cell>
        </row>
      </sheetData>
      <sheetData sheetId="28"/>
      <sheetData sheetId="29"/>
      <sheetData sheetId="30"/>
      <sheetData sheetId="31"/>
      <sheetData sheetId="32">
        <row r="1">
          <cell r="A1" t="str">
            <v>MUNCIE SANITARY DISTRICT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1">
          <cell r="A1" t="str">
            <v>MUNCIE SANITARY DISTRICT</v>
          </cell>
        </row>
        <row r="3">
          <cell r="A3" t="str">
            <v>PROJECTED OPERATING REVENUES, OPERATION AND MAINTENANCE</v>
          </cell>
        </row>
        <row r="4">
          <cell r="A4" t="str">
            <v>EXPENSES, NON-OPERATING REVENUES AND DEBT SERVICE COVERAGE</v>
          </cell>
        </row>
        <row r="5">
          <cell r="A5" t="str">
            <v>Rounded to the nearest $100</v>
          </cell>
        </row>
        <row r="8">
          <cell r="E8" t="str">
            <v>Calendar Years</v>
          </cell>
        </row>
        <row r="9">
          <cell r="E9" t="str">
            <v>2000 *</v>
          </cell>
          <cell r="G9" t="str">
            <v>2001</v>
          </cell>
          <cell r="I9" t="str">
            <v>2002 **</v>
          </cell>
          <cell r="K9" t="str">
            <v>2003</v>
          </cell>
        </row>
        <row r="10">
          <cell r="A10" t="str">
            <v>Operating Revenues:</v>
          </cell>
        </row>
        <row r="11">
          <cell r="B11" t="str">
            <v>Collections-residential and commercial</v>
          </cell>
          <cell r="E11" t="e">
            <v>#REF!</v>
          </cell>
          <cell r="G11" t="e">
            <v>#REF!</v>
          </cell>
          <cell r="I11" t="e">
            <v>#REF!</v>
          </cell>
          <cell r="K11">
            <v>6270139.5199999996</v>
          </cell>
        </row>
        <row r="12">
          <cell r="B12" t="str">
            <v>Collections-industrial</v>
          </cell>
          <cell r="E12" t="e">
            <v>#REF!</v>
          </cell>
          <cell r="G12" t="e">
            <v>#REF!</v>
          </cell>
          <cell r="I12" t="e">
            <v>#REF!</v>
          </cell>
          <cell r="K12">
            <v>417080.7</v>
          </cell>
        </row>
        <row r="13">
          <cell r="B13" t="str">
            <v>Collections-government and institutional</v>
          </cell>
          <cell r="E13" t="e">
            <v>#REF!</v>
          </cell>
          <cell r="G13" t="e">
            <v>#REF!</v>
          </cell>
          <cell r="I13" t="e">
            <v>#REF!</v>
          </cell>
          <cell r="K13">
            <v>1669182.54</v>
          </cell>
        </row>
        <row r="14">
          <cell r="B14" t="str">
            <v>Penalties</v>
          </cell>
          <cell r="E14" t="e">
            <v>#REF!</v>
          </cell>
          <cell r="G14" t="e">
            <v>#REF!</v>
          </cell>
          <cell r="I14" t="e">
            <v>#REF!</v>
          </cell>
          <cell r="K14" t="e">
            <v>#REF!</v>
          </cell>
        </row>
        <row r="15">
          <cell r="B15" t="str">
            <v>Other</v>
          </cell>
          <cell r="E15" t="e">
            <v>#REF!</v>
          </cell>
          <cell r="G15" t="e">
            <v>#REF!</v>
          </cell>
          <cell r="I15" t="e">
            <v>#REF!</v>
          </cell>
          <cell r="K15" t="e">
            <v>#REF!</v>
          </cell>
        </row>
        <row r="17">
          <cell r="C17" t="str">
            <v>Total Operating Revenue</v>
          </cell>
          <cell r="E17" t="e">
            <v>#REF!</v>
          </cell>
          <cell r="G17" t="e">
            <v>#REF!</v>
          </cell>
          <cell r="I17" t="e">
            <v>#REF!</v>
          </cell>
          <cell r="K17" t="e">
            <v>#REF!</v>
          </cell>
        </row>
        <row r="19">
          <cell r="A19" t="str">
            <v>Operating Expenses:</v>
          </cell>
        </row>
        <row r="20">
          <cell r="B20" t="str">
            <v>Operating and maintenance expenses</v>
          </cell>
          <cell r="E20" t="e">
            <v>#REF!</v>
          </cell>
          <cell r="G20" t="e">
            <v>#REF!</v>
          </cell>
          <cell r="I20" t="e">
            <v>#REF!</v>
          </cell>
          <cell r="K20" t="e">
            <v>#REF!</v>
          </cell>
        </row>
        <row r="22">
          <cell r="A22" t="str">
            <v>Net revenues</v>
          </cell>
          <cell r="E22" t="e">
            <v>#REF!</v>
          </cell>
          <cell r="G22" t="e">
            <v>#REF!</v>
          </cell>
          <cell r="I22" t="e">
            <v>#REF!</v>
          </cell>
          <cell r="K22" t="e">
            <v>#REF!</v>
          </cell>
        </row>
        <row r="23">
          <cell r="A23" t="str">
            <v>Interest income</v>
          </cell>
          <cell r="E23" t="e">
            <v>#REF!</v>
          </cell>
          <cell r="G23" t="e">
            <v>#REF!</v>
          </cell>
          <cell r="I23" t="e">
            <v>#REF!</v>
          </cell>
          <cell r="K23" t="e">
            <v>#REF!</v>
          </cell>
        </row>
        <row r="25">
          <cell r="A25" t="str">
            <v>Net Revenues Available for</v>
          </cell>
        </row>
        <row r="26">
          <cell r="A26" t="str">
            <v xml:space="preserve">  Debt Service</v>
          </cell>
          <cell r="E26" t="e">
            <v>#REF!</v>
          </cell>
          <cell r="G26" t="e">
            <v>#REF!</v>
          </cell>
          <cell r="I26" t="e">
            <v>#REF!</v>
          </cell>
          <cell r="K26" t="e">
            <v>#REF!</v>
          </cell>
        </row>
        <row r="29">
          <cell r="A29" t="str">
            <v>Debt Service Payments</v>
          </cell>
          <cell r="E29">
            <v>0</v>
          </cell>
          <cell r="G29">
            <v>0</v>
          </cell>
          <cell r="I29">
            <v>514750</v>
          </cell>
          <cell r="K29">
            <v>1021885</v>
          </cell>
        </row>
        <row r="31">
          <cell r="A31" t="str">
            <v>Debt Service Coverage</v>
          </cell>
          <cell r="I31" t="e">
            <v>#REF!</v>
          </cell>
          <cell r="K31" t="e">
            <v>#REF!</v>
          </cell>
        </row>
        <row r="35">
          <cell r="A35" t="str">
            <v>Debt service coverage for the year 2003 based on the maximum year debt service of $1,030,525</v>
          </cell>
        </row>
        <row r="36">
          <cell r="A36" t="str">
            <v xml:space="preserve">  is estimated at 142%.</v>
          </cell>
        </row>
        <row r="38">
          <cell r="A38" t="str">
            <v>*</v>
          </cell>
          <cell r="B38" t="str">
            <v xml:space="preserve">Assumes proposed interim rate increase becomes effective July 1, 2000. Assumes additional sales </v>
          </cell>
        </row>
        <row r="39">
          <cell r="B39" t="str">
            <v>from Delaware County RWD Royerton Area not received until 2001.</v>
          </cell>
        </row>
        <row r="40">
          <cell r="A40" t="str">
            <v>**</v>
          </cell>
          <cell r="B40" t="str">
            <v>Assumes proposed final rate increase becomes effective July 1, 2002.</v>
          </cell>
        </row>
        <row r="44">
          <cell r="A44" t="str">
            <v>(The Accountant's Compilation Report and the summary</v>
          </cell>
        </row>
        <row r="45">
          <cell r="A45" t="str">
            <v>of significant accounting policies and assumptions</v>
          </cell>
        </row>
        <row r="46">
          <cell r="A46" t="str">
            <v>are an integral part of this statement.)</v>
          </cell>
        </row>
        <row r="48">
          <cell r="A48" t="str">
            <v>-2-</v>
          </cell>
        </row>
      </sheetData>
      <sheetData sheetId="43">
        <row r="1">
          <cell r="A1" t="str">
            <v>MUNCIE SANITARY DISTRICT</v>
          </cell>
        </row>
        <row r="4">
          <cell r="A4" t="str">
            <v>RATE COMPONENTS</v>
          </cell>
        </row>
        <row r="8">
          <cell r="A8" t="str">
            <v>INTERIM RATES</v>
          </cell>
        </row>
        <row r="10">
          <cell r="B10" t="str">
            <v>Treatment Plant</v>
          </cell>
        </row>
        <row r="11">
          <cell r="B11" t="str">
            <v>Sewer &amp; Water</v>
          </cell>
        </row>
        <row r="12">
          <cell r="B12" t="str">
            <v>Quality</v>
          </cell>
          <cell r="D12" t="str">
            <v>Billing</v>
          </cell>
          <cell r="F12" t="str">
            <v>Debt Service</v>
          </cell>
        </row>
        <row r="13">
          <cell r="A13" t="str">
            <v>CustomerClass</v>
          </cell>
          <cell r="B13" t="str">
            <v>Charge</v>
          </cell>
          <cell r="D13" t="str">
            <v>Charge</v>
          </cell>
          <cell r="F13" t="str">
            <v>Charge</v>
          </cell>
          <cell r="H13" t="str">
            <v>Total</v>
          </cell>
        </row>
        <row r="16">
          <cell r="B16" t="str">
            <v>Rate Per 100 Cubic Feet</v>
          </cell>
        </row>
        <row r="19">
          <cell r="A19" t="str">
            <v>Residential &amp;</v>
          </cell>
        </row>
        <row r="20">
          <cell r="A20" t="str">
            <v>Commercial</v>
          </cell>
          <cell r="B20">
            <v>1.82</v>
          </cell>
          <cell r="D20">
            <v>0.17</v>
          </cell>
          <cell r="F20">
            <v>0.28000000000000003</v>
          </cell>
          <cell r="H20">
            <v>2.27</v>
          </cell>
        </row>
        <row r="22">
          <cell r="A22" t="str">
            <v>Institutional,</v>
          </cell>
        </row>
        <row r="23">
          <cell r="A23" t="str">
            <v>Governmental &amp;</v>
          </cell>
        </row>
        <row r="24">
          <cell r="A24" t="str">
            <v>Industrial</v>
          </cell>
          <cell r="B24">
            <v>1.54</v>
          </cell>
          <cell r="D24">
            <v>0.01</v>
          </cell>
          <cell r="F24">
            <v>0.23</v>
          </cell>
          <cell r="H24">
            <v>1.78</v>
          </cell>
        </row>
        <row r="29">
          <cell r="A29" t="str">
            <v>FINAL RATES</v>
          </cell>
        </row>
        <row r="31">
          <cell r="B31" t="str">
            <v>Rate Per 100 Cubic Feet</v>
          </cell>
        </row>
        <row r="34">
          <cell r="B34" t="str">
            <v>Treatment Plant</v>
          </cell>
        </row>
        <row r="35">
          <cell r="B35" t="str">
            <v>Sewer &amp; Water</v>
          </cell>
        </row>
        <row r="36">
          <cell r="B36" t="str">
            <v>Quality</v>
          </cell>
          <cell r="D36" t="str">
            <v>Billing</v>
          </cell>
          <cell r="F36" t="str">
            <v>Debt Service</v>
          </cell>
        </row>
        <row r="37">
          <cell r="A37" t="str">
            <v>CustomerClass</v>
          </cell>
          <cell r="B37" t="str">
            <v>Charge</v>
          </cell>
          <cell r="D37" t="str">
            <v>Charge</v>
          </cell>
          <cell r="F37" t="str">
            <v>Charge</v>
          </cell>
          <cell r="H37" t="str">
            <v>Total</v>
          </cell>
        </row>
        <row r="43">
          <cell r="A43" t="str">
            <v>Residential &amp;</v>
          </cell>
        </row>
        <row r="44">
          <cell r="A44" t="str">
            <v>Commercial</v>
          </cell>
          <cell r="B44">
            <v>1.82</v>
          </cell>
          <cell r="D44">
            <v>0.17</v>
          </cell>
          <cell r="F44">
            <v>0.15</v>
          </cell>
          <cell r="H44">
            <v>2.14</v>
          </cell>
        </row>
        <row r="46">
          <cell r="A46" t="str">
            <v>Institutional,</v>
          </cell>
        </row>
        <row r="47">
          <cell r="A47" t="str">
            <v>Governmental &amp;</v>
          </cell>
        </row>
        <row r="48">
          <cell r="A48" t="str">
            <v>Industrial</v>
          </cell>
          <cell r="B48">
            <v>1.54</v>
          </cell>
          <cell r="D48">
            <v>0.01</v>
          </cell>
          <cell r="F48">
            <v>0.03</v>
          </cell>
          <cell r="H48">
            <v>1.58</v>
          </cell>
        </row>
      </sheetData>
      <sheetData sheetId="44"/>
      <sheetData sheetId="45" refreshError="1"/>
      <sheetData sheetId="4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 Dis 2002"/>
      <sheetName val="Det Rec 2002"/>
      <sheetName val="Info"/>
      <sheetName val="WTB 00"/>
      <sheetName val="WTB 01"/>
      <sheetName val="WTB 123104"/>
      <sheetName val="WTB 033104"/>
      <sheetName val="WTB 033105"/>
      <sheetName val="Project"/>
      <sheetName val="Prop 2005 Bonds"/>
      <sheetName val="Combined Amort"/>
      <sheetName val="Proj O&amp;M"/>
      <sheetName val="RevReq"/>
      <sheetName val="Rates"/>
      <sheetName val="Comparison"/>
      <sheetName val="SelFinInfo"/>
      <sheetName val="RecDis"/>
      <sheetName val="NonfinInfo"/>
      <sheetName val="Billing"/>
      <sheetName val="MinBal"/>
      <sheetName val="1995 Refunded"/>
      <sheetName val="2001 Bonds"/>
      <sheetName val="-----------"/>
      <sheetName val="AddPlant"/>
      <sheetName val="Reimbursements"/>
      <sheetName val="Contractual-Engineering"/>
      <sheetName val="CIP-Capital-IMP"/>
      <sheetName val="Repairs - Maintenance"/>
      <sheetName val="Consolidatemeterdep"/>
      <sheetName val="DuefromWaterUt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MIDDLETOWN (INDIANA) MUNICIPAL SEWAGE WORKS</v>
          </cell>
        </row>
      </sheetData>
      <sheetData sheetId="13">
        <row r="1">
          <cell r="A1" t="str">
            <v>MIDDLETOWN (INDIANA) MUNICIPAL SEWAGE WORKS</v>
          </cell>
        </row>
      </sheetData>
      <sheetData sheetId="14" refreshError="1"/>
      <sheetData sheetId="15">
        <row r="1">
          <cell r="A1" t="str">
            <v>MIDDLETOWN (INDIANA) MUNICIPAL SEWAGE WORKS</v>
          </cell>
        </row>
        <row r="3">
          <cell r="A3" t="str">
            <v>COMPARATIVE SCHEDULE OF SELECTED FINANCIAL INFORMATION</v>
          </cell>
        </row>
        <row r="4">
          <cell r="A4" t="str">
            <v>ARISING FROM CASH TRANSACTIONS</v>
          </cell>
        </row>
        <row r="5">
          <cell r="A5" t="str">
            <v>(Unaudited)</v>
          </cell>
        </row>
        <row r="8">
          <cell r="L8" t="str">
            <v>As of,</v>
          </cell>
        </row>
        <row r="9">
          <cell r="H9">
            <v>37072</v>
          </cell>
          <cell r="J9">
            <v>37256</v>
          </cell>
          <cell r="L9">
            <v>38352</v>
          </cell>
          <cell r="N9">
            <v>38442</v>
          </cell>
        </row>
        <row r="10">
          <cell r="A10" t="str">
            <v>Account Balances:</v>
          </cell>
        </row>
        <row r="12">
          <cell r="B12" t="str">
            <v>Operation and maintenance fund</v>
          </cell>
          <cell r="J12">
            <v>153842</v>
          </cell>
          <cell r="L12">
            <v>131490</v>
          </cell>
          <cell r="N12">
            <v>158607</v>
          </cell>
        </row>
        <row r="14">
          <cell r="B14" t="str">
            <v>Bond and interest account</v>
          </cell>
          <cell r="J14">
            <v>3248</v>
          </cell>
          <cell r="N14">
            <v>24501</v>
          </cell>
        </row>
        <row r="16">
          <cell r="B16" t="str">
            <v>Depreciation</v>
          </cell>
          <cell r="J16">
            <v>581849</v>
          </cell>
          <cell r="L16">
            <v>0</v>
          </cell>
          <cell r="N16">
            <v>0</v>
          </cell>
        </row>
        <row r="18">
          <cell r="B18" t="str">
            <v>Sewer deposits</v>
          </cell>
          <cell r="J18">
            <v>18364</v>
          </cell>
          <cell r="L18">
            <v>0</v>
          </cell>
        </row>
        <row r="20">
          <cell r="B20" t="str">
            <v>Storm water utility fund</v>
          </cell>
          <cell r="J20">
            <v>212963</v>
          </cell>
          <cell r="L20">
            <v>30</v>
          </cell>
          <cell r="N20">
            <v>13961</v>
          </cell>
        </row>
        <row r="22">
          <cell r="B22" t="str">
            <v>Meter deposits fund</v>
          </cell>
          <cell r="L22">
            <v>11550</v>
          </cell>
          <cell r="N22">
            <v>11925</v>
          </cell>
        </row>
        <row r="24">
          <cell r="C24" t="str">
            <v>Totals</v>
          </cell>
          <cell r="H24">
            <v>0</v>
          </cell>
          <cell r="J24">
            <v>970266</v>
          </cell>
          <cell r="L24">
            <v>143070</v>
          </cell>
          <cell r="N24">
            <v>208994</v>
          </cell>
        </row>
        <row r="28">
          <cell r="A28" t="str">
            <v>Bonded Indebtedness:</v>
          </cell>
        </row>
        <row r="30">
          <cell r="B30" t="str">
            <v>Sewage Works Refunding</v>
          </cell>
        </row>
        <row r="31">
          <cell r="C31" t="str">
            <v>Revenue Bonds of 2001</v>
          </cell>
          <cell r="H31">
            <v>2235000</v>
          </cell>
          <cell r="J31">
            <v>3900000</v>
          </cell>
          <cell r="L31">
            <v>735000</v>
          </cell>
          <cell r="N31">
            <v>735000</v>
          </cell>
        </row>
        <row r="33">
          <cell r="J33">
            <v>3900000</v>
          </cell>
        </row>
        <row r="48">
          <cell r="A48" t="str">
            <v xml:space="preserve">(Subject to the comments of the attached letter </v>
          </cell>
        </row>
        <row r="49">
          <cell r="A49" t="str">
            <v>dated May 16, 2005 of Umbaugh.)</v>
          </cell>
        </row>
        <row r="51">
          <cell r="A51">
            <v>13</v>
          </cell>
        </row>
      </sheetData>
      <sheetData sheetId="16">
        <row r="1">
          <cell r="A1" t="str">
            <v>MIDDLETOWN (INDIANA) MUNICIPAL SEWAGE WORKS</v>
          </cell>
        </row>
        <row r="3">
          <cell r="A3" t="str">
            <v>COMPARATIVE SCHEDULE OF CASH RECEIPTS AND DISBURSEMENTS</v>
          </cell>
        </row>
        <row r="4">
          <cell r="A4" t="str">
            <v>(Unaudited)</v>
          </cell>
        </row>
        <row r="6">
          <cell r="J6" t="str">
            <v>6 Months</v>
          </cell>
          <cell r="L6" t="str">
            <v>6 Months</v>
          </cell>
        </row>
        <row r="8">
          <cell r="H8" t="str">
            <v>2001</v>
          </cell>
          <cell r="J8">
            <v>37072</v>
          </cell>
          <cell r="L8">
            <v>37437</v>
          </cell>
        </row>
        <row r="9">
          <cell r="A9" t="str">
            <v>Operating Receipts:</v>
          </cell>
        </row>
        <row r="10">
          <cell r="B10" t="str">
            <v>Collection and treatment services</v>
          </cell>
          <cell r="H10">
            <v>1188782</v>
          </cell>
          <cell r="J10">
            <v>582036</v>
          </cell>
          <cell r="L10">
            <v>3865</v>
          </cell>
        </row>
        <row r="11">
          <cell r="B11" t="str">
            <v>Storm water fees</v>
          </cell>
        </row>
        <row r="12">
          <cell r="B12" t="str">
            <v>Penalties</v>
          </cell>
        </row>
        <row r="13">
          <cell r="B13" t="str">
            <v>Other</v>
          </cell>
          <cell r="H13">
            <v>568</v>
          </cell>
          <cell r="J13">
            <v>268</v>
          </cell>
          <cell r="L13">
            <v>422609</v>
          </cell>
        </row>
        <row r="15">
          <cell r="D15" t="str">
            <v>Total Operating Receipts</v>
          </cell>
          <cell r="H15">
            <v>1189350</v>
          </cell>
          <cell r="J15">
            <v>582304</v>
          </cell>
          <cell r="L15">
            <v>426474</v>
          </cell>
        </row>
        <row r="17">
          <cell r="A17" t="str">
            <v>Operating Disbursements:</v>
          </cell>
        </row>
        <row r="18">
          <cell r="B18" t="str">
            <v>Plant operation and maintenance:</v>
          </cell>
        </row>
        <row r="19">
          <cell r="C19" t="str">
            <v>Salaries and wages</v>
          </cell>
          <cell r="H19">
            <v>569745</v>
          </cell>
          <cell r="J19">
            <v>284873</v>
          </cell>
          <cell r="L19">
            <v>12797</v>
          </cell>
        </row>
        <row r="20">
          <cell r="C20" t="str">
            <v>Contractual services - Other</v>
          </cell>
          <cell r="H20">
            <v>0</v>
          </cell>
        </row>
        <row r="21">
          <cell r="C21" t="str">
            <v>Purchased gas</v>
          </cell>
        </row>
        <row r="23">
          <cell r="C23" t="str">
            <v>Materials and supplies</v>
          </cell>
        </row>
        <row r="24">
          <cell r="C24" t="str">
            <v>Chemicals</v>
          </cell>
        </row>
        <row r="25">
          <cell r="C25" t="str">
            <v>Repairs and maintenance</v>
          </cell>
        </row>
        <row r="26">
          <cell r="C26" t="str">
            <v>Contractual services</v>
          </cell>
        </row>
        <row r="27">
          <cell r="B27" t="str">
            <v>Administrative and general:</v>
          </cell>
        </row>
        <row r="28">
          <cell r="C28" t="str">
            <v>Salaries and wages</v>
          </cell>
          <cell r="H28">
            <v>12696</v>
          </cell>
          <cell r="J28">
            <v>10696</v>
          </cell>
          <cell r="L28">
            <v>3398</v>
          </cell>
        </row>
        <row r="29">
          <cell r="C29" t="str">
            <v>Salaries and wages - council</v>
          </cell>
        </row>
        <row r="30">
          <cell r="C30" t="str">
            <v>Employee pensions and benefits</v>
          </cell>
        </row>
        <row r="31">
          <cell r="C31" t="str">
            <v xml:space="preserve">Office supplies </v>
          </cell>
        </row>
        <row r="32">
          <cell r="C32" t="str">
            <v>Insurance</v>
          </cell>
          <cell r="H32">
            <v>16602</v>
          </cell>
          <cell r="L32">
            <v>20596</v>
          </cell>
        </row>
        <row r="33">
          <cell r="C33" t="str">
            <v>Other</v>
          </cell>
          <cell r="H33">
            <v>790</v>
          </cell>
          <cell r="J33">
            <v>389</v>
          </cell>
        </row>
        <row r="35">
          <cell r="D35" t="str">
            <v>Total Operating Disbursements</v>
          </cell>
          <cell r="H35">
            <v>599833</v>
          </cell>
          <cell r="J35">
            <v>295958</v>
          </cell>
          <cell r="L35">
            <v>36791</v>
          </cell>
        </row>
        <row r="38">
          <cell r="A38" t="str">
            <v>Net Operating Receipts</v>
          </cell>
          <cell r="H38">
            <v>589517</v>
          </cell>
          <cell r="J38">
            <v>286346</v>
          </cell>
          <cell r="L38">
            <v>389683</v>
          </cell>
        </row>
        <row r="44">
          <cell r="A44" t="str">
            <v>(Continued on next page)</v>
          </cell>
        </row>
        <row r="46">
          <cell r="A46" t="str">
            <v xml:space="preserve">(Subject to the comments of the attached letter </v>
          </cell>
        </row>
        <row r="47">
          <cell r="A47" t="str">
            <v>dated May 16, 2005 of Umbaugh.)</v>
          </cell>
        </row>
        <row r="49">
          <cell r="A49">
            <v>14</v>
          </cell>
        </row>
        <row r="50">
          <cell r="A50" t="str">
            <v>MIDDLETOWN (INDIANA) MUNICIPAL SEWAGE WORKS</v>
          </cell>
        </row>
        <row r="52">
          <cell r="A52" t="str">
            <v>COMPARATIVE SCHEDULE OF CASH RECEIPTS AND DISBURSEMENTS</v>
          </cell>
        </row>
        <row r="53">
          <cell r="A53" t="str">
            <v>(Unaudited)</v>
          </cell>
        </row>
        <row r="55">
          <cell r="J55" t="str">
            <v>6 Months</v>
          </cell>
          <cell r="L55" t="str">
            <v>6 Months</v>
          </cell>
        </row>
        <row r="56">
          <cell r="H56" t="str">
            <v>Calendar Year</v>
          </cell>
        </row>
        <row r="57">
          <cell r="H57">
            <v>2001</v>
          </cell>
          <cell r="J57">
            <v>37072</v>
          </cell>
          <cell r="L57">
            <v>37437</v>
          </cell>
        </row>
        <row r="58">
          <cell r="A58" t="str">
            <v>Other Receipts:</v>
          </cell>
        </row>
        <row r="59">
          <cell r="B59" t="str">
            <v>Interest</v>
          </cell>
          <cell r="H59">
            <v>64308</v>
          </cell>
          <cell r="J59">
            <v>38652</v>
          </cell>
          <cell r="L59">
            <v>9365</v>
          </cell>
        </row>
        <row r="60">
          <cell r="B60" t="str">
            <v>Tap fees</v>
          </cell>
        </row>
        <row r="61">
          <cell r="B61" t="str">
            <v>Meter deposits (net)</v>
          </cell>
        </row>
        <row r="63">
          <cell r="D63" t="str">
            <v>Totals</v>
          </cell>
          <cell r="H63">
            <v>64308</v>
          </cell>
          <cell r="J63">
            <v>38652</v>
          </cell>
          <cell r="L63">
            <v>9365</v>
          </cell>
        </row>
        <row r="65">
          <cell r="A65" t="str">
            <v>Other Disbursements:</v>
          </cell>
        </row>
        <row r="66">
          <cell r="B66" t="str">
            <v>Bond principal and interest</v>
          </cell>
          <cell r="H66">
            <v>416815</v>
          </cell>
          <cell r="J66">
            <v>120908</v>
          </cell>
          <cell r="L66">
            <v>3188</v>
          </cell>
        </row>
        <row r="67">
          <cell r="B67" t="str">
            <v>Lease payment</v>
          </cell>
        </row>
        <row r="68">
          <cell r="B68" t="str">
            <v>Capital improvements</v>
          </cell>
          <cell r="J68">
            <v>52407</v>
          </cell>
        </row>
        <row r="70">
          <cell r="D70" t="str">
            <v>Totals</v>
          </cell>
          <cell r="H70">
            <v>416815</v>
          </cell>
          <cell r="J70">
            <v>173315</v>
          </cell>
          <cell r="L70">
            <v>3188</v>
          </cell>
        </row>
        <row r="72">
          <cell r="A72" t="str">
            <v>Net Receipts (Disbursements)</v>
          </cell>
          <cell r="H72">
            <v>237010</v>
          </cell>
          <cell r="J72">
            <v>151683</v>
          </cell>
          <cell r="L72">
            <v>395860</v>
          </cell>
        </row>
        <row r="73">
          <cell r="A73" t="str">
            <v>Beginning Cash and Cash Equivalents</v>
          </cell>
          <cell r="H73">
            <v>1353255</v>
          </cell>
          <cell r="J73">
            <v>1353255</v>
          </cell>
          <cell r="L73">
            <v>1590265</v>
          </cell>
        </row>
        <row r="75">
          <cell r="A75" t="str">
            <v>Ending Cash and Cash Equivalents</v>
          </cell>
          <cell r="H75">
            <v>1590265</v>
          </cell>
          <cell r="J75">
            <v>1504938</v>
          </cell>
          <cell r="L75">
            <v>1986125</v>
          </cell>
        </row>
        <row r="94">
          <cell r="A94" t="str">
            <v xml:space="preserve">(Subject to the comments of the attached letter </v>
          </cell>
        </row>
        <row r="95">
          <cell r="A95" t="str">
            <v>dated May 16, 2005 of Umbaugh.)</v>
          </cell>
        </row>
        <row r="97">
          <cell r="A97">
            <v>15</v>
          </cell>
        </row>
      </sheetData>
      <sheetData sheetId="17">
        <row r="1">
          <cell r="A1" t="str">
            <v>MIDDLETOWN (INDIANA) MUNICIPAL SEWAGE WORKS</v>
          </cell>
        </row>
        <row r="3">
          <cell r="A3" t="str">
            <v>SELECTED NON-FINANCIAL INFORMATION</v>
          </cell>
        </row>
        <row r="7">
          <cell r="A7" t="str">
            <v>(1)</v>
          </cell>
          <cell r="B7" t="str">
            <v>Rates Regulated By:</v>
          </cell>
          <cell r="I7" t="str">
            <v>Town Council; Increases Require</v>
          </cell>
        </row>
        <row r="8">
          <cell r="I8" t="str">
            <v>Local Public Hearing</v>
          </cell>
        </row>
        <row r="10">
          <cell r="A10" t="str">
            <v>(2)</v>
          </cell>
          <cell r="B10" t="str">
            <v>Current Rates Adopted:</v>
          </cell>
          <cell r="I10" t="str">
            <v>February 12, 2001</v>
          </cell>
        </row>
        <row r="13">
          <cell r="A13" t="str">
            <v>(3)</v>
          </cell>
          <cell r="B13" t="str">
            <v>Four Year Customer Growth Trend:</v>
          </cell>
        </row>
        <row r="15">
          <cell r="G15" t="str">
            <v>Increase</v>
          </cell>
          <cell r="I15" t="str">
            <v>Percentage</v>
          </cell>
        </row>
        <row r="16">
          <cell r="C16" t="str">
            <v>As of</v>
          </cell>
          <cell r="E16" t="str">
            <v>Number of</v>
          </cell>
          <cell r="G16" t="str">
            <v>(Decrease) in</v>
          </cell>
          <cell r="I16" t="str">
            <v>Change in</v>
          </cell>
        </row>
        <row r="17">
          <cell r="C17" t="str">
            <v>December 31,</v>
          </cell>
          <cell r="E17" t="str">
            <v>Customers</v>
          </cell>
          <cell r="G17" t="str">
            <v>Customers</v>
          </cell>
          <cell r="I17" t="str">
            <v>Customers</v>
          </cell>
        </row>
        <row r="19">
          <cell r="C19">
            <v>1999</v>
          </cell>
          <cell r="E19">
            <v>2830</v>
          </cell>
        </row>
        <row r="20">
          <cell r="C20">
            <v>2000</v>
          </cell>
          <cell r="E20">
            <v>2915</v>
          </cell>
          <cell r="G20">
            <v>85</v>
          </cell>
          <cell r="I20">
            <v>3.0035335689045935E-2</v>
          </cell>
        </row>
        <row r="21">
          <cell r="C21">
            <v>2001</v>
          </cell>
          <cell r="E21">
            <v>3021</v>
          </cell>
          <cell r="G21">
            <v>106</v>
          </cell>
          <cell r="I21">
            <v>3.6363636363636362E-2</v>
          </cell>
        </row>
        <row r="22">
          <cell r="C22">
            <v>2002</v>
          </cell>
          <cell r="E22">
            <v>3100</v>
          </cell>
          <cell r="G22">
            <v>79</v>
          </cell>
          <cell r="I22">
            <v>2.6150281363786824E-2</v>
          </cell>
        </row>
        <row r="23">
          <cell r="C23">
            <v>2003</v>
          </cell>
          <cell r="E23">
            <v>3217</v>
          </cell>
          <cell r="G23">
            <v>117</v>
          </cell>
          <cell r="I23">
            <v>3.7741935483870968E-2</v>
          </cell>
        </row>
        <row r="25">
          <cell r="C25" t="str">
            <v>Totals</v>
          </cell>
          <cell r="E25">
            <v>3217</v>
          </cell>
          <cell r="G25">
            <v>387</v>
          </cell>
          <cell r="I25">
            <v>0.13674911660777389</v>
          </cell>
        </row>
        <row r="36">
          <cell r="A36" t="str">
            <v xml:space="preserve">(Subject to the comments of the attached letter </v>
          </cell>
        </row>
        <row r="37">
          <cell r="A37" t="str">
            <v>dated May 16, 2005 of Umbaugh.)</v>
          </cell>
        </row>
        <row r="39">
          <cell r="A39" t="str">
            <v>10</v>
          </cell>
        </row>
      </sheetData>
      <sheetData sheetId="18">
        <row r="1">
          <cell r="A1" t="str">
            <v>MIDDLETOWN (INDIANA) MUNICIPAL SEWAGE WORKS</v>
          </cell>
        </row>
        <row r="3">
          <cell r="A3" t="str">
            <v>ANALYSIS OF BILLING INFORMATION</v>
          </cell>
        </row>
        <row r="6">
          <cell r="A6" t="str">
            <v>CALENDAR YEAR 2000:</v>
          </cell>
        </row>
        <row r="8">
          <cell r="A8" t="str">
            <v>Calendar year 2000 billings (per EMC):</v>
          </cell>
        </row>
        <row r="9">
          <cell r="B9" t="str">
            <v>Metered usage (net of billing adjustments)</v>
          </cell>
        </row>
        <row r="10">
          <cell r="B10" t="str">
            <v>Sales tax</v>
          </cell>
        </row>
        <row r="11">
          <cell r="B11" t="str">
            <v>Fire protection</v>
          </cell>
        </row>
        <row r="12">
          <cell r="B12" t="str">
            <v>Penalties</v>
          </cell>
        </row>
        <row r="14">
          <cell r="D14" t="str">
            <v>Total dollars billed</v>
          </cell>
          <cell r="I14">
            <v>0</v>
          </cell>
        </row>
        <row r="16">
          <cell r="A16" t="str">
            <v>Calendar year 2000 cash received from customers (see page 3)</v>
          </cell>
        </row>
        <row r="18">
          <cell r="A18" t="str">
            <v>Percentage of billing collected</v>
          </cell>
          <cell r="I18" t="e">
            <v>#DIV/0!</v>
          </cell>
        </row>
        <row r="21">
          <cell r="A21" t="str">
            <v>CALENDAR YEAR 2001:</v>
          </cell>
        </row>
        <row r="23">
          <cell r="A23" t="str">
            <v>Calendar year 2001 billings (per EMC):</v>
          </cell>
        </row>
        <row r="24">
          <cell r="B24" t="str">
            <v>Metered usage (net of billing adjustments)</v>
          </cell>
        </row>
        <row r="25">
          <cell r="B25" t="str">
            <v>Sales tax</v>
          </cell>
        </row>
        <row r="26">
          <cell r="B26" t="str">
            <v>Fire protection</v>
          </cell>
        </row>
        <row r="27">
          <cell r="B27" t="str">
            <v>Penalties</v>
          </cell>
        </row>
        <row r="29">
          <cell r="D29" t="str">
            <v>Total dollars billed</v>
          </cell>
          <cell r="I29">
            <v>0</v>
          </cell>
        </row>
        <row r="31">
          <cell r="A31" t="str">
            <v>Calendar year 2001 cash received from customers (see page 3)</v>
          </cell>
        </row>
        <row r="33">
          <cell r="A33" t="str">
            <v>Percentage of billing collected</v>
          </cell>
          <cell r="I33" t="e">
            <v>#DIV/0!</v>
          </cell>
        </row>
        <row r="37">
          <cell r="A37" t="str">
            <v>Note:</v>
          </cell>
          <cell r="C37" t="str">
            <v>The above information has not been reconciled for billing periods.  This</v>
          </cell>
        </row>
        <row r="38">
          <cell r="C38" t="str">
            <v>information is for illustrative purposes only.  These results indicate that the</v>
          </cell>
        </row>
        <row r="39">
          <cell r="C39" t="str">
            <v>utility is collecting its current monthly receivables and in addition is collection</v>
          </cell>
        </row>
        <row r="40">
          <cell r="C40" t="str">
            <v>on past due accounts.</v>
          </cell>
        </row>
        <row r="42">
          <cell r="A42" t="str">
            <v xml:space="preserve">(Subject to the comments of the attached letter </v>
          </cell>
        </row>
        <row r="43">
          <cell r="A43" t="str">
            <v>dated May 16, 2005 of Umbaugh.)</v>
          </cell>
        </row>
        <row r="45">
          <cell r="A45" t="str">
            <v>11</v>
          </cell>
        </row>
      </sheetData>
      <sheetData sheetId="19">
        <row r="1">
          <cell r="A1" t="str">
            <v>MIDDLETOWN (INDIANA) MUNICIPAL SEWAGE WORKS</v>
          </cell>
        </row>
        <row r="3">
          <cell r="A3" t="str">
            <v>COMPARISON OF ACCOUNT BALANCES WITH MINIMUM BALANCES REQUIRED</v>
          </cell>
        </row>
        <row r="6">
          <cell r="J6" t="str">
            <v>Minimum</v>
          </cell>
        </row>
        <row r="7">
          <cell r="H7" t="str">
            <v>As of</v>
          </cell>
          <cell r="J7" t="str">
            <v>Balance</v>
          </cell>
        </row>
        <row r="8">
          <cell r="H8" t="str">
            <v>03/31/05</v>
          </cell>
          <cell r="J8" t="str">
            <v>Required *</v>
          </cell>
          <cell r="L8" t="str">
            <v>Ref.</v>
          </cell>
          <cell r="N8" t="str">
            <v>Variance</v>
          </cell>
        </row>
        <row r="9">
          <cell r="A9" t="str">
            <v>Account:</v>
          </cell>
          <cell r="H9" t="str">
            <v>(Unaudited)</v>
          </cell>
        </row>
        <row r="11">
          <cell r="B11" t="str">
            <v xml:space="preserve">Operation and maintenance </v>
          </cell>
          <cell r="H11">
            <v>158607</v>
          </cell>
          <cell r="J11">
            <v>47468</v>
          </cell>
          <cell r="L11">
            <v>-1</v>
          </cell>
          <cell r="N11">
            <v>111139</v>
          </cell>
        </row>
        <row r="13">
          <cell r="B13" t="str">
            <v xml:space="preserve">Bond and interest </v>
          </cell>
          <cell r="H13">
            <v>24501</v>
          </cell>
          <cell r="J13">
            <v>40337</v>
          </cell>
          <cell r="L13">
            <v>-2</v>
          </cell>
          <cell r="N13">
            <v>-15836</v>
          </cell>
        </row>
        <row r="15">
          <cell r="B15" t="str">
            <v xml:space="preserve">Debt service reserve </v>
          </cell>
          <cell r="H15">
            <v>0</v>
          </cell>
          <cell r="J15">
            <v>121316</v>
          </cell>
          <cell r="L15">
            <v>-3</v>
          </cell>
          <cell r="N15">
            <v>-121316</v>
          </cell>
        </row>
        <row r="17">
          <cell r="B17" t="str">
            <v>Depreciation</v>
          </cell>
          <cell r="H17">
            <v>0</v>
          </cell>
          <cell r="J17">
            <v>0</v>
          </cell>
          <cell r="L17">
            <v>-4</v>
          </cell>
          <cell r="N17">
            <v>0</v>
          </cell>
        </row>
        <row r="19">
          <cell r="B19" t="str">
            <v xml:space="preserve">Storm water utility </v>
          </cell>
          <cell r="H19">
            <v>13961</v>
          </cell>
          <cell r="J19">
            <v>0</v>
          </cell>
          <cell r="L19">
            <v>-4</v>
          </cell>
          <cell r="N19">
            <v>13961</v>
          </cell>
        </row>
        <row r="21">
          <cell r="B21" t="str">
            <v xml:space="preserve">Meter deposits </v>
          </cell>
          <cell r="H21">
            <v>11925</v>
          </cell>
          <cell r="J21">
            <v>11925</v>
          </cell>
          <cell r="L21">
            <v>-5</v>
          </cell>
          <cell r="N21">
            <v>0</v>
          </cell>
        </row>
        <row r="23">
          <cell r="C23" t="str">
            <v>Totals</v>
          </cell>
          <cell r="H23">
            <v>208994</v>
          </cell>
          <cell r="J23">
            <v>221046</v>
          </cell>
          <cell r="N23">
            <v>-12052</v>
          </cell>
        </row>
        <row r="25">
          <cell r="A25" t="str">
            <v>*</v>
          </cell>
          <cell r="B25" t="str">
            <v>Per outstanding Bond Ordinance in effect and policies of management.</v>
          </cell>
        </row>
        <row r="27">
          <cell r="A27" t="str">
            <v>(1)</v>
          </cell>
          <cell r="B27" t="str">
            <v>A balance equal to two months' projected operating and maintenance</v>
          </cell>
        </row>
        <row r="28">
          <cell r="B28" t="str">
            <v>disbursements must be accumulated before funds can be transferred.</v>
          </cell>
        </row>
        <row r="30">
          <cell r="C30" t="str">
            <v>Projected cash operating disbursements (See page 5).</v>
          </cell>
          <cell r="N30">
            <v>284750.77428571426</v>
          </cell>
        </row>
        <row r="31">
          <cell r="C31" t="str">
            <v>Times factor for 2 months</v>
          </cell>
          <cell r="N31">
            <v>0.16669999999999999</v>
          </cell>
        </row>
        <row r="33">
          <cell r="E33" t="str">
            <v>Minimum Balance Required</v>
          </cell>
          <cell r="N33">
            <v>47468</v>
          </cell>
        </row>
        <row r="36">
          <cell r="A36" t="str">
            <v>(2)</v>
          </cell>
          <cell r="B36" t="str">
            <v>A balance equal to the sum of the monthly transfers in the amount of one-twelfth (1/12) of the</v>
          </cell>
        </row>
        <row r="37">
          <cell r="B37" t="str">
            <v>next succeeding principal payment and one-sixth (1/6) of the next succeeding interest payment.</v>
          </cell>
        </row>
        <row r="39">
          <cell r="F39" t="str">
            <v>Amount</v>
          </cell>
          <cell r="H39" t="str">
            <v>Factor</v>
          </cell>
          <cell r="J39" t="str">
            <v>Months</v>
          </cell>
          <cell r="N39" t="str">
            <v>Totals</v>
          </cell>
        </row>
        <row r="40">
          <cell r="B40" t="str">
            <v>2001 Bonds:</v>
          </cell>
        </row>
        <row r="41">
          <cell r="C41" t="str">
            <v>Principal due 12/1/05</v>
          </cell>
          <cell r="F41">
            <v>75000</v>
          </cell>
          <cell r="G41" t="str">
            <v>x</v>
          </cell>
          <cell r="H41" t="str">
            <v>1/12</v>
          </cell>
          <cell r="I41" t="str">
            <v>x</v>
          </cell>
          <cell r="J41">
            <v>4</v>
          </cell>
          <cell r="L41" t="str">
            <v>=</v>
          </cell>
          <cell r="N41">
            <v>25000</v>
          </cell>
        </row>
        <row r="42">
          <cell r="C42" t="str">
            <v>Interest due 6/1/05</v>
          </cell>
          <cell r="F42">
            <v>23005.5</v>
          </cell>
          <cell r="G42" t="str">
            <v>x</v>
          </cell>
          <cell r="H42" t="str">
            <v>1/6</v>
          </cell>
          <cell r="I42" t="str">
            <v>x</v>
          </cell>
          <cell r="J42">
            <v>4</v>
          </cell>
          <cell r="L42" t="str">
            <v>=</v>
          </cell>
          <cell r="N42">
            <v>15337</v>
          </cell>
        </row>
        <row r="44">
          <cell r="E44" t="str">
            <v>Minimum Balance Required</v>
          </cell>
          <cell r="N44">
            <v>40337</v>
          </cell>
        </row>
        <row r="53">
          <cell r="A53" t="str">
            <v>(Continued on next page)</v>
          </cell>
        </row>
        <row r="55">
          <cell r="A55" t="str">
            <v xml:space="preserve">(Subject to the comments of the attached letter </v>
          </cell>
        </row>
        <row r="56">
          <cell r="A56" t="str">
            <v>dated May 16, 2005 of Umbaugh.)</v>
          </cell>
        </row>
        <row r="58">
          <cell r="A58">
            <v>16</v>
          </cell>
        </row>
        <row r="59">
          <cell r="A59" t="str">
            <v>MIDDLETOWN (INDIANA) MUNICIPAL SEWAGE WORKS</v>
          </cell>
        </row>
        <row r="60">
          <cell r="N60" t="str">
            <v>(Cont'd)</v>
          </cell>
        </row>
        <row r="61">
          <cell r="A61" t="str">
            <v>COMPARISON OF ACCOUNT BALANCES WITH MINIMUM BALANCES REQUIRED</v>
          </cell>
        </row>
        <row r="64">
          <cell r="A64" t="str">
            <v>(3)</v>
          </cell>
          <cell r="B64" t="str">
            <v>The balance of this account is assumed to be equal to the maximum principal and interest</v>
          </cell>
        </row>
        <row r="65">
          <cell r="B65" t="str">
            <v xml:space="preserve"> payment on the outstanding bonds.</v>
          </cell>
        </row>
        <row r="67">
          <cell r="E67" t="str">
            <v>Minimum Balance Required</v>
          </cell>
          <cell r="N67">
            <v>121316</v>
          </cell>
        </row>
        <row r="69">
          <cell r="A69" t="str">
            <v>(4)</v>
          </cell>
          <cell r="B69" t="str">
            <v>Available for replacements and improvements to property and plant.  No minimum</v>
          </cell>
        </row>
        <row r="70">
          <cell r="B70" t="str">
            <v>balance required, however as a general rule, the balance in this account should be</v>
          </cell>
        </row>
        <row r="71">
          <cell r="B71" t="str">
            <v>maintained at an amount equal to annual depreciation expense.</v>
          </cell>
        </row>
        <row r="73">
          <cell r="E73" t="str">
            <v>Minimum Balance Suggested</v>
          </cell>
          <cell r="N73" t="e">
            <v>#REF!</v>
          </cell>
        </row>
        <row r="75">
          <cell r="A75" t="str">
            <v>(4)</v>
          </cell>
          <cell r="B75" t="str">
            <v>Balance available for storm water utility improvements.</v>
          </cell>
        </row>
        <row r="77">
          <cell r="A77" t="str">
            <v>(5)</v>
          </cell>
          <cell r="B77" t="str">
            <v>Balance fully restricted.</v>
          </cell>
        </row>
        <row r="118">
          <cell r="A118" t="str">
            <v xml:space="preserve">(Subject to the comments of the attached letter </v>
          </cell>
        </row>
        <row r="119">
          <cell r="A119" t="str">
            <v>dated May 16, 2005 of Umbaugh.)</v>
          </cell>
        </row>
        <row r="121">
          <cell r="A121">
            <v>17</v>
          </cell>
        </row>
      </sheetData>
      <sheetData sheetId="20" refreshError="1"/>
      <sheetData sheetId="21">
        <row r="1">
          <cell r="A1" t="str">
            <v>MIDDLETOWN (INDIANA) MUNICIPAL SEWAGE WORKS</v>
          </cell>
        </row>
        <row r="3">
          <cell r="A3" t="str">
            <v>SCHEDULE OF AMORTIZATION OF $735,000 PRINCIPAL AMOUNT OF</v>
          </cell>
        </row>
        <row r="4">
          <cell r="A4" t="str">
            <v>OUTSTANDING SEWAGE WORKS REFUNDING REVENUE BONDS OF 2001</v>
          </cell>
        </row>
        <row r="5">
          <cell r="A5" t="str">
            <v xml:space="preserve">Principal payable annually, December 1st. </v>
          </cell>
        </row>
        <row r="6">
          <cell r="A6" t="str">
            <v>Interest payable semi-annually, June 1st and December 1st.</v>
          </cell>
        </row>
        <row r="7">
          <cell r="A7" t="str">
            <v>Interest rates as indicated.</v>
          </cell>
        </row>
        <row r="8">
          <cell r="A8" t="str">
            <v>(Unaudited)</v>
          </cell>
        </row>
        <row r="11">
          <cell r="A11" t="str">
            <v>Payment</v>
          </cell>
          <cell r="C11" t="str">
            <v>Principal</v>
          </cell>
          <cell r="E11" t="str">
            <v>Interest</v>
          </cell>
          <cell r="G11" t="str">
            <v>Debt Service</v>
          </cell>
          <cell r="M11" t="str">
            <v>Bond Year</v>
          </cell>
        </row>
        <row r="12">
          <cell r="A12" t="str">
            <v>Date</v>
          </cell>
          <cell r="C12" t="str">
            <v>Balance</v>
          </cell>
          <cell r="E12" t="str">
            <v>Rate(s)</v>
          </cell>
          <cell r="G12" t="str">
            <v>Principal</v>
          </cell>
          <cell r="I12" t="str">
            <v>Interest</v>
          </cell>
          <cell r="K12" t="str">
            <v>Total</v>
          </cell>
          <cell r="M12" t="str">
            <v>Total</v>
          </cell>
        </row>
        <row r="13">
          <cell r="C13" t="str">
            <v>(In $1,000's)</v>
          </cell>
          <cell r="E13" t="str">
            <v>(%)</v>
          </cell>
          <cell r="G13" t="str">
            <v>(In $1,000s)</v>
          </cell>
          <cell r="I13" t="str">
            <v>(--------------In Dollars--------------)</v>
          </cell>
        </row>
        <row r="15">
          <cell r="A15">
            <v>38504</v>
          </cell>
          <cell r="C15">
            <v>735</v>
          </cell>
          <cell r="I15">
            <v>23005.5</v>
          </cell>
          <cell r="K15">
            <v>23005.5</v>
          </cell>
        </row>
        <row r="16">
          <cell r="A16">
            <v>38687</v>
          </cell>
          <cell r="C16">
            <v>735</v>
          </cell>
          <cell r="E16">
            <v>6.26</v>
          </cell>
          <cell r="G16">
            <v>75</v>
          </cell>
          <cell r="I16">
            <v>23005.5</v>
          </cell>
          <cell r="K16">
            <v>98005.5</v>
          </cell>
          <cell r="M16">
            <v>121011</v>
          </cell>
        </row>
        <row r="17">
          <cell r="A17">
            <v>38869</v>
          </cell>
          <cell r="C17">
            <v>660</v>
          </cell>
          <cell r="I17">
            <v>20658</v>
          </cell>
          <cell r="K17">
            <v>20658</v>
          </cell>
        </row>
        <row r="18">
          <cell r="A18">
            <v>39052</v>
          </cell>
          <cell r="C18">
            <v>660</v>
          </cell>
          <cell r="E18">
            <v>6.26</v>
          </cell>
          <cell r="G18">
            <v>80</v>
          </cell>
          <cell r="I18">
            <v>20658</v>
          </cell>
          <cell r="K18">
            <v>100658</v>
          </cell>
          <cell r="M18">
            <v>121316</v>
          </cell>
        </row>
        <row r="19">
          <cell r="A19">
            <v>39234</v>
          </cell>
          <cell r="C19">
            <v>580</v>
          </cell>
          <cell r="I19">
            <v>18154</v>
          </cell>
          <cell r="K19">
            <v>18154</v>
          </cell>
        </row>
        <row r="20">
          <cell r="A20">
            <v>39417</v>
          </cell>
          <cell r="C20">
            <v>580</v>
          </cell>
          <cell r="E20">
            <v>6.26</v>
          </cell>
          <cell r="G20">
            <v>85</v>
          </cell>
          <cell r="I20">
            <v>18154</v>
          </cell>
          <cell r="K20">
            <v>103154</v>
          </cell>
          <cell r="M20">
            <v>121308</v>
          </cell>
        </row>
        <row r="21">
          <cell r="A21">
            <v>39600</v>
          </cell>
          <cell r="C21">
            <v>495</v>
          </cell>
          <cell r="I21">
            <v>15493.5</v>
          </cell>
          <cell r="K21">
            <v>15493.5</v>
          </cell>
        </row>
        <row r="22">
          <cell r="A22">
            <v>39783</v>
          </cell>
          <cell r="C22">
            <v>495</v>
          </cell>
          <cell r="E22">
            <v>6.26</v>
          </cell>
          <cell r="G22">
            <v>85</v>
          </cell>
          <cell r="I22">
            <v>15493.5</v>
          </cell>
          <cell r="K22">
            <v>100493.5</v>
          </cell>
          <cell r="M22">
            <v>115987</v>
          </cell>
        </row>
        <row r="23">
          <cell r="A23">
            <v>39965</v>
          </cell>
          <cell r="C23">
            <v>410</v>
          </cell>
          <cell r="I23">
            <v>12833</v>
          </cell>
          <cell r="K23">
            <v>12833</v>
          </cell>
        </row>
        <row r="24">
          <cell r="A24">
            <v>40148</v>
          </cell>
          <cell r="C24">
            <v>410</v>
          </cell>
          <cell r="E24">
            <v>6.26</v>
          </cell>
          <cell r="G24">
            <v>95</v>
          </cell>
          <cell r="I24">
            <v>12833</v>
          </cell>
          <cell r="K24">
            <v>107833</v>
          </cell>
          <cell r="M24">
            <v>120666</v>
          </cell>
        </row>
        <row r="25">
          <cell r="A25">
            <v>40330</v>
          </cell>
          <cell r="C25">
            <v>315</v>
          </cell>
          <cell r="I25">
            <v>9859.5</v>
          </cell>
          <cell r="K25">
            <v>9859.5</v>
          </cell>
        </row>
        <row r="26">
          <cell r="A26">
            <v>40513</v>
          </cell>
          <cell r="C26">
            <v>315</v>
          </cell>
          <cell r="E26">
            <v>6.26</v>
          </cell>
          <cell r="G26">
            <v>100</v>
          </cell>
          <cell r="I26">
            <v>9859.5</v>
          </cell>
          <cell r="K26">
            <v>109859.5</v>
          </cell>
          <cell r="M26">
            <v>119719</v>
          </cell>
        </row>
        <row r="27">
          <cell r="A27">
            <v>40695</v>
          </cell>
          <cell r="C27">
            <v>215</v>
          </cell>
          <cell r="I27">
            <v>6729.5</v>
          </cell>
          <cell r="K27">
            <v>6729.5</v>
          </cell>
        </row>
        <row r="28">
          <cell r="A28">
            <v>40878</v>
          </cell>
          <cell r="C28">
            <v>215</v>
          </cell>
          <cell r="E28">
            <v>6.26</v>
          </cell>
          <cell r="G28">
            <v>105</v>
          </cell>
          <cell r="I28">
            <v>6729.5</v>
          </cell>
          <cell r="K28">
            <v>111729.5</v>
          </cell>
          <cell r="M28">
            <v>118459</v>
          </cell>
        </row>
        <row r="29">
          <cell r="A29">
            <v>41061</v>
          </cell>
          <cell r="C29">
            <v>110</v>
          </cell>
          <cell r="I29">
            <v>3443</v>
          </cell>
          <cell r="K29">
            <v>3443</v>
          </cell>
        </row>
        <row r="30">
          <cell r="A30">
            <v>41244</v>
          </cell>
          <cell r="C30">
            <v>110</v>
          </cell>
          <cell r="E30">
            <v>6.26</v>
          </cell>
          <cell r="G30">
            <v>110</v>
          </cell>
          <cell r="I30">
            <v>3443</v>
          </cell>
          <cell r="K30">
            <v>113443</v>
          </cell>
          <cell r="M30">
            <v>116886</v>
          </cell>
        </row>
        <row r="32">
          <cell r="B32" t="str">
            <v>Totals</v>
          </cell>
          <cell r="G32">
            <v>735</v>
          </cell>
          <cell r="I32">
            <v>220352</v>
          </cell>
          <cell r="K32">
            <v>955352</v>
          </cell>
          <cell r="M32">
            <v>955352</v>
          </cell>
        </row>
        <row r="34">
          <cell r="A34" t="str">
            <v>Average annual principal and interest for</v>
          </cell>
        </row>
        <row r="35">
          <cell r="A35" t="str">
            <v xml:space="preserve">   the five bond years ended December 1, 2010.</v>
          </cell>
          <cell r="M35">
            <v>119799</v>
          </cell>
        </row>
        <row r="57">
          <cell r="A57" t="str">
            <v xml:space="preserve">(Subject to the comments of the attached letter </v>
          </cell>
        </row>
        <row r="58">
          <cell r="A58" t="str">
            <v>dated May 16, 2005 of Umbaugh.)</v>
          </cell>
        </row>
        <row r="60">
          <cell r="A60">
            <v>18</v>
          </cell>
        </row>
      </sheetData>
      <sheetData sheetId="22" refreshError="1"/>
      <sheetData sheetId="23">
        <row r="1">
          <cell r="A1" t="str">
            <v>MIDDLETOWN (INDIANA) MUNICIPAL SEWAGE WORKS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A"/>
      <sheetName val="Sheet1"/>
      <sheetName val="Sheet2"/>
      <sheetName val="Sheet3"/>
      <sheetName val="Allocation"/>
      <sheetName val="cashflow"/>
      <sheetName val="component"/>
      <sheetName val="customer"/>
      <sheetName val="Projection"/>
      <sheetName val="revenue"/>
      <sheetName val="Revenue Rqmt"/>
      <sheetName val="Surcharge"/>
      <sheetName val="UNITS"/>
      <sheetName val="wwt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ecklist"/>
      <sheetName val="Client Interview"/>
      <sheetName val="#1 - Workplan"/>
      <sheetName val="Assumptions"/>
      <sheetName val="TOC (2)"/>
      <sheetName val="TOC"/>
      <sheetName val="#2 - Budget Calendar"/>
      <sheetName val="GenMayor_Form 1"/>
      <sheetName val="GenClerk_Form 1"/>
      <sheetName val="GenLaw_Form 1"/>
      <sheetName val="GenCouncil_Form 1"/>
      <sheetName val="GenPlan_Form 1"/>
      <sheetName val="GenFire_Form 1"/>
      <sheetName val="GenPolice_Form 1"/>
      <sheetName val="FirePens_Form 1"/>
      <sheetName val="PolicePens_Form 1"/>
      <sheetName val="LRS_Form 1"/>
      <sheetName val="MVH_Form 1"/>
      <sheetName val="Parks_Form 1"/>
      <sheetName val="Cemetery_Form 1"/>
      <sheetName val="RainyDay_Form 1"/>
      <sheetName val="CCI_Form 1"/>
      <sheetName val="CCD_Form 1"/>
      <sheetName val="Sanitation_Form 1"/>
      <sheetName val="LoanInt(281)_Form1"/>
      <sheetName val="GoBnds(282)_Form 1"/>
      <sheetName val="RedevBnds(2482)_Form1"/>
      <sheetName val="GoBonds2_Form1"/>
      <sheetName val="General Form 4A"/>
      <sheetName val="All Other Form 4A"/>
      <sheetName val="Gen_Form 2"/>
      <sheetName val="FirePens_Form 2"/>
      <sheetName val="PolicePens_Form 2"/>
      <sheetName val="LRS_Form 2"/>
      <sheetName val="MVH_Form 2"/>
      <sheetName val="Parks_Form 2"/>
      <sheetName val="Cemetery_Form 2"/>
      <sheetName val="RainyDay_Form 2"/>
      <sheetName val="CCI_Form 2"/>
      <sheetName val="CCD_Form 2"/>
      <sheetName val="Sanitation_Form 2"/>
      <sheetName val="LoanInt(281)_Form 2"/>
      <sheetName val="GoBnds(282)_Form 2"/>
      <sheetName val="RedevBnds(2482)_Form 2"/>
      <sheetName val="GoBonds_Form2"/>
      <sheetName val="Gen_Form 4B"/>
      <sheetName val="FirePens_Form 4B"/>
      <sheetName val="PolicePens_Form 4B"/>
      <sheetName val="LRS_Form 4B"/>
      <sheetName val="MVH_Form 4B"/>
      <sheetName val="Parks_Form 4B"/>
      <sheetName val="Cemetery_Form 4B"/>
      <sheetName val="RainyDay Form 4B"/>
      <sheetName val="CCI_Form 4B"/>
      <sheetName val="CCD_Form 4B"/>
      <sheetName val="Sanitation_Form 4B"/>
      <sheetName val="LoanInt_Form 4B"/>
      <sheetName val="GoBnds_Form 4B"/>
      <sheetName val="RedevBnds_Form 4B"/>
      <sheetName val="GoBonds_Form 4B"/>
      <sheetName val="Form 3(new)"/>
      <sheetName val="Hold for Proofs"/>
      <sheetName val="Form 4"/>
      <sheetName val="DS Worksheet 0281"/>
      <sheetName val="Amort 0281"/>
      <sheetName val="DS Worksheet 0282"/>
      <sheetName val="Amort 0282"/>
      <sheetName val="DS Worksheet 2482"/>
      <sheetName val="Amort 2482"/>
      <sheetName val="DS Worksheet 0182"/>
      <sheetName val="Amort 0182 A"/>
      <sheetName val="Amort 0182 B"/>
      <sheetName val="Line 2 WS"/>
      <sheetName val="MiscRevs"/>
      <sheetName val="Max Levy Sheet"/>
      <sheetName val="Financials"/>
      <sheetName val="Cash Flows 2009"/>
      <sheetName val="Cash Flows 2010"/>
      <sheetName val="Reduction of Approp Resolution"/>
      <sheetName val="CC Review"/>
      <sheetName val="CC Receipt"/>
      <sheetName val="WP's ----&gt;"/>
      <sheetName val="Cash Flows Jan-June 2009"/>
      <sheetName val="Cash Flows July-Dec 2009"/>
      <sheetName val="Summary 4B - Original"/>
      <sheetName val="2009 CVET WP"/>
      <sheetName val="2009 PensionRelief WP"/>
      <sheetName val="2009 PropertyTax WP"/>
      <sheetName val="Alloc of Max Levy"/>
      <sheetName val="CVET Excise FIT"/>
      <sheetName val="MiscRevCalc"/>
      <sheetName val="FIRE-POLICE SALARIES"/>
      <sheetName val="Summary of Reductions"/>
      <sheetName val="Summary"/>
      <sheetName val="Summary (NEW)"/>
      <sheetName val="Working Group Summary"/>
      <sheetName val="Bullet Points"/>
      <sheetName val="Sheet1 (2)"/>
      <sheetName val="Sheet2"/>
      <sheetName val="Sheet3"/>
      <sheetName val="Sheet4"/>
      <sheetName val="Reduction of Approp Resolut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7">
          <cell r="P17">
            <v>-1009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  <sheetData sheetId="82" refreshError="1"/>
      <sheetData sheetId="83" refreshError="1"/>
      <sheetData sheetId="84">
        <row r="1">
          <cell r="A1" t="str">
            <v>CITY OF BRAZIL, INDIANA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STAT"/>
      <sheetName val="SREVS"/>
      <sheetName val="DOME"/>
      <sheetName val="SCF"/>
      <sheetName val="UPIS"/>
      <sheetName val="AMORT"/>
      <sheetName val="MIN RESERVE"/>
      <sheetName val="GALLONS"/>
      <sheetName val="BDCOVER"/>
      <sheetName val="RATES"/>
      <sheetName val="WW TRE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LINTON MUNICIPAL WATER UTILITY</v>
          </cell>
        </row>
        <row r="3">
          <cell r="A3" t="str">
            <v>COMPARISON OF ACCOUNT BALANCES WITH MINIMUM RESERVE REQUIREMENTS</v>
          </cell>
        </row>
        <row r="4">
          <cell r="A4" t="str">
            <v>AT DECEMBER 31, 2003</v>
          </cell>
        </row>
        <row r="8">
          <cell r="B8" t="str">
            <v>BALANCE</v>
          </cell>
          <cell r="D8" t="str">
            <v>MINIMUM</v>
          </cell>
          <cell r="H8" t="str">
            <v>AVAILABLE</v>
          </cell>
        </row>
        <row r="9">
          <cell r="B9" t="str">
            <v>AT</v>
          </cell>
          <cell r="D9" t="str">
            <v>RESERVE</v>
          </cell>
          <cell r="H9" t="str">
            <v>FOR</v>
          </cell>
        </row>
        <row r="10">
          <cell r="B10">
            <v>37986</v>
          </cell>
          <cell r="D10" t="str">
            <v>REQUIRED (1)</v>
          </cell>
          <cell r="H10" t="str">
            <v>TRANSFER</v>
          </cell>
        </row>
        <row r="13">
          <cell r="A13" t="str">
            <v>OPERATION AND MAINTENANCE FUND</v>
          </cell>
          <cell r="B13">
            <v>37025</v>
          </cell>
          <cell r="D13">
            <v>85367</v>
          </cell>
          <cell r="F13">
            <v>-2</v>
          </cell>
          <cell r="H13">
            <v>-48342</v>
          </cell>
        </row>
        <row r="15">
          <cell r="A15" t="str">
            <v>DEPRECIATION CASH AND CASH EQUIVALENTS</v>
          </cell>
          <cell r="B15">
            <v>20651</v>
          </cell>
          <cell r="F15">
            <v>-3</v>
          </cell>
          <cell r="H15">
            <v>20651</v>
          </cell>
        </row>
        <row r="17">
          <cell r="A17" t="str">
            <v>BOND AND INTEREST CASH AND EQUIVALENTS</v>
          </cell>
          <cell r="B17">
            <v>257960</v>
          </cell>
          <cell r="D17">
            <v>153346</v>
          </cell>
          <cell r="F17">
            <v>-4</v>
          </cell>
          <cell r="H17">
            <v>104614</v>
          </cell>
        </row>
        <row r="19">
          <cell r="A19" t="str">
            <v>RESERVE FUND CASH AND CASH EQUIVALENTS</v>
          </cell>
          <cell r="B19">
            <v>223926</v>
          </cell>
          <cell r="D19">
            <v>177548</v>
          </cell>
          <cell r="F19">
            <v>-5</v>
          </cell>
          <cell r="H19">
            <v>46378</v>
          </cell>
        </row>
        <row r="21">
          <cell r="A21" t="str">
            <v>CUSTOMER DEPOSITS CASH AND CASH EQUIVALENTS</v>
          </cell>
          <cell r="B21">
            <v>21683</v>
          </cell>
          <cell r="D21">
            <v>0</v>
          </cell>
          <cell r="F21">
            <v>-6</v>
          </cell>
          <cell r="H21">
            <v>21683</v>
          </cell>
        </row>
        <row r="24">
          <cell r="A24" t="str">
            <v>TOTALS</v>
          </cell>
          <cell r="B24">
            <v>561245</v>
          </cell>
          <cell r="D24">
            <v>416261</v>
          </cell>
          <cell r="H24">
            <v>144984</v>
          </cell>
        </row>
        <row r="31">
          <cell r="A31" t="str">
            <v>(1)  MINIMUM RESERVE REQUIRED BEFORE NON-REQUIRED TRANSFERS CAN BE MADE</v>
          </cell>
        </row>
        <row r="32">
          <cell r="A32" t="str">
            <v xml:space="preserve">      PURSUANT TO REVENUE BOND ORDINANCE NO. 99-11, DATED DECEMBER 13, 1999.</v>
          </cell>
        </row>
        <row r="34">
          <cell r="A34" t="str">
            <v>(2)  AN AMOUNT EQUAL TO TWO MONTHS CASH OPERATING EXPENSES.</v>
          </cell>
        </row>
        <row r="36">
          <cell r="A36" t="str">
            <v>(3)  ANY EXCESS REVENUES TO BE USED FOR IMPROVEMENTS, REPLACEMENTS, ADDITIONS</v>
          </cell>
        </row>
        <row r="37">
          <cell r="A37" t="str">
            <v xml:space="preserve">       AND EXTENSIONS OF THE SEWAGE WORKS.  NO RESTRICTIONS ON TRANSFERS WHEN</v>
          </cell>
        </row>
        <row r="38">
          <cell r="A38" t="str">
            <v xml:space="preserve">       NECESSARY.</v>
          </cell>
        </row>
        <row r="40">
          <cell r="A40" t="str">
            <v>(4)  AMOUNT EQUAL TO THE NEXT TWELVE MONTHS PRINCIPAL AND NEXT SIX MONTHS</v>
          </cell>
        </row>
        <row r="41">
          <cell r="A41" t="str">
            <v xml:space="preserve">       INTEREST.</v>
          </cell>
        </row>
        <row r="43">
          <cell r="A43" t="str">
            <v>(5)  AN AMOUNT THAT EQUALS, BUT DOES NOT EXCEED THE LESSOR OF :</v>
          </cell>
        </row>
        <row r="44">
          <cell r="A44" t="str">
            <v xml:space="preserve">       </v>
          </cell>
        </row>
        <row r="45">
          <cell r="A45" t="str">
            <v xml:space="preserve">             A.  THE MAXIMUM ANNUAL DEBT SERVICE ON THE REFUNDING BONDS.</v>
          </cell>
        </row>
        <row r="46">
          <cell r="A46" t="str">
            <v xml:space="preserve">             B.  125% OF THE AVERAGE ANNUAL DEBT SERVICE.</v>
          </cell>
        </row>
        <row r="47">
          <cell r="A47" t="str">
            <v xml:space="preserve">             C.  10% OF THE PROCEEDS OF THE REFUNDING BONDS.</v>
          </cell>
        </row>
        <row r="49">
          <cell r="A49" t="str">
            <v xml:space="preserve">             SUCH AMOUNTS WILL BE SUFFICIENT TO FULLY FUND THE DEBT SERVICE RESERVE ACCOUNT WITHIN </v>
          </cell>
        </row>
        <row r="50">
          <cell r="A50" t="str">
            <v xml:space="preserve">             FIVE YEARS OF THE DATE OF DELIVERY OF THE BONDS.</v>
          </cell>
        </row>
        <row r="52">
          <cell r="A52" t="str">
            <v>(6)  NO PROVISION FOR TRANSFERS.</v>
          </cell>
        </row>
        <row r="55">
          <cell r="A55" t="str">
            <v>SEE ACCOUNTANT'S COMPILATION REPORT AND NOTES TO FINANCIAL STATEMENTS.</v>
          </cell>
        </row>
        <row r="56">
          <cell r="A56" t="str">
            <v>-14-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 Info"/>
      <sheetName val="WTB"/>
      <sheetName val="Proj O&amp;M"/>
      <sheetName val="Proj O&amp;M adj"/>
      <sheetName val="RevReq"/>
      <sheetName val="Proj Cost"/>
      <sheetName val="PF COE"/>
      <sheetName val="Rev Req I"/>
      <sheetName val="Rev Req II"/>
      <sheetName val="Norm Rev"/>
      <sheetName val="Cap Impr"/>
      <sheetName val="Pres Prop Rt"/>
      <sheetName val="Comp Billings"/>
      <sheetName val="ST of NA"/>
      <sheetName val="Change in NA"/>
      <sheetName val="Detail Exp"/>
      <sheetName val="Detail Rev"/>
      <sheetName val="2001 Bonds"/>
      <sheetName val="1989 Bonds"/>
      <sheetName val="PSG Loan"/>
      <sheetName val="2005 Prop Bonds"/>
      <sheetName val="2005 Prop SRF"/>
      <sheetName val="Comb Bonds"/>
      <sheetName val="Add Plant"/>
      <sheetName val="CapImp"/>
      <sheetName val="ExpCapImp"/>
      <sheetName val="CapImp2"/>
      <sheetName val="CapImp3"/>
      <sheetName val="SNA"/>
      <sheetName val="CNA"/>
      <sheetName val="SCF"/>
      <sheetName val="MinBal"/>
      <sheetName val="2000 Bonds"/>
      <sheetName val="2002 Bonds"/>
      <sheetName val="Combined"/>
      <sheetName val="Rates"/>
      <sheetName val="UPIS"/>
      <sheetName val="Comparison"/>
      <sheetName val="Payroll TY"/>
      <sheetName val="Proj Pay"/>
      <sheetName val="Rev"/>
      <sheetName val="Intro"/>
      <sheetName val="AddPlant"/>
      <sheetName val="Adjustments"/>
      <sheetName val="Fin Info"/>
      <sheetName val="Min Bal"/>
      <sheetName val="Projected Disb."/>
      <sheetName val="Rec and Disb"/>
      <sheetName val="Retur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BOONVILLE (INDIANA) MUNICIPAL WATER UTILITY</v>
          </cell>
        </row>
        <row r="3">
          <cell r="A3" t="str">
            <v>PRO FORMA ANNUAL CASH OPERATING EXPENSES</v>
          </cell>
        </row>
        <row r="4">
          <cell r="A4" t="str">
            <v>See Explanation of Adjustments, pages 3 to 11.</v>
          </cell>
        </row>
        <row r="5">
          <cell r="A5" t="str">
            <v>No inflation adjustment made.</v>
          </cell>
        </row>
        <row r="8">
          <cell r="A8" t="str">
            <v>Cash operating expenses for the 12 months</v>
          </cell>
        </row>
        <row r="9">
          <cell r="A9" t="str">
            <v xml:space="preserve">   ended June 30, 2004 (unaudited)</v>
          </cell>
          <cell r="L9">
            <v>1284092</v>
          </cell>
        </row>
        <row r="13">
          <cell r="A13" t="str">
            <v>Adjustments:</v>
          </cell>
        </row>
        <row r="15">
          <cell r="A15">
            <v>-1</v>
          </cell>
          <cell r="C15" t="str">
            <v>Payroll</v>
          </cell>
          <cell r="J15">
            <v>-63226</v>
          </cell>
        </row>
        <row r="16">
          <cell r="A16">
            <v>-2</v>
          </cell>
          <cell r="C16" t="str">
            <v>FICA</v>
          </cell>
          <cell r="J16">
            <v>168</v>
          </cell>
        </row>
        <row r="17">
          <cell r="A17">
            <v>-3</v>
          </cell>
          <cell r="C17" t="str">
            <v>Pension expense</v>
          </cell>
          <cell r="J17">
            <v>69</v>
          </cell>
        </row>
        <row r="18">
          <cell r="A18">
            <v>-4</v>
          </cell>
          <cell r="C18" t="str">
            <v>Health insurance</v>
          </cell>
          <cell r="J18">
            <v>2428</v>
          </cell>
        </row>
        <row r="19">
          <cell r="A19">
            <v>-5</v>
          </cell>
          <cell r="C19" t="str">
            <v>Life insurance</v>
          </cell>
          <cell r="J19">
            <v>12</v>
          </cell>
        </row>
        <row r="20">
          <cell r="A20">
            <v>-6</v>
          </cell>
          <cell r="C20" t="str">
            <v>Retirees insurance</v>
          </cell>
          <cell r="J20">
            <v>1242</v>
          </cell>
        </row>
        <row r="21">
          <cell r="A21">
            <v>-7</v>
          </cell>
          <cell r="C21" t="str">
            <v>Non-recurring or capital expenses</v>
          </cell>
          <cell r="J21">
            <v>-25473</v>
          </cell>
        </row>
        <row r="22">
          <cell r="A22">
            <v>-8</v>
          </cell>
          <cell r="C22" t="str">
            <v>Contractual services-US Filter</v>
          </cell>
          <cell r="J22">
            <v>6624.0149999999994</v>
          </cell>
        </row>
        <row r="23">
          <cell r="A23">
            <v>-9</v>
          </cell>
          <cell r="C23" t="str">
            <v>Contractual services-non-recurring or capital expenses</v>
          </cell>
          <cell r="J23">
            <v>-21104.080000000002</v>
          </cell>
        </row>
        <row r="24">
          <cell r="A24">
            <v>-10</v>
          </cell>
          <cell r="C24" t="str">
            <v>Rate case expense</v>
          </cell>
          <cell r="J24">
            <v>4750</v>
          </cell>
        </row>
        <row r="25">
          <cell r="A25">
            <v>-11</v>
          </cell>
          <cell r="C25" t="str">
            <v>Periodic maintenance</v>
          </cell>
          <cell r="J25">
            <v>44747.4</v>
          </cell>
        </row>
        <row r="26">
          <cell r="A26">
            <v>-12</v>
          </cell>
          <cell r="C26" t="str">
            <v>Customer growth</v>
          </cell>
          <cell r="J26">
            <v>0</v>
          </cell>
        </row>
        <row r="27">
          <cell r="A27">
            <v>-13</v>
          </cell>
          <cell r="C27" t="str">
            <v>Telephone expense</v>
          </cell>
          <cell r="J27">
            <v>208</v>
          </cell>
        </row>
        <row r="28">
          <cell r="A28">
            <v>-14</v>
          </cell>
          <cell r="C28" t="str">
            <v>General liability insurance</v>
          </cell>
          <cell r="J28">
            <v>668</v>
          </cell>
        </row>
        <row r="29">
          <cell r="A29">
            <v>-15</v>
          </cell>
          <cell r="C29" t="str">
            <v>Property and equipment insurance</v>
          </cell>
          <cell r="J29">
            <v>2480</v>
          </cell>
        </row>
        <row r="30">
          <cell r="A30">
            <v>-16</v>
          </cell>
          <cell r="C30" t="str">
            <v>Public officials insurance</v>
          </cell>
          <cell r="J30">
            <v>1100</v>
          </cell>
        </row>
        <row r="31">
          <cell r="A31">
            <v>-17</v>
          </cell>
          <cell r="C31" t="str">
            <v>Absorption costs</v>
          </cell>
          <cell r="J31">
            <v>17362</v>
          </cell>
        </row>
        <row r="32">
          <cell r="A32">
            <v>-18</v>
          </cell>
          <cell r="C32" t="str">
            <v>Payment in lieu of taxes</v>
          </cell>
          <cell r="J32">
            <v>59538</v>
          </cell>
        </row>
        <row r="33">
          <cell r="A33">
            <v>-19</v>
          </cell>
          <cell r="C33" t="str">
            <v>Gross income tax</v>
          </cell>
          <cell r="J33">
            <v>7488</v>
          </cell>
        </row>
        <row r="35">
          <cell r="E35" t="str">
            <v>Sub-total</v>
          </cell>
          <cell r="L35">
            <v>39081.334999999999</v>
          </cell>
        </row>
        <row r="37">
          <cell r="E37" t="str">
            <v>Pro Forma Annual Cash Operating Expenses</v>
          </cell>
          <cell r="L37">
            <v>1323173.335</v>
          </cell>
        </row>
        <row r="56">
          <cell r="A56" t="str">
            <v>(Continued on next page)</v>
          </cell>
        </row>
        <row r="58">
          <cell r="A58" t="str">
            <v>(Subject to the comments in the attached</v>
          </cell>
        </row>
        <row r="59">
          <cell r="A59" t="str">
            <v>letter dated May 26, 2005 of Umbaugh.)</v>
          </cell>
        </row>
        <row r="61">
          <cell r="A61" t="str">
            <v>2</v>
          </cell>
        </row>
        <row r="62">
          <cell r="A62" t="str">
            <v>BOONVILLE (INDIANA) MUNICIPAL WATER UTILITY</v>
          </cell>
        </row>
        <row r="63">
          <cell r="L63" t="str">
            <v>(Cont'd)</v>
          </cell>
        </row>
        <row r="64">
          <cell r="A64" t="str">
            <v>PRO FORMA ANNUAL CASH OPERATING EXPENSES</v>
          </cell>
        </row>
        <row r="65">
          <cell r="A65" t="str">
            <v>Explanation of adjustments</v>
          </cell>
        </row>
        <row r="66">
          <cell r="A66" t="str">
            <v>No inflation adjustment made.</v>
          </cell>
        </row>
        <row r="69">
          <cell r="A69" t="str">
            <v>Adjustment (1)</v>
          </cell>
        </row>
        <row r="71">
          <cell r="A71" t="str">
            <v xml:space="preserve">To adjust test year payroll expense to reflect pro forma salaries and wages, </v>
          </cell>
        </row>
        <row r="72">
          <cell r="A72" t="str">
            <v>(based on 2003 salary ordinance ).</v>
          </cell>
        </row>
        <row r="75">
          <cell r="C75" t="str">
            <v>Pro forma payroll</v>
          </cell>
          <cell r="L75">
            <v>59359.32</v>
          </cell>
        </row>
        <row r="76">
          <cell r="C76" t="str">
            <v>Less test year amount</v>
          </cell>
          <cell r="L76">
            <v>-122585</v>
          </cell>
        </row>
        <row r="78">
          <cell r="E78" t="str">
            <v>Adjustment</v>
          </cell>
          <cell r="L78">
            <v>-63226</v>
          </cell>
        </row>
        <row r="80">
          <cell r="A80" t="str">
            <v>Adjustment (2)</v>
          </cell>
        </row>
        <row r="82">
          <cell r="A82" t="str">
            <v>To adjust test year FICA expense to reflect pro forma payroll.</v>
          </cell>
        </row>
        <row r="84">
          <cell r="C84" t="str">
            <v>Pro forma payroll subject to FICA</v>
          </cell>
          <cell r="L84">
            <v>59359.32</v>
          </cell>
        </row>
        <row r="85">
          <cell r="C85" t="str">
            <v>Times FICA rate</v>
          </cell>
          <cell r="L85">
            <v>7.6499999999999999E-2</v>
          </cell>
        </row>
        <row r="87">
          <cell r="C87" t="str">
            <v>Pro forma FICA expense</v>
          </cell>
          <cell r="L87">
            <v>4541</v>
          </cell>
        </row>
        <row r="88">
          <cell r="C88" t="str">
            <v>Less test year amount</v>
          </cell>
          <cell r="L88">
            <v>-4373</v>
          </cell>
        </row>
        <row r="90">
          <cell r="E90" t="str">
            <v>Adjustment</v>
          </cell>
          <cell r="L90">
            <v>168</v>
          </cell>
        </row>
        <row r="92">
          <cell r="A92" t="str">
            <v>Adjustment (3)</v>
          </cell>
        </row>
        <row r="94">
          <cell r="A94" t="str">
            <v>To adjust test year PERF expense to reflect the pro forma payroll and 2001 PERF rate.</v>
          </cell>
        </row>
        <row r="96">
          <cell r="C96" t="str">
            <v>Pro forma payroll subject to PERF</v>
          </cell>
          <cell r="L96">
            <v>59359.32</v>
          </cell>
        </row>
        <row r="97">
          <cell r="C97" t="str">
            <v xml:space="preserve">Times PERF rate </v>
          </cell>
          <cell r="L97">
            <v>0.03</v>
          </cell>
        </row>
        <row r="99">
          <cell r="C99" t="str">
            <v>Pro forma PERF expense</v>
          </cell>
          <cell r="L99">
            <v>1781</v>
          </cell>
        </row>
        <row r="100">
          <cell r="C100" t="str">
            <v>Less test year expense</v>
          </cell>
          <cell r="L100">
            <v>-1712</v>
          </cell>
        </row>
        <row r="102">
          <cell r="E102" t="str">
            <v>Adjustment</v>
          </cell>
          <cell r="L102">
            <v>69</v>
          </cell>
        </row>
        <row r="117">
          <cell r="A117" t="str">
            <v>(Continued on next page)</v>
          </cell>
        </row>
        <row r="119">
          <cell r="A119" t="str">
            <v>(Subject to the comments in the attached</v>
          </cell>
        </row>
        <row r="120">
          <cell r="A120" t="str">
            <v>letter dated May 26, 2005 of Umbaugh.)</v>
          </cell>
        </row>
        <row r="122">
          <cell r="A122" t="str">
            <v>3</v>
          </cell>
        </row>
        <row r="123">
          <cell r="A123" t="str">
            <v>BOONVILLE (INDIANA) MUNICIPAL WATER UTILITY</v>
          </cell>
        </row>
        <row r="124">
          <cell r="L124" t="str">
            <v>(Cont'd)</v>
          </cell>
        </row>
        <row r="125">
          <cell r="A125" t="str">
            <v>PRO FORMA ANNUAL CASH OPERATING EXPENSES</v>
          </cell>
        </row>
        <row r="126">
          <cell r="A126" t="str">
            <v>Explanation of adjustments</v>
          </cell>
        </row>
        <row r="127">
          <cell r="A127" t="str">
            <v>No inflation adjustment made.</v>
          </cell>
        </row>
        <row r="130">
          <cell r="A130" t="str">
            <v xml:space="preserve">Adjustment (4) </v>
          </cell>
        </row>
        <row r="132">
          <cell r="A132" t="str">
            <v>To adjust test year health insurance expense to reflect the most current monthly premiums.</v>
          </cell>
        </row>
        <row r="134">
          <cell r="C134" t="str">
            <v>Pro forma health insurance expense</v>
          </cell>
          <cell r="L134">
            <v>21006</v>
          </cell>
        </row>
        <row r="135">
          <cell r="C135" t="str">
            <v>Less test year expense</v>
          </cell>
          <cell r="L135">
            <v>-18578</v>
          </cell>
        </row>
        <row r="137">
          <cell r="E137" t="str">
            <v>Adjustment</v>
          </cell>
          <cell r="L137">
            <v>2428</v>
          </cell>
        </row>
        <row r="139">
          <cell r="A139" t="str">
            <v xml:space="preserve">Adjustment (5) </v>
          </cell>
        </row>
        <row r="141">
          <cell r="A141" t="str">
            <v>To adjust test year life insurance expense to reflect the most current monthly premiums.</v>
          </cell>
        </row>
        <row r="143">
          <cell r="C143" t="str">
            <v>Pro forma life insurance expense</v>
          </cell>
          <cell r="L143">
            <v>269</v>
          </cell>
        </row>
        <row r="144">
          <cell r="C144" t="str">
            <v>Less test year expense</v>
          </cell>
          <cell r="L144">
            <v>-257</v>
          </cell>
        </row>
        <row r="146">
          <cell r="E146" t="str">
            <v>Adjustment</v>
          </cell>
          <cell r="L146">
            <v>12</v>
          </cell>
        </row>
        <row r="148">
          <cell r="A148" t="str">
            <v xml:space="preserve">Adjustment (6) </v>
          </cell>
        </row>
        <row r="150">
          <cell r="A150" t="str">
            <v>To adjust test year retirees insurance expense to reflect the most current monthly premiums.</v>
          </cell>
        </row>
        <row r="152">
          <cell r="C152" t="str">
            <v>Pro forma retirees insurance expense</v>
          </cell>
          <cell r="L152">
            <v>9043</v>
          </cell>
        </row>
        <row r="153">
          <cell r="C153" t="str">
            <v>Less test year expense</v>
          </cell>
          <cell r="L153">
            <v>-7801</v>
          </cell>
        </row>
        <row r="155">
          <cell r="E155" t="str">
            <v>Adjustment</v>
          </cell>
          <cell r="L155">
            <v>1242</v>
          </cell>
        </row>
        <row r="157">
          <cell r="A157" t="str">
            <v>Adjustment (7)</v>
          </cell>
        </row>
        <row r="159">
          <cell r="A159" t="str">
            <v xml:space="preserve">To eliminate test year expenses that are considered non-recurring or capital </v>
          </cell>
        </row>
        <row r="160">
          <cell r="A160" t="str">
            <v>expenditures.</v>
          </cell>
        </row>
        <row r="162">
          <cell r="E162" t="str">
            <v>Date</v>
          </cell>
          <cell r="G162" t="str">
            <v>Vendor</v>
          </cell>
          <cell r="I162" t="str">
            <v>Description</v>
          </cell>
          <cell r="L162" t="str">
            <v>Amount</v>
          </cell>
        </row>
        <row r="164">
          <cell r="E164" t="str">
            <v>September, 2003</v>
          </cell>
          <cell r="G164" t="str">
            <v>Tri-State Fence Co.</v>
          </cell>
          <cell r="I164" t="str">
            <v>Chain Link Fence, Iron pond</v>
          </cell>
          <cell r="L164">
            <v>-6547</v>
          </cell>
        </row>
        <row r="165">
          <cell r="E165" t="str">
            <v>November, 2003</v>
          </cell>
          <cell r="G165" t="str">
            <v>Infrasturcture systems, Inc.</v>
          </cell>
          <cell r="L165">
            <v>-6190</v>
          </cell>
        </row>
        <row r="166">
          <cell r="E166" t="str">
            <v>June, 2004</v>
          </cell>
          <cell r="G166" t="str">
            <v>Reynolds, Inc.</v>
          </cell>
          <cell r="I166" t="str">
            <v>New Filter &amp; Rehab</v>
          </cell>
          <cell r="L166">
            <v>-19283</v>
          </cell>
        </row>
        <row r="168">
          <cell r="E168" t="str">
            <v>Adjustment</v>
          </cell>
          <cell r="L168">
            <v>-25473</v>
          </cell>
        </row>
        <row r="177">
          <cell r="A177" t="str">
            <v>(Continued on next page)</v>
          </cell>
        </row>
        <row r="179">
          <cell r="A179" t="str">
            <v>(Subject to the comments in the attached</v>
          </cell>
        </row>
        <row r="180">
          <cell r="A180" t="str">
            <v>letter dated May 26, 2005 of Umbaugh.)</v>
          </cell>
        </row>
        <row r="182">
          <cell r="A182" t="str">
            <v>4</v>
          </cell>
        </row>
        <row r="183">
          <cell r="A183" t="str">
            <v>BOONVILLE (INDIANA) MUNICIPAL WATER UTILITY</v>
          </cell>
        </row>
        <row r="184">
          <cell r="L184" t="str">
            <v>(Cont'd)</v>
          </cell>
        </row>
        <row r="185">
          <cell r="A185" t="str">
            <v>PRO FORMA ANNUAL CASH OPERATING EXPENSES</v>
          </cell>
        </row>
        <row r="186">
          <cell r="A186" t="str">
            <v>Explanation of adjustments</v>
          </cell>
        </row>
        <row r="187">
          <cell r="A187" t="str">
            <v>No inflation adjustment made.</v>
          </cell>
        </row>
        <row r="190">
          <cell r="A190" t="str">
            <v>Adjustment (8)</v>
          </cell>
        </row>
        <row r="192">
          <cell r="A192" t="str">
            <v>To adjust test year contractual services expense to US Filter to reflect an increase of 1.5%.</v>
          </cell>
        </row>
        <row r="194">
          <cell r="C194" t="str">
            <v>Pro forma US Filter contract</v>
          </cell>
          <cell r="L194">
            <v>441601</v>
          </cell>
        </row>
        <row r="195">
          <cell r="C195" t="str">
            <v>Times 1.5% increase</v>
          </cell>
          <cell r="L195">
            <v>1.4999999999999999E-2</v>
          </cell>
        </row>
        <row r="197">
          <cell r="E197" t="str">
            <v>Adjustment</v>
          </cell>
          <cell r="L197">
            <v>6624.0149999999994</v>
          </cell>
        </row>
        <row r="199">
          <cell r="A199" t="str">
            <v>Adjustment (9)</v>
          </cell>
        </row>
        <row r="201">
          <cell r="A201" t="str">
            <v>To adjust test year contractual services-management fee for those expenditures</v>
          </cell>
        </row>
        <row r="202">
          <cell r="A202" t="str">
            <v>considered capital or non-recurring.</v>
          </cell>
        </row>
        <row r="204">
          <cell r="E204" t="str">
            <v>Date</v>
          </cell>
          <cell r="G204" t="str">
            <v>Vendor</v>
          </cell>
          <cell r="L204" t="str">
            <v xml:space="preserve"> </v>
          </cell>
        </row>
        <row r="205">
          <cell r="C205" t="str">
            <v xml:space="preserve"> </v>
          </cell>
          <cell r="L205" t="str">
            <v xml:space="preserve"> </v>
          </cell>
        </row>
        <row r="206">
          <cell r="E206" t="str">
            <v>September, 2003</v>
          </cell>
          <cell r="G206" t="str">
            <v>Keystone Consulting</v>
          </cell>
          <cell r="L206">
            <v>-1757</v>
          </cell>
        </row>
        <row r="207">
          <cell r="E207" t="str">
            <v>October, 2003</v>
          </cell>
          <cell r="G207" t="str">
            <v>Midwestern Engineers, Inc.</v>
          </cell>
          <cell r="L207">
            <v>-1908</v>
          </cell>
        </row>
        <row r="208">
          <cell r="E208" t="str">
            <v>October, 2003</v>
          </cell>
          <cell r="G208" t="str">
            <v>Reynolds, Inc.</v>
          </cell>
          <cell r="L208">
            <v>-1200</v>
          </cell>
        </row>
        <row r="209">
          <cell r="E209" t="str">
            <v>February, 2004</v>
          </cell>
          <cell r="G209" t="str">
            <v>Midwestern Engineers, Inc.</v>
          </cell>
          <cell r="L209">
            <v>-14119.08</v>
          </cell>
        </row>
        <row r="210">
          <cell r="E210" t="str">
            <v>March, 2004</v>
          </cell>
          <cell r="G210" t="str">
            <v>Midwestern Engineers, Inc.</v>
          </cell>
          <cell r="L210">
            <v>-500</v>
          </cell>
        </row>
        <row r="211">
          <cell r="E211" t="str">
            <v>April, 2004</v>
          </cell>
          <cell r="G211" t="str">
            <v>Midwestern Engineers, Inc.</v>
          </cell>
          <cell r="L211">
            <v>-1620</v>
          </cell>
        </row>
        <row r="212">
          <cell r="C212" t="str">
            <v xml:space="preserve">    </v>
          </cell>
        </row>
        <row r="213">
          <cell r="E213" t="str">
            <v>Adjustment</v>
          </cell>
          <cell r="L213">
            <v>-21104.080000000002</v>
          </cell>
        </row>
        <row r="215">
          <cell r="A215" t="str">
            <v xml:space="preserve">Adjustment (10) </v>
          </cell>
        </row>
        <row r="217">
          <cell r="A217" t="str">
            <v>To adjust for rate case expense amortized over a five year period.</v>
          </cell>
        </row>
        <row r="219">
          <cell r="C219" t="str">
            <v>Pro forma rate case expense</v>
          </cell>
          <cell r="L219">
            <v>25000</v>
          </cell>
        </row>
        <row r="220">
          <cell r="C220" t="str">
            <v>Amortize over 5 years</v>
          </cell>
          <cell r="L220">
            <v>5</v>
          </cell>
        </row>
        <row r="222">
          <cell r="C222" t="str">
            <v>Annual expense</v>
          </cell>
          <cell r="L222">
            <v>5000</v>
          </cell>
        </row>
        <row r="223">
          <cell r="C223" t="str">
            <v>Less test year expense</v>
          </cell>
          <cell r="L223">
            <v>-250</v>
          </cell>
        </row>
        <row r="225">
          <cell r="E225" t="str">
            <v>Adjustment</v>
          </cell>
          <cell r="L225">
            <v>4750</v>
          </cell>
        </row>
        <row r="233">
          <cell r="A233" t="str">
            <v>(Continued on next page)</v>
          </cell>
        </row>
        <row r="235">
          <cell r="A235" t="str">
            <v>(Subject to the comments in the attached</v>
          </cell>
        </row>
        <row r="236">
          <cell r="A236" t="str">
            <v>letter dated May 26, 2005 of Umbaugh.)</v>
          </cell>
        </row>
        <row r="238">
          <cell r="A238" t="str">
            <v>5</v>
          </cell>
        </row>
        <row r="239">
          <cell r="A239" t="str">
            <v>BOONVILLE (INDIANA) MUNICIPAL WATER UTILITY</v>
          </cell>
        </row>
        <row r="240">
          <cell r="L240" t="str">
            <v>(Cont'd)</v>
          </cell>
        </row>
        <row r="241">
          <cell r="A241" t="str">
            <v>PRO FORMA ANNUAL CASH OPERATING EXPENSES</v>
          </cell>
        </row>
        <row r="242">
          <cell r="A242" t="str">
            <v>Explanation of adjustments</v>
          </cell>
        </row>
        <row r="243">
          <cell r="A243" t="str">
            <v>No inflation adjustment made.</v>
          </cell>
        </row>
        <row r="246">
          <cell r="A246" t="str">
            <v xml:space="preserve">Adjustment (11) </v>
          </cell>
        </row>
        <row r="248">
          <cell r="A248" t="str">
            <v>To adjust test year expenses to reflect pro forma annual periodic maintenance expenses,</v>
          </cell>
        </row>
        <row r="249">
          <cell r="A249" t="str">
            <v>as determined by the utility manager.</v>
          </cell>
        </row>
        <row r="251">
          <cell r="A251" t="str">
            <v>A.</v>
          </cell>
          <cell r="C251" t="str">
            <v>Tank Maintenance:</v>
          </cell>
        </row>
        <row r="252">
          <cell r="C252" t="str">
            <v xml:space="preserve">   Elevated tanks (500 MG) (2 @ $97,498)</v>
          </cell>
          <cell r="J252">
            <v>194996</v>
          </cell>
        </row>
        <row r="253">
          <cell r="C253" t="str">
            <v xml:space="preserve">   Ground level tank (1.6 MG)</v>
          </cell>
          <cell r="J253">
            <v>12000</v>
          </cell>
        </row>
        <row r="254">
          <cell r="C254" t="str">
            <v xml:space="preserve">   Ground level tank (500 MG)</v>
          </cell>
          <cell r="J254">
            <v>9250</v>
          </cell>
        </row>
        <row r="256">
          <cell r="C256" t="str">
            <v xml:space="preserve">        Total</v>
          </cell>
          <cell r="J256">
            <v>216246</v>
          </cell>
        </row>
        <row r="257">
          <cell r="C257" t="str">
            <v xml:space="preserve">   Amortize over fifteen years</v>
          </cell>
          <cell r="J257">
            <v>15</v>
          </cell>
        </row>
        <row r="259">
          <cell r="C259" t="str">
            <v xml:space="preserve">        Sub-total</v>
          </cell>
          <cell r="L259">
            <v>14416.4</v>
          </cell>
        </row>
        <row r="261">
          <cell r="A261" t="str">
            <v>B.</v>
          </cell>
          <cell r="C261" t="str">
            <v>Wells:</v>
          </cell>
        </row>
        <row r="262">
          <cell r="C262" t="str">
            <v xml:space="preserve">   Well cleaning (6 wells @ $9,350)</v>
          </cell>
          <cell r="J262">
            <v>56100</v>
          </cell>
        </row>
        <row r="263">
          <cell r="C263" t="str">
            <v xml:space="preserve">   Amortize over 3 years</v>
          </cell>
          <cell r="J263">
            <v>3</v>
          </cell>
        </row>
        <row r="265">
          <cell r="C265" t="str">
            <v xml:space="preserve">        Sub-total</v>
          </cell>
          <cell r="L265">
            <v>18700</v>
          </cell>
        </row>
        <row r="267">
          <cell r="A267" t="str">
            <v>C.</v>
          </cell>
          <cell r="C267" t="str">
            <v>Clear Wells:</v>
          </cell>
        </row>
        <row r="268">
          <cell r="C268" t="str">
            <v xml:space="preserve">   Well cleaning (2 clear wells @ $10,000)</v>
          </cell>
          <cell r="J268">
            <v>20000</v>
          </cell>
        </row>
        <row r="269">
          <cell r="C269" t="str">
            <v xml:space="preserve">   Amortized over 5 years</v>
          </cell>
          <cell r="J269">
            <v>5</v>
          </cell>
        </row>
        <row r="271">
          <cell r="C271" t="str">
            <v xml:space="preserve">        Sub-total</v>
          </cell>
          <cell r="L271">
            <v>4000</v>
          </cell>
        </row>
        <row r="273">
          <cell r="A273" t="str">
            <v>D.</v>
          </cell>
          <cell r="C273" t="str">
            <v>Filters:</v>
          </cell>
        </row>
        <row r="274">
          <cell r="C274" t="str">
            <v xml:space="preserve">   Cost of overhauling filters (6 filters @ $10,000)</v>
          </cell>
          <cell r="J274">
            <v>60000</v>
          </cell>
        </row>
        <row r="275">
          <cell r="C275" t="str">
            <v xml:space="preserve">   Amortize over ten years</v>
          </cell>
          <cell r="J275">
            <v>10</v>
          </cell>
        </row>
        <row r="277">
          <cell r="C277" t="str">
            <v xml:space="preserve">        Sub-total</v>
          </cell>
          <cell r="L277">
            <v>6000</v>
          </cell>
        </row>
        <row r="279">
          <cell r="A279" t="str">
            <v>E.</v>
          </cell>
          <cell r="C279" t="str">
            <v>Pumping:</v>
          </cell>
        </row>
        <row r="280">
          <cell r="C280" t="str">
            <v xml:space="preserve">   High service booster pump maintenance (2 pumps @ $4,000)</v>
          </cell>
          <cell r="J280">
            <v>8000</v>
          </cell>
        </row>
        <row r="281">
          <cell r="C281" t="str">
            <v xml:space="preserve">   Raw booster pump maintenance (2 pumps @ $4,000)</v>
          </cell>
          <cell r="J281">
            <v>8000</v>
          </cell>
        </row>
        <row r="282">
          <cell r="C282" t="str">
            <v xml:space="preserve">   EBY booster pump maintenance (2 pumps @ $4,000)</v>
          </cell>
          <cell r="J282">
            <v>8000</v>
          </cell>
        </row>
        <row r="284">
          <cell r="C284" t="str">
            <v xml:space="preserve">        Total</v>
          </cell>
          <cell r="J284">
            <v>24000</v>
          </cell>
        </row>
        <row r="285">
          <cell r="C285" t="str">
            <v xml:space="preserve">   Amortize over ten years</v>
          </cell>
          <cell r="J285">
            <v>10</v>
          </cell>
        </row>
        <row r="287">
          <cell r="C287" t="str">
            <v xml:space="preserve">        Sub-total</v>
          </cell>
          <cell r="L287">
            <v>2400</v>
          </cell>
        </row>
        <row r="289">
          <cell r="C289" t="str">
            <v>Pro forma annual periodic maintenance expense</v>
          </cell>
          <cell r="L289">
            <v>45516.4</v>
          </cell>
        </row>
        <row r="290">
          <cell r="C290" t="str">
            <v>Less test year periodic maintenance expense</v>
          </cell>
          <cell r="L290">
            <v>-769</v>
          </cell>
        </row>
        <row r="292">
          <cell r="E292" t="str">
            <v>Adjustment</v>
          </cell>
          <cell r="L292">
            <v>44747.4</v>
          </cell>
        </row>
        <row r="294">
          <cell r="A294" t="str">
            <v>(Continued on next page)</v>
          </cell>
        </row>
        <row r="296">
          <cell r="A296" t="str">
            <v>(Subject to the comments in the attached</v>
          </cell>
        </row>
        <row r="297">
          <cell r="A297" t="str">
            <v>letter dated May 26, 2005 of Umbaugh.)</v>
          </cell>
        </row>
        <row r="299">
          <cell r="A299" t="str">
            <v>6</v>
          </cell>
        </row>
        <row r="300">
          <cell r="A300" t="str">
            <v>BOONVILLE (INDIANA) MUNICIPAL WATER UTILITY</v>
          </cell>
        </row>
        <row r="301">
          <cell r="L301" t="str">
            <v>(Cont'd)</v>
          </cell>
        </row>
        <row r="302">
          <cell r="A302" t="str">
            <v>PRO FORMA ANNUAL CASH OPERATING EXPENSES</v>
          </cell>
        </row>
        <row r="303">
          <cell r="A303" t="str">
            <v>Explanation of adjustments</v>
          </cell>
        </row>
        <row r="304">
          <cell r="A304" t="str">
            <v>No inflation adjustment made.</v>
          </cell>
        </row>
        <row r="307">
          <cell r="A307" t="str">
            <v>Adjustment (12)</v>
          </cell>
        </row>
        <row r="309">
          <cell r="A309" t="str">
            <v>To adjust test year expenses to normalize for the pro forma effects of users</v>
          </cell>
        </row>
        <row r="310">
          <cell r="A310" t="str">
            <v>added to the system during the test year.</v>
          </cell>
        </row>
        <row r="312">
          <cell r="A312" t="str">
            <v>(A)</v>
          </cell>
          <cell r="C312" t="str">
            <v>Pro forma annual increase in residential gallons sold due</v>
          </cell>
        </row>
        <row r="313">
          <cell r="C313" t="str">
            <v>to new users (78 monthly bills at 4,800 gallons</v>
          </cell>
        </row>
        <row r="314">
          <cell r="C314" t="str">
            <v>per month, see page 14)</v>
          </cell>
          <cell r="J314">
            <v>3549</v>
          </cell>
          <cell r="L314" t="str">
            <v>/100 gallons</v>
          </cell>
        </row>
        <row r="315">
          <cell r="C315" t="str">
            <v>Pro forma annual increase in commercial gallons sold due</v>
          </cell>
        </row>
        <row r="316">
          <cell r="C316" t="str">
            <v>to new users (10 monthly bills at 19,900 gallons</v>
          </cell>
        </row>
        <row r="317">
          <cell r="C317" t="str">
            <v>per month, see page 15)</v>
          </cell>
          <cell r="J317">
            <v>1716</v>
          </cell>
          <cell r="L317" t="str">
            <v>/100 gallons</v>
          </cell>
        </row>
        <row r="319">
          <cell r="C319" t="str">
            <v>Sub-total</v>
          </cell>
          <cell r="J319">
            <v>5265</v>
          </cell>
        </row>
        <row r="320">
          <cell r="C320" t="str">
            <v>Divide by test year billed flow to residential</v>
          </cell>
        </row>
        <row r="321">
          <cell r="C321" t="str">
            <v xml:space="preserve">  and commercial customers</v>
          </cell>
          <cell r="J321">
            <v>2707960</v>
          </cell>
        </row>
        <row r="323">
          <cell r="C323" t="str">
            <v xml:space="preserve">     Percentage increase</v>
          </cell>
          <cell r="J323">
            <v>0</v>
          </cell>
        </row>
        <row r="326">
          <cell r="H326" t="str">
            <v>Test Year</v>
          </cell>
          <cell r="J326" t="str">
            <v>Percentage</v>
          </cell>
        </row>
        <row r="327">
          <cell r="H327" t="str">
            <v>Expense</v>
          </cell>
          <cell r="J327" t="str">
            <v>Increase</v>
          </cell>
          <cell r="L327" t="str">
            <v>Adjustment</v>
          </cell>
        </row>
        <row r="328">
          <cell r="J328" t="str">
            <v>(%)</v>
          </cell>
        </row>
        <row r="330">
          <cell r="A330" t="str">
            <v>(A)</v>
          </cell>
          <cell r="C330" t="str">
            <v>Purchased power-source of supply</v>
          </cell>
          <cell r="H330">
            <v>43996</v>
          </cell>
          <cell r="J330">
            <v>0</v>
          </cell>
          <cell r="L330">
            <v>0</v>
          </cell>
        </row>
        <row r="331">
          <cell r="A331" t="str">
            <v>(A)</v>
          </cell>
          <cell r="C331" t="str">
            <v>Purchased power-treatment</v>
          </cell>
          <cell r="H331">
            <v>99872</v>
          </cell>
          <cell r="J331">
            <v>0</v>
          </cell>
          <cell r="L331">
            <v>0</v>
          </cell>
        </row>
        <row r="333">
          <cell r="E333" t="str">
            <v>Adjustment</v>
          </cell>
          <cell r="L333">
            <v>0</v>
          </cell>
        </row>
        <row r="355">
          <cell r="A355" t="str">
            <v>(Continued on next page)</v>
          </cell>
        </row>
        <row r="357">
          <cell r="A357" t="str">
            <v>(Subject to the comments in the attached</v>
          </cell>
        </row>
        <row r="358">
          <cell r="A358" t="str">
            <v>letter dated May 26, 2005 of Umbaugh.)</v>
          </cell>
        </row>
        <row r="360">
          <cell r="A360" t="str">
            <v>7</v>
          </cell>
        </row>
        <row r="361">
          <cell r="A361" t="str">
            <v>BOONVILLE (INDIANA) MUNICIPAL WATER UTILITY</v>
          </cell>
        </row>
        <row r="362">
          <cell r="L362" t="str">
            <v>(Cont'd)</v>
          </cell>
        </row>
        <row r="363">
          <cell r="A363" t="str">
            <v>PRO FORMA ANNUAL CASH OPERATING EXPENSES</v>
          </cell>
        </row>
        <row r="364">
          <cell r="A364" t="str">
            <v>Explanation of adjustments</v>
          </cell>
        </row>
        <row r="365">
          <cell r="A365" t="str">
            <v>No inflation adjustment made.</v>
          </cell>
        </row>
        <row r="368">
          <cell r="A368" t="str">
            <v>Adjustment (13)</v>
          </cell>
        </row>
        <row r="370">
          <cell r="A370" t="str">
            <v>To adjust test year telephone expense to reflect the most current monthly service fee.</v>
          </cell>
        </row>
        <row r="372">
          <cell r="B372" t="str">
            <v>Pro forma telephone expenses ($234.70 times 12 months)</v>
          </cell>
          <cell r="L372">
            <v>2816</v>
          </cell>
        </row>
        <row r="373">
          <cell r="B373" t="str">
            <v>Less test year expense</v>
          </cell>
          <cell r="L373">
            <v>-2608</v>
          </cell>
        </row>
        <row r="375">
          <cell r="E375" t="str">
            <v>Adjustment</v>
          </cell>
          <cell r="L375">
            <v>208</v>
          </cell>
        </row>
        <row r="378">
          <cell r="A378" t="str">
            <v>Adjustment (14)</v>
          </cell>
        </row>
        <row r="380">
          <cell r="A380" t="str">
            <v>To adjust test year general liability insurance expense to reflect the most current premium</v>
          </cell>
        </row>
        <row r="381">
          <cell r="A381" t="str">
            <v>and the absorption of costs previously allocated to the electric utility.</v>
          </cell>
        </row>
        <row r="383">
          <cell r="B383" t="str">
            <v xml:space="preserve">Quarterly general liability premium previously </v>
          </cell>
        </row>
        <row r="384">
          <cell r="B384" t="str">
            <v xml:space="preserve">  allocated to the electric utility</v>
          </cell>
          <cell r="L384">
            <v>334</v>
          </cell>
        </row>
        <row r="385">
          <cell r="B385" t="str">
            <v xml:space="preserve">Times pro forma percentage allocable to the water utility </v>
          </cell>
          <cell r="L385">
            <v>0.5</v>
          </cell>
        </row>
        <row r="387">
          <cell r="B387" t="str">
            <v>Sub-total</v>
          </cell>
          <cell r="L387">
            <v>167</v>
          </cell>
        </row>
        <row r="388">
          <cell r="B388" t="str">
            <v>Times 4 quarters</v>
          </cell>
          <cell r="L388">
            <v>4</v>
          </cell>
        </row>
        <row r="390">
          <cell r="B390" t="str">
            <v>Pro forma general liability insurance allocated to the water utility</v>
          </cell>
          <cell r="L390">
            <v>668</v>
          </cell>
        </row>
        <row r="391">
          <cell r="B391" t="str">
            <v>Less test year expense</v>
          </cell>
          <cell r="L391">
            <v>0</v>
          </cell>
        </row>
        <row r="393">
          <cell r="E393" t="str">
            <v>Adjustment</v>
          </cell>
          <cell r="L393">
            <v>668</v>
          </cell>
        </row>
        <row r="416">
          <cell r="A416" t="str">
            <v>(Continued on next page)</v>
          </cell>
        </row>
        <row r="418">
          <cell r="A418" t="str">
            <v>(Subject to the comments in the attached</v>
          </cell>
        </row>
        <row r="419">
          <cell r="A419" t="str">
            <v>letter dated May 26, 2005 of Umbaugh.)</v>
          </cell>
        </row>
        <row r="421">
          <cell r="A421" t="str">
            <v>8</v>
          </cell>
        </row>
        <row r="422">
          <cell r="A422" t="str">
            <v>BOONVILLE (INDIANA) MUNICIPAL WATER UTILITY</v>
          </cell>
        </row>
        <row r="423">
          <cell r="L423" t="str">
            <v>(Cont'd)</v>
          </cell>
        </row>
        <row r="424">
          <cell r="A424" t="str">
            <v>PRO FORMA ANNUAL CASH OPERATING EXPENSES</v>
          </cell>
        </row>
        <row r="425">
          <cell r="A425" t="str">
            <v>Explanation of adjustments</v>
          </cell>
        </row>
        <row r="426">
          <cell r="A426" t="str">
            <v>No inflation adjustment made.</v>
          </cell>
        </row>
        <row r="429">
          <cell r="A429" t="str">
            <v>Adjustment (15)</v>
          </cell>
        </row>
        <row r="431">
          <cell r="A431" t="str">
            <v>To adjust test year property and equipment insurance expense to reflect the most current premium</v>
          </cell>
        </row>
        <row r="432">
          <cell r="A432" t="str">
            <v>and the absorption of costs previously allocated to the electric utility.</v>
          </cell>
        </row>
        <row r="434">
          <cell r="B434" t="str">
            <v>Quarterly property and equipment insurance premium</v>
          </cell>
        </row>
        <row r="435">
          <cell r="B435" t="str">
            <v xml:space="preserve">  previously allocated to the electric utility</v>
          </cell>
          <cell r="L435">
            <v>826.25</v>
          </cell>
        </row>
        <row r="436">
          <cell r="B436" t="str">
            <v xml:space="preserve">Times pro forma percentage allocable to the water utility </v>
          </cell>
          <cell r="L436">
            <v>0.5</v>
          </cell>
        </row>
        <row r="438">
          <cell r="B438" t="str">
            <v>Sub-total</v>
          </cell>
          <cell r="L438">
            <v>413.125</v>
          </cell>
        </row>
        <row r="439">
          <cell r="B439" t="str">
            <v>Add existing quarterly premium allocated to the water utility</v>
          </cell>
          <cell r="L439">
            <v>826.25</v>
          </cell>
        </row>
        <row r="441">
          <cell r="B441" t="str">
            <v>Pro forma quarterly premium</v>
          </cell>
          <cell r="L441">
            <v>1239</v>
          </cell>
        </row>
        <row r="442">
          <cell r="B442" t="str">
            <v>Times 4 quarters</v>
          </cell>
          <cell r="L442">
            <v>4</v>
          </cell>
        </row>
        <row r="444">
          <cell r="B444" t="str">
            <v>Pro forma property and equipment insurance allocated to the water utility</v>
          </cell>
          <cell r="L444">
            <v>4956</v>
          </cell>
        </row>
        <row r="445">
          <cell r="B445" t="str">
            <v>Less test year expense</v>
          </cell>
          <cell r="L445">
            <v>-2476</v>
          </cell>
        </row>
        <row r="447">
          <cell r="E447" t="str">
            <v>Adjustment</v>
          </cell>
          <cell r="L447">
            <v>2480</v>
          </cell>
        </row>
        <row r="450">
          <cell r="A450" t="str">
            <v>Adjustment (16)</v>
          </cell>
        </row>
        <row r="452">
          <cell r="A452" t="str">
            <v>To adjust test year public officials insurance expense to reflect the portion of the most</v>
          </cell>
        </row>
        <row r="453">
          <cell r="A453" t="str">
            <v>current premium to be allocated to the water utility.</v>
          </cell>
        </row>
        <row r="455">
          <cell r="B455" t="str">
            <v>Quarterly public officials insurance premium to be allocated</v>
          </cell>
        </row>
        <row r="456">
          <cell r="B456" t="str">
            <v xml:space="preserve">  to the water utility ($1,650 divided by 6 departments)</v>
          </cell>
          <cell r="L456">
            <v>275</v>
          </cell>
        </row>
        <row r="457">
          <cell r="B457" t="str">
            <v>Times 4 quarters</v>
          </cell>
          <cell r="L457">
            <v>4</v>
          </cell>
        </row>
        <row r="459">
          <cell r="B459" t="str">
            <v>Pro forma public officials insurance allocated to the water utility</v>
          </cell>
          <cell r="L459">
            <v>1100</v>
          </cell>
        </row>
        <row r="460">
          <cell r="B460" t="str">
            <v>Less test year expense</v>
          </cell>
          <cell r="L460">
            <v>0</v>
          </cell>
        </row>
        <row r="462">
          <cell r="E462" t="str">
            <v>Adjustment</v>
          </cell>
          <cell r="L462">
            <v>1100</v>
          </cell>
        </row>
        <row r="477">
          <cell r="A477" t="str">
            <v>(Continued on next page)</v>
          </cell>
        </row>
        <row r="479">
          <cell r="A479" t="str">
            <v>(Subject to the comments in the attached</v>
          </cell>
        </row>
        <row r="480">
          <cell r="A480" t="str">
            <v>letter dated May 26, 2005 of Umbaugh.)</v>
          </cell>
        </row>
        <row r="482">
          <cell r="A482" t="str">
            <v>9</v>
          </cell>
        </row>
        <row r="483">
          <cell r="A483" t="str">
            <v>BOONVILLE (INDIANA) MUNICIPAL WATER UTILITY</v>
          </cell>
        </row>
        <row r="484">
          <cell r="L484" t="str">
            <v>(Cont'd)</v>
          </cell>
        </row>
        <row r="485">
          <cell r="A485" t="str">
            <v>PRO FORMA ANNUAL CASH OPERATING EXPENSES</v>
          </cell>
        </row>
        <row r="486">
          <cell r="A486" t="str">
            <v>Explanation of adjustments</v>
          </cell>
        </row>
        <row r="487">
          <cell r="A487" t="str">
            <v>No inflation adjustment made.</v>
          </cell>
        </row>
        <row r="490">
          <cell r="A490" t="str">
            <v>Adjustment (17)</v>
          </cell>
        </row>
        <row r="492">
          <cell r="A492" t="str">
            <v>To adjust test year water utility operation and maintenance expense to reflect those</v>
          </cell>
        </row>
        <row r="493">
          <cell r="A493" t="str">
            <v>costs previously charged to the electric utility that will remain the responsibility of the</v>
          </cell>
        </row>
        <row r="494">
          <cell r="A494" t="str">
            <v xml:space="preserve">City of Boonville and be charged to other departments.  </v>
          </cell>
        </row>
        <row r="495">
          <cell r="L495" t="str">
            <v>Amount</v>
          </cell>
        </row>
        <row r="496">
          <cell r="L496" t="str">
            <v>Allocated to the</v>
          </cell>
        </row>
        <row r="497">
          <cell r="B497" t="str">
            <v>Vendor</v>
          </cell>
          <cell r="L497" t="str">
            <v>Water Utility</v>
          </cell>
        </row>
        <row r="499">
          <cell r="B499" t="str">
            <v>A.E. Boyce</v>
          </cell>
          <cell r="L499">
            <v>732</v>
          </cell>
        </row>
        <row r="500">
          <cell r="B500" t="str">
            <v>Action Pest Control</v>
          </cell>
          <cell r="L500">
            <v>97</v>
          </cell>
        </row>
        <row r="501">
          <cell r="B501" t="str">
            <v>Aramark Uniform Services</v>
          </cell>
          <cell r="L501">
            <v>409</v>
          </cell>
        </row>
        <row r="502">
          <cell r="B502" t="str">
            <v>Ameritech</v>
          </cell>
          <cell r="L502">
            <v>205</v>
          </cell>
        </row>
        <row r="503">
          <cell r="B503" t="str">
            <v>Boonville Natural Gas</v>
          </cell>
          <cell r="L503">
            <v>366</v>
          </cell>
        </row>
        <row r="504">
          <cell r="B504" t="str">
            <v>CNG Appliances</v>
          </cell>
          <cell r="L504">
            <v>35</v>
          </cell>
        </row>
        <row r="505">
          <cell r="B505" t="str">
            <v>Charmark Computer Services</v>
          </cell>
          <cell r="L505">
            <v>1852</v>
          </cell>
        </row>
        <row r="506">
          <cell r="B506" t="str">
            <v>Diebold Inc.</v>
          </cell>
          <cell r="L506">
            <v>184</v>
          </cell>
        </row>
        <row r="507">
          <cell r="B507" t="str">
            <v>Ikon Office Solutions</v>
          </cell>
          <cell r="L507">
            <v>408</v>
          </cell>
        </row>
        <row r="508">
          <cell r="B508" t="str">
            <v>Killion Office Products</v>
          </cell>
          <cell r="L508">
            <v>2545</v>
          </cell>
        </row>
        <row r="509">
          <cell r="B509" t="str">
            <v>Lang Company</v>
          </cell>
          <cell r="L509">
            <v>488</v>
          </cell>
        </row>
        <row r="510">
          <cell r="B510" t="str">
            <v>McNeely Insurance</v>
          </cell>
          <cell r="L510">
            <v>4703</v>
          </cell>
        </row>
        <row r="511">
          <cell r="B511" t="str">
            <v>Pitney Bowes</v>
          </cell>
          <cell r="L511">
            <v>553</v>
          </cell>
        </row>
        <row r="512">
          <cell r="B512" t="str">
            <v>Starbrite Window Cleaning</v>
          </cell>
          <cell r="L512">
            <v>64</v>
          </cell>
        </row>
        <row r="513">
          <cell r="B513" t="str">
            <v>Servpro</v>
          </cell>
          <cell r="L513">
            <v>291</v>
          </cell>
        </row>
        <row r="514">
          <cell r="B514" t="str">
            <v>US Postmaster</v>
          </cell>
          <cell r="L514">
            <v>4069</v>
          </cell>
        </row>
        <row r="515">
          <cell r="B515" t="str">
            <v>Wal-Mart</v>
          </cell>
          <cell r="L515">
            <v>226</v>
          </cell>
        </row>
        <row r="516">
          <cell r="B516" t="str">
            <v>Xerox Corp.</v>
          </cell>
          <cell r="L516">
            <v>135</v>
          </cell>
        </row>
        <row r="518">
          <cell r="E518" t="str">
            <v>Adjustment</v>
          </cell>
          <cell r="L518">
            <v>17362</v>
          </cell>
        </row>
        <row r="538">
          <cell r="A538" t="str">
            <v>(Continued on next page)</v>
          </cell>
        </row>
        <row r="540">
          <cell r="A540" t="str">
            <v>(Subject to the comments in the attached</v>
          </cell>
        </row>
        <row r="541">
          <cell r="A541" t="str">
            <v>letter dated May 26, 2005 of Umbaugh.)</v>
          </cell>
        </row>
        <row r="543">
          <cell r="A543" t="str">
            <v>10</v>
          </cell>
        </row>
        <row r="544">
          <cell r="A544" t="str">
            <v>BOONVILLE (INDIANA) MUNICIPAL WATER UTILITY</v>
          </cell>
        </row>
        <row r="545">
          <cell r="L545" t="str">
            <v>(Cont'd)</v>
          </cell>
        </row>
        <row r="546">
          <cell r="A546" t="str">
            <v>PRO FORMA ANNUAL CASH OPERATING EXPENSES</v>
          </cell>
        </row>
        <row r="547">
          <cell r="A547" t="str">
            <v>Explanation of adjustments</v>
          </cell>
        </row>
        <row r="548">
          <cell r="A548" t="str">
            <v>No inflation adjustment made.</v>
          </cell>
        </row>
        <row r="551">
          <cell r="A551" t="str">
            <v>Adjustment (18)</v>
          </cell>
        </row>
        <row r="553">
          <cell r="A553" t="str">
            <v xml:space="preserve">To provide for payment in lieu of property taxes which would have been received </v>
          </cell>
        </row>
        <row r="554">
          <cell r="A554" t="str">
            <v>had the Utility been privately owned.</v>
          </cell>
        </row>
        <row r="556">
          <cell r="C556" t="str">
            <v>Utility plant in service at 6/30/04  (unaudited)</v>
          </cell>
          <cell r="L556">
            <v>5169797</v>
          </cell>
        </row>
        <row r="557">
          <cell r="C557" t="str">
            <v>Less accumulated depreciation</v>
          </cell>
          <cell r="L557">
            <v>45810</v>
          </cell>
        </row>
        <row r="558">
          <cell r="C558" t="str">
            <v>Add capitalized items in test year</v>
          </cell>
          <cell r="L558">
            <v>46577.08</v>
          </cell>
        </row>
        <row r="560">
          <cell r="C560" t="str">
            <v>Net utility plant in service</v>
          </cell>
          <cell r="L560">
            <v>5262184.08</v>
          </cell>
        </row>
        <row r="561">
          <cell r="C561" t="str">
            <v>Divide by 3</v>
          </cell>
          <cell r="L561">
            <v>3</v>
          </cell>
        </row>
        <row r="563">
          <cell r="E563" t="str">
            <v>Estimated net assessed value</v>
          </cell>
          <cell r="L563">
            <v>1754061</v>
          </cell>
        </row>
        <row r="565">
          <cell r="C565" t="str">
            <v>Payment in lieu of taxes based on the corporate tax rate of $4.3800</v>
          </cell>
        </row>
        <row r="566">
          <cell r="C566" t="str">
            <v xml:space="preserve">   per $100 of assessed value for taxes payable in 2005 (rate net of </v>
          </cell>
        </row>
        <row r="567">
          <cell r="C567" t="str">
            <v xml:space="preserve">   15.9966% property tax replacement credit is $3.6793)</v>
          </cell>
          <cell r="L567">
            <v>64538</v>
          </cell>
        </row>
        <row r="569">
          <cell r="C569" t="str">
            <v>Less test year expense</v>
          </cell>
          <cell r="L569">
            <v>-5000</v>
          </cell>
        </row>
        <row r="571">
          <cell r="E571" t="str">
            <v>Adjustment</v>
          </cell>
          <cell r="L571">
            <v>59538</v>
          </cell>
        </row>
        <row r="574">
          <cell r="A574" t="str">
            <v>Adjustment (19)</v>
          </cell>
        </row>
        <row r="576">
          <cell r="A576" t="str">
            <v>To provide for pro forma gross income tax.</v>
          </cell>
        </row>
        <row r="578">
          <cell r="C578" t="str">
            <v>Test year revenues</v>
          </cell>
          <cell r="L578">
            <v>2735078</v>
          </cell>
        </row>
        <row r="579">
          <cell r="C579" t="str">
            <v>Plus normalized revenues (see page 14)</v>
          </cell>
          <cell r="L579">
            <v>1770.6</v>
          </cell>
        </row>
        <row r="580">
          <cell r="C580" t="str">
            <v>Less 1/2 of exemption</v>
          </cell>
          <cell r="L580">
            <v>-500</v>
          </cell>
        </row>
        <row r="581">
          <cell r="C581" t="str">
            <v>Less test year municipal hydrant rental</v>
          </cell>
          <cell r="L581">
            <v>-1123562</v>
          </cell>
        </row>
        <row r="583">
          <cell r="C583" t="str">
            <v>Sub-total</v>
          </cell>
          <cell r="L583">
            <v>1612786.6</v>
          </cell>
        </row>
        <row r="584">
          <cell r="C584" t="str">
            <v>Times corporate tax rate</v>
          </cell>
          <cell r="L584">
            <v>1.2E-2</v>
          </cell>
        </row>
        <row r="586">
          <cell r="C586" t="str">
            <v>Pro forma gross income tax</v>
          </cell>
          <cell r="L586">
            <v>19353</v>
          </cell>
        </row>
        <row r="587">
          <cell r="C587" t="str">
            <v>Less test year expense</v>
          </cell>
          <cell r="L587">
            <v>-11865</v>
          </cell>
        </row>
        <row r="589">
          <cell r="E589" t="str">
            <v>Adjustment</v>
          </cell>
          <cell r="L589">
            <v>7488</v>
          </cell>
        </row>
        <row r="599">
          <cell r="A599" t="str">
            <v>(Continued on next page)</v>
          </cell>
        </row>
        <row r="601">
          <cell r="A601" t="str">
            <v>(Subject to the comments in the attached</v>
          </cell>
        </row>
        <row r="602">
          <cell r="A602" t="str">
            <v>letter dated May 26, 2005 of Umbaugh.)</v>
          </cell>
        </row>
        <row r="604">
          <cell r="A604" t="str">
            <v>11</v>
          </cell>
        </row>
      </sheetData>
      <sheetData sheetId="7" refreshError="1">
        <row r="1">
          <cell r="A1" t="str">
            <v>GREENSBURG (INDIANA) MUNICIPAL SEWAGE WORKS</v>
          </cell>
        </row>
        <row r="2">
          <cell r="K2" t="str">
            <v>Phase I</v>
          </cell>
        </row>
        <row r="3">
          <cell r="A3" t="str">
            <v>SUMMARY OF PRO FORMA REVENUE REQUIREMENTS</v>
          </cell>
        </row>
        <row r="4">
          <cell r="A4" t="str">
            <v>AND AVAILABLE REVENUES</v>
          </cell>
        </row>
        <row r="5">
          <cell r="A5" t="str">
            <v>See Explanation of Adjustments, Page 17.</v>
          </cell>
        </row>
        <row r="7">
          <cell r="G7" t="str">
            <v>Alternatives</v>
          </cell>
        </row>
        <row r="8">
          <cell r="G8" t="str">
            <v>A</v>
          </cell>
          <cell r="I8" t="str">
            <v>B</v>
          </cell>
          <cell r="K8" t="str">
            <v>C</v>
          </cell>
        </row>
        <row r="9">
          <cell r="A9" t="str">
            <v>Revenue Requirements:</v>
          </cell>
        </row>
        <row r="10">
          <cell r="B10" t="str">
            <v>Operation and maintenance expense (1)</v>
          </cell>
        </row>
        <row r="12">
          <cell r="B12" t="str">
            <v>Additional gross income tax (2)</v>
          </cell>
        </row>
        <row r="14">
          <cell r="B14" t="str">
            <v>Additional allowance for PILT (2a)</v>
          </cell>
        </row>
        <row r="16">
          <cell r="B16" t="str">
            <v>Debt service:</v>
          </cell>
        </row>
        <row r="17">
          <cell r="C17" t="str">
            <v>Outstanding:</v>
          </cell>
        </row>
        <row r="18">
          <cell r="D18" t="str">
            <v>1989 Bonds (3)</v>
          </cell>
        </row>
        <row r="19">
          <cell r="D19" t="str">
            <v>PSG Loan (4)</v>
          </cell>
        </row>
        <row r="22">
          <cell r="B22" t="str">
            <v>Debt service reserves:</v>
          </cell>
        </row>
        <row r="23">
          <cell r="C23" t="str">
            <v>Proposed (funded over five years)</v>
          </cell>
        </row>
        <row r="25">
          <cell r="B25" t="str">
            <v>Allowance for replacements and improvements (5)</v>
          </cell>
        </row>
        <row r="27">
          <cell r="D27" t="str">
            <v>Sub-total</v>
          </cell>
        </row>
        <row r="28">
          <cell r="B28" t="str">
            <v>Less interest income (6)</v>
          </cell>
        </row>
        <row r="30">
          <cell r="D30" t="str">
            <v>Total Revenue Requirements</v>
          </cell>
        </row>
        <row r="32">
          <cell r="A32" t="str">
            <v>Available Revenues:</v>
          </cell>
        </row>
        <row r="33">
          <cell r="B33" t="str">
            <v>Normalized metered sales (7)</v>
          </cell>
        </row>
        <row r="34">
          <cell r="B34" t="str">
            <v>Hydrant rental (6)</v>
          </cell>
        </row>
        <row r="36">
          <cell r="C36" t="str">
            <v>Sub-total</v>
          </cell>
        </row>
        <row r="37">
          <cell r="B37" t="str">
            <v>Penalties (6)</v>
          </cell>
        </row>
        <row r="38">
          <cell r="B38" t="str">
            <v>Tap-in fees (6)</v>
          </cell>
        </row>
        <row r="39">
          <cell r="B39" t="str">
            <v>Other income (6)</v>
          </cell>
        </row>
        <row r="41">
          <cell r="D41" t="str">
            <v>Total Available Revenues</v>
          </cell>
        </row>
        <row r="43">
          <cell r="A43" t="str">
            <v>Additional Revenues Required</v>
          </cell>
        </row>
        <row r="45">
          <cell r="A45" t="str">
            <v>Percentage Increase Required in Rates and Charges</v>
          </cell>
        </row>
        <row r="47">
          <cell r="A47" t="str">
            <v>Resulting Minimum Monthly Bill</v>
          </cell>
        </row>
        <row r="48">
          <cell r="A48" t="str">
            <v xml:space="preserve">  (Presently $8.68 based on 2,520 gallons)</v>
          </cell>
        </row>
        <row r="50">
          <cell r="A50" t="str">
            <v>Resulting Average Monthly Bill</v>
          </cell>
        </row>
        <row r="51">
          <cell r="A51" t="str">
            <v xml:space="preserve">  (Presently $17.25 based on 5,000 gallons)</v>
          </cell>
        </row>
        <row r="53">
          <cell r="A53" t="str">
            <v>Phase I:</v>
          </cell>
          <cell r="C53" t="str">
            <v>Calculates the immediate additional revenues required.</v>
          </cell>
        </row>
        <row r="54">
          <cell r="A54" t="str">
            <v>Phase II:</v>
          </cell>
          <cell r="C54" t="str">
            <v>Calculates the estimated effects of proposed $8,850,000 in improvement projects.</v>
          </cell>
        </row>
        <row r="55">
          <cell r="A55" t="str">
            <v>Alternative 2:  Represents and allowance for extensions and replacements equal to test year repair and</v>
          </cell>
        </row>
        <row r="56">
          <cell r="A56" t="str">
            <v xml:space="preserve">  maintenance costs in excess of the contracted amount.</v>
          </cell>
        </row>
        <row r="57">
          <cell r="A57" t="str">
            <v>Phase III:</v>
          </cell>
          <cell r="C57" t="str">
            <v>Incorporates the additional depreciation expense and allowance for Payment in Lieu of Taxes resulting</v>
          </cell>
        </row>
        <row r="58">
          <cell r="C58" t="str">
            <v>fromt he proposed improvements.</v>
          </cell>
        </row>
        <row r="60">
          <cell r="A60" t="e">
            <v>#REF!</v>
          </cell>
        </row>
        <row r="62">
          <cell r="A62" t="str">
            <v>(Subject to the comments in the attached</v>
          </cell>
        </row>
        <row r="63">
          <cell r="A63" t="str">
            <v>letter dated May 26, 2005 of Umbaugh.)</v>
          </cell>
        </row>
        <row r="65">
          <cell r="A65" t="str">
            <v>16</v>
          </cell>
        </row>
        <row r="66">
          <cell r="A66" t="str">
            <v>GREENSBURG (INDIANA) MUNICIPAL SEWAGE WORKS</v>
          </cell>
        </row>
        <row r="67">
          <cell r="K67" t="str">
            <v>(Cont'd)</v>
          </cell>
        </row>
        <row r="68">
          <cell r="A68" t="str">
            <v>SUMMARY OF PRO FORMA REVENUE REQUIREMENTS</v>
          </cell>
        </row>
        <row r="69">
          <cell r="A69" t="str">
            <v>AND AVAILABLE REVENUES</v>
          </cell>
        </row>
        <row r="70">
          <cell r="A70" t="str">
            <v>Explanation of Adjustments</v>
          </cell>
        </row>
        <row r="74">
          <cell r="A74">
            <v>-1</v>
          </cell>
          <cell r="B74" t="str">
            <v>To provide for operation and maintenance expenses as explained on pages 2 - 11.</v>
          </cell>
        </row>
        <row r="76">
          <cell r="A76">
            <v>-2</v>
          </cell>
          <cell r="B76" t="str">
            <v>To provide for additional gross income tax.</v>
          </cell>
        </row>
        <row r="77">
          <cell r="B77" t="str">
            <v>Phase I:</v>
          </cell>
        </row>
        <row r="79">
          <cell r="C79" t="str">
            <v>Additional operating revenues requested</v>
          </cell>
          <cell r="K79">
            <v>0</v>
          </cell>
        </row>
        <row r="80">
          <cell r="C80" t="str">
            <v xml:space="preserve">Less portion of increased revenue requirements </v>
          </cell>
        </row>
        <row r="81">
          <cell r="C81" t="str">
            <v xml:space="preserve">  attributable to public fire protection (not subject to tax)</v>
          </cell>
          <cell r="K81">
            <v>0</v>
          </cell>
        </row>
        <row r="83">
          <cell r="D83" t="str">
            <v>Sub-total</v>
          </cell>
          <cell r="K83">
            <v>0</v>
          </cell>
        </row>
        <row r="84">
          <cell r="C84" t="str">
            <v>Times corporate gross income tax rate (1.2%)</v>
          </cell>
          <cell r="K84">
            <v>1.2E-2</v>
          </cell>
        </row>
        <row r="86">
          <cell r="D86" t="str">
            <v>Adjustment</v>
          </cell>
          <cell r="K86">
            <v>0</v>
          </cell>
        </row>
        <row r="88">
          <cell r="B88" t="str">
            <v>Phase II:</v>
          </cell>
        </row>
        <row r="90">
          <cell r="C90" t="str">
            <v>Additional operating revenues requested</v>
          </cell>
          <cell r="K90">
            <v>0</v>
          </cell>
        </row>
        <row r="91">
          <cell r="C91" t="str">
            <v xml:space="preserve">Less portion of increased revenue requirements </v>
          </cell>
        </row>
        <row r="92">
          <cell r="C92" t="str">
            <v xml:space="preserve">  attributable to public fire protection (not subject to tax)</v>
          </cell>
          <cell r="K92">
            <v>0</v>
          </cell>
        </row>
        <row r="94">
          <cell r="D94" t="str">
            <v>Sub-total</v>
          </cell>
          <cell r="K94">
            <v>0</v>
          </cell>
        </row>
        <row r="95">
          <cell r="C95" t="str">
            <v>Times corporate gross income tax rate (1.2%)</v>
          </cell>
          <cell r="K95">
            <v>1.2E-2</v>
          </cell>
        </row>
        <row r="97">
          <cell r="D97" t="str">
            <v>Adjustment</v>
          </cell>
          <cell r="K97">
            <v>0</v>
          </cell>
        </row>
        <row r="99">
          <cell r="B99" t="str">
            <v>Phase III:</v>
          </cell>
        </row>
        <row r="101">
          <cell r="C101" t="str">
            <v>Additional operating revenues requested</v>
          </cell>
          <cell r="K101">
            <v>0</v>
          </cell>
        </row>
        <row r="102">
          <cell r="C102" t="str">
            <v xml:space="preserve">Less portion of increased revenue requirements </v>
          </cell>
        </row>
        <row r="103">
          <cell r="C103" t="str">
            <v xml:space="preserve">  attributable to public fire protection (not subject to tax)</v>
          </cell>
          <cell r="K103">
            <v>0</v>
          </cell>
        </row>
        <row r="105">
          <cell r="D105" t="str">
            <v>Sub-total</v>
          </cell>
          <cell r="K105">
            <v>0</v>
          </cell>
        </row>
        <row r="106">
          <cell r="C106" t="str">
            <v>Times corporate gross income tax rate (1.2%)</v>
          </cell>
          <cell r="K106">
            <v>1.2E-2</v>
          </cell>
        </row>
        <row r="108">
          <cell r="D108" t="str">
            <v>Adjustment</v>
          </cell>
          <cell r="K108">
            <v>0</v>
          </cell>
        </row>
        <row r="110">
          <cell r="A110" t="str">
            <v>(2a)</v>
          </cell>
          <cell r="B110" t="e">
            <v>#VALUE!</v>
          </cell>
        </row>
        <row r="112">
          <cell r="A112">
            <v>-3</v>
          </cell>
          <cell r="B112" t="str">
            <v>To provide for average annual principal and interest on the outstanding bonds, page 28.</v>
          </cell>
        </row>
        <row r="114">
          <cell r="A114">
            <v>-4</v>
          </cell>
          <cell r="B114" t="str">
            <v>To provide for average annual principal and interest on the outstanding Professional Services Group loan, page 29.</v>
          </cell>
        </row>
        <row r="116">
          <cell r="A116">
            <v>-5</v>
          </cell>
          <cell r="B116" t="str">
            <v>Phase I and Phase II:  To provide an allowance for replacements and improvements based on depreciation expense.</v>
          </cell>
        </row>
        <row r="117">
          <cell r="B117" t="str">
            <v>Phase III:  To provide an allowance for replacements and improvements based on depreciation expense - including the</v>
          </cell>
        </row>
        <row r="118">
          <cell r="B118" t="str">
            <v>proposed improvements.</v>
          </cell>
        </row>
        <row r="120">
          <cell r="A120">
            <v>-6</v>
          </cell>
          <cell r="B120" t="str">
            <v>Calculated at test year amounts.</v>
          </cell>
        </row>
        <row r="122">
          <cell r="A122">
            <v>-7</v>
          </cell>
          <cell r="B122" t="str">
            <v>Normalized metered sales, page 14.</v>
          </cell>
        </row>
        <row r="125">
          <cell r="A125" t="str">
            <v>(Subject to the comments in the attached</v>
          </cell>
        </row>
        <row r="126">
          <cell r="A126" t="str">
            <v>letter dated May 26, 2005 of Umbaugh.)</v>
          </cell>
        </row>
        <row r="128">
          <cell r="A128" t="str">
            <v>17</v>
          </cell>
        </row>
      </sheetData>
      <sheetData sheetId="8" refreshError="1"/>
      <sheetData sheetId="9" refreshError="1">
        <row r="1">
          <cell r="A1" t="str">
            <v>GREENSBURG (INDIANA) MUNICIPAL SEWAGE WORKS</v>
          </cell>
        </row>
        <row r="3">
          <cell r="A3" t="str">
            <v>CALCULATION OF NORMALIZED ANNUAL OPERATING REVENUES</v>
          </cell>
        </row>
        <row r="4">
          <cell r="A4" t="str">
            <v>- Residential -</v>
          </cell>
        </row>
        <row r="7">
          <cell r="H7" t="str">
            <v>12 Months</v>
          </cell>
          <cell r="L7" t="str">
            <v>Normalized</v>
          </cell>
        </row>
        <row r="8">
          <cell r="H8" t="str">
            <v>Ended</v>
          </cell>
          <cell r="L8" t="str">
            <v>Annual</v>
          </cell>
        </row>
        <row r="9">
          <cell r="H9">
            <v>38168</v>
          </cell>
          <cell r="J9" t="str">
            <v>Adjustments</v>
          </cell>
          <cell r="L9" t="str">
            <v>Revenues</v>
          </cell>
        </row>
        <row r="10">
          <cell r="A10" t="str">
            <v>Operating Revenues</v>
          </cell>
          <cell r="H10" t="str">
            <v>(Unaudited)</v>
          </cell>
        </row>
        <row r="12">
          <cell r="B12" t="str">
            <v>Metered sales</v>
          </cell>
          <cell r="H12">
            <v>449420</v>
          </cell>
          <cell r="J12">
            <v>1237.8</v>
          </cell>
          <cell r="K12" t="str">
            <v>(1)</v>
          </cell>
          <cell r="L12" t="str">
            <v xml:space="preserve"> </v>
          </cell>
        </row>
        <row r="13">
          <cell r="J13">
            <v>532.79999999999995</v>
          </cell>
          <cell r="K13" t="str">
            <v>(2)</v>
          </cell>
          <cell r="L13">
            <v>451190.6</v>
          </cell>
        </row>
        <row r="14">
          <cell r="B14" t="str">
            <v>Hydrant rental</v>
          </cell>
          <cell r="H14">
            <v>1123562</v>
          </cell>
          <cell r="L14">
            <v>1123562</v>
          </cell>
        </row>
        <row r="15">
          <cell r="B15" t="str">
            <v>Penalties</v>
          </cell>
          <cell r="H15">
            <v>29257</v>
          </cell>
          <cell r="L15">
            <v>29257</v>
          </cell>
        </row>
        <row r="16">
          <cell r="B16" t="str">
            <v>Other income</v>
          </cell>
          <cell r="H16">
            <v>1132839</v>
          </cell>
          <cell r="L16">
            <v>1132839</v>
          </cell>
        </row>
        <row r="18">
          <cell r="B18" t="str">
            <v>Totals</v>
          </cell>
          <cell r="H18">
            <v>2735078</v>
          </cell>
          <cell r="J18">
            <v>1770.6</v>
          </cell>
          <cell r="L18">
            <v>2736848.6</v>
          </cell>
        </row>
        <row r="21">
          <cell r="B21" t="str">
            <v xml:space="preserve">(1)    To adjust test year operating revenues to normalize for the estimated financial effects of </v>
          </cell>
        </row>
        <row r="22">
          <cell r="B22" t="str">
            <v xml:space="preserve">         approximately 7 less users to the system from the beginning of the test year</v>
          </cell>
        </row>
        <row r="23">
          <cell r="B23" t="str">
            <v xml:space="preserve">         (based on billing records).</v>
          </cell>
        </row>
        <row r="25">
          <cell r="B25" t="str">
            <v>Residential Revenues:</v>
          </cell>
          <cell r="F25" t="str">
            <v>Times</v>
          </cell>
        </row>
        <row r="26">
          <cell r="D26" t="str">
            <v>Increase/</v>
          </cell>
          <cell r="F26" t="str">
            <v>Estimated</v>
          </cell>
          <cell r="H26" t="str">
            <v>Additional</v>
          </cell>
          <cell r="J26" t="str">
            <v>Estimated</v>
          </cell>
        </row>
        <row r="27">
          <cell r="B27" t="str">
            <v>Billing</v>
          </cell>
          <cell r="D27" t="str">
            <v>(Decrease)</v>
          </cell>
          <cell r="F27" t="str">
            <v>Additional</v>
          </cell>
          <cell r="H27" t="str">
            <v>Monthly</v>
          </cell>
          <cell r="J27" t="str">
            <v>Monthly</v>
          </cell>
        </row>
        <row r="28">
          <cell r="B28" t="str">
            <v>Cycle</v>
          </cell>
          <cell r="D28" t="str">
            <v>In Users (A)</v>
          </cell>
          <cell r="F28" t="str">
            <v>Monthly Bills</v>
          </cell>
          <cell r="H28" t="str">
            <v>Bills</v>
          </cell>
          <cell r="J28" t="str">
            <v>Bill (B)</v>
          </cell>
          <cell r="L28" t="str">
            <v>Amount</v>
          </cell>
        </row>
        <row r="30">
          <cell r="B30" t="str">
            <v>July 2003</v>
          </cell>
          <cell r="D30">
            <v>4</v>
          </cell>
          <cell r="F30" t="str">
            <v xml:space="preserve"> </v>
          </cell>
          <cell r="H30">
            <v>0</v>
          </cell>
          <cell r="J30">
            <v>15.87</v>
          </cell>
          <cell r="L30">
            <v>0</v>
          </cell>
        </row>
        <row r="31">
          <cell r="B31" t="str">
            <v>August</v>
          </cell>
          <cell r="D31">
            <v>2</v>
          </cell>
          <cell r="F31">
            <v>1</v>
          </cell>
          <cell r="H31">
            <v>2</v>
          </cell>
          <cell r="J31">
            <v>15.87</v>
          </cell>
          <cell r="L31">
            <v>31.7</v>
          </cell>
        </row>
        <row r="32">
          <cell r="B32" t="str">
            <v>September</v>
          </cell>
          <cell r="D32">
            <v>0</v>
          </cell>
          <cell r="F32">
            <v>2</v>
          </cell>
          <cell r="H32">
            <v>0</v>
          </cell>
          <cell r="J32">
            <v>15.87</v>
          </cell>
          <cell r="L32">
            <v>0</v>
          </cell>
        </row>
        <row r="33">
          <cell r="B33" t="str">
            <v>October</v>
          </cell>
          <cell r="D33">
            <v>-4</v>
          </cell>
          <cell r="F33">
            <v>3</v>
          </cell>
          <cell r="H33">
            <v>-12</v>
          </cell>
          <cell r="J33">
            <v>15.87</v>
          </cell>
          <cell r="L33">
            <v>-190.4</v>
          </cell>
        </row>
        <row r="34">
          <cell r="B34" t="str">
            <v>November</v>
          </cell>
          <cell r="D34">
            <v>-16</v>
          </cell>
          <cell r="F34">
            <v>4</v>
          </cell>
          <cell r="H34">
            <v>-64</v>
          </cell>
          <cell r="J34">
            <v>15.87</v>
          </cell>
          <cell r="L34">
            <v>-1015.7</v>
          </cell>
        </row>
        <row r="35">
          <cell r="B35" t="str">
            <v>December</v>
          </cell>
          <cell r="D35">
            <v>-15</v>
          </cell>
          <cell r="F35">
            <v>5</v>
          </cell>
          <cell r="H35">
            <v>-75</v>
          </cell>
          <cell r="J35">
            <v>15.87</v>
          </cell>
          <cell r="L35">
            <v>-1190.3</v>
          </cell>
        </row>
        <row r="36">
          <cell r="B36" t="str">
            <v>January 2004</v>
          </cell>
          <cell r="D36">
            <v>-2</v>
          </cell>
          <cell r="F36">
            <v>6</v>
          </cell>
          <cell r="H36">
            <v>-12</v>
          </cell>
          <cell r="J36">
            <v>15.87</v>
          </cell>
          <cell r="L36">
            <v>-190.4</v>
          </cell>
        </row>
        <row r="37">
          <cell r="B37" t="str">
            <v>February</v>
          </cell>
          <cell r="D37">
            <v>1</v>
          </cell>
          <cell r="F37">
            <v>7</v>
          </cell>
          <cell r="H37">
            <v>7</v>
          </cell>
          <cell r="J37">
            <v>15.87</v>
          </cell>
          <cell r="L37">
            <v>111.1</v>
          </cell>
        </row>
        <row r="38">
          <cell r="B38" t="str">
            <v>March</v>
          </cell>
          <cell r="D38">
            <v>7</v>
          </cell>
          <cell r="F38">
            <v>8</v>
          </cell>
          <cell r="H38">
            <v>56</v>
          </cell>
          <cell r="J38">
            <v>15.87</v>
          </cell>
          <cell r="L38">
            <v>888.7</v>
          </cell>
        </row>
        <row r="39">
          <cell r="B39" t="str">
            <v>April</v>
          </cell>
          <cell r="D39">
            <v>-7</v>
          </cell>
          <cell r="F39">
            <v>9</v>
          </cell>
          <cell r="H39">
            <v>-63</v>
          </cell>
          <cell r="J39">
            <v>15.87</v>
          </cell>
          <cell r="L39">
            <v>-999.8</v>
          </cell>
        </row>
        <row r="40">
          <cell r="B40" t="str">
            <v>May</v>
          </cell>
          <cell r="D40">
            <v>14</v>
          </cell>
          <cell r="F40">
            <v>10</v>
          </cell>
          <cell r="H40">
            <v>140</v>
          </cell>
          <cell r="J40">
            <v>15.87</v>
          </cell>
          <cell r="L40">
            <v>2221.8000000000002</v>
          </cell>
        </row>
        <row r="41">
          <cell r="B41" t="str">
            <v>June</v>
          </cell>
          <cell r="D41">
            <v>9</v>
          </cell>
          <cell r="F41">
            <v>11</v>
          </cell>
          <cell r="H41">
            <v>99</v>
          </cell>
          <cell r="J41">
            <v>15.87</v>
          </cell>
          <cell r="L41">
            <v>1571.1</v>
          </cell>
        </row>
        <row r="43">
          <cell r="B43" t="str">
            <v xml:space="preserve">        Totals</v>
          </cell>
          <cell r="D43">
            <v>-7</v>
          </cell>
          <cell r="H43">
            <v>78</v>
          </cell>
          <cell r="L43">
            <v>1237.8</v>
          </cell>
        </row>
        <row r="46">
          <cell r="B46" t="str">
            <v>(A)    Per utility personnel and monthly billing summaries.</v>
          </cell>
        </row>
        <row r="47">
          <cell r="B47" t="str">
            <v>(B)    Estimated monthly bill assuming average residential consumption of 4,600 gallons priced at</v>
          </cell>
        </row>
        <row r="48">
          <cell r="B48" t="str">
            <v xml:space="preserve">         present rates (average bill calculated based on historical average bill for a residential customer).</v>
          </cell>
        </row>
        <row r="50">
          <cell r="A50" t="str">
            <v>(Continued on next page)</v>
          </cell>
        </row>
        <row r="52">
          <cell r="A52" t="str">
            <v>(Subject to the comments in the attached</v>
          </cell>
        </row>
        <row r="53">
          <cell r="A53" t="str">
            <v>letter dated May 26, 2005 of Umbaugh.)</v>
          </cell>
        </row>
        <row r="55">
          <cell r="A55" t="str">
            <v>14</v>
          </cell>
        </row>
        <row r="56">
          <cell r="A56" t="str">
            <v>GREENSBURG (INDIANA) MUNICIPAL SEWAGE WORKS</v>
          </cell>
        </row>
        <row r="57">
          <cell r="L57" t="str">
            <v>(Cont'd)</v>
          </cell>
        </row>
        <row r="58">
          <cell r="A58" t="str">
            <v>CALCULATION OF NORMALIZED ANNUAL OPERATING REVENUES</v>
          </cell>
        </row>
        <row r="59">
          <cell r="A59" t="str">
            <v>- Commercial -</v>
          </cell>
        </row>
        <row r="62">
          <cell r="B62" t="str">
            <v xml:space="preserve">(2)    To adjust test year operating revenues to normalize for the estimated financial effects of </v>
          </cell>
        </row>
        <row r="63">
          <cell r="B63" t="str">
            <v xml:space="preserve">         approximately 0 new users added to the system from the beginning of the test year</v>
          </cell>
        </row>
        <row r="64">
          <cell r="B64" t="str">
            <v xml:space="preserve">         (based on billing records).</v>
          </cell>
        </row>
        <row r="66">
          <cell r="B66" t="str">
            <v>Commercial Revenues:</v>
          </cell>
          <cell r="F66" t="str">
            <v>Times</v>
          </cell>
        </row>
        <row r="67">
          <cell r="D67" t="str">
            <v>Increase/</v>
          </cell>
          <cell r="F67" t="str">
            <v>Estimated</v>
          </cell>
          <cell r="H67" t="str">
            <v>Additional</v>
          </cell>
          <cell r="J67" t="str">
            <v>Estimated</v>
          </cell>
        </row>
        <row r="68">
          <cell r="B68" t="str">
            <v>Billing</v>
          </cell>
          <cell r="D68" t="str">
            <v>(Decrease)</v>
          </cell>
          <cell r="F68" t="str">
            <v>Additional</v>
          </cell>
          <cell r="H68" t="str">
            <v>Monthly</v>
          </cell>
          <cell r="J68" t="str">
            <v>Monthly</v>
          </cell>
        </row>
        <row r="69">
          <cell r="B69" t="str">
            <v>Cycle</v>
          </cell>
          <cell r="D69" t="str">
            <v>In Users (A)</v>
          </cell>
          <cell r="F69" t="str">
            <v>Monthly Bills</v>
          </cell>
          <cell r="H69" t="str">
            <v>Bills</v>
          </cell>
          <cell r="J69" t="str">
            <v>Bill (B)</v>
          </cell>
          <cell r="L69" t="str">
            <v>Amount</v>
          </cell>
        </row>
        <row r="71">
          <cell r="B71" t="str">
            <v>July 2003</v>
          </cell>
          <cell r="D71">
            <v>1</v>
          </cell>
          <cell r="F71" t="str">
            <v xml:space="preserve"> </v>
          </cell>
          <cell r="H71">
            <v>0</v>
          </cell>
          <cell r="J71">
            <v>53.29</v>
          </cell>
          <cell r="L71">
            <v>0</v>
          </cell>
        </row>
        <row r="72">
          <cell r="B72" t="str">
            <v>August</v>
          </cell>
          <cell r="D72">
            <v>-2</v>
          </cell>
          <cell r="F72">
            <v>1</v>
          </cell>
          <cell r="H72">
            <v>-2</v>
          </cell>
          <cell r="J72">
            <v>53.29</v>
          </cell>
          <cell r="L72">
            <v>-106.6</v>
          </cell>
        </row>
        <row r="73">
          <cell r="B73" t="str">
            <v>September</v>
          </cell>
          <cell r="D73">
            <v>3</v>
          </cell>
          <cell r="F73">
            <v>2</v>
          </cell>
          <cell r="H73">
            <v>6</v>
          </cell>
          <cell r="J73">
            <v>53.29</v>
          </cell>
          <cell r="L73">
            <v>319.7</v>
          </cell>
        </row>
        <row r="74">
          <cell r="B74" t="str">
            <v>October</v>
          </cell>
          <cell r="D74">
            <v>-1</v>
          </cell>
          <cell r="F74">
            <v>3</v>
          </cell>
          <cell r="H74">
            <v>-3</v>
          </cell>
          <cell r="J74">
            <v>53.29</v>
          </cell>
          <cell r="L74">
            <v>-159.9</v>
          </cell>
        </row>
        <row r="75">
          <cell r="B75" t="str">
            <v>November</v>
          </cell>
          <cell r="D75">
            <v>1</v>
          </cell>
          <cell r="F75">
            <v>4</v>
          </cell>
          <cell r="H75">
            <v>4</v>
          </cell>
          <cell r="J75">
            <v>53.29</v>
          </cell>
          <cell r="L75">
            <v>213.2</v>
          </cell>
        </row>
        <row r="76">
          <cell r="B76" t="str">
            <v>December</v>
          </cell>
          <cell r="D76">
            <v>-5</v>
          </cell>
          <cell r="F76">
            <v>5</v>
          </cell>
          <cell r="H76">
            <v>-25</v>
          </cell>
          <cell r="J76">
            <v>53.29</v>
          </cell>
          <cell r="L76">
            <v>-1332.3</v>
          </cell>
        </row>
        <row r="77">
          <cell r="B77" t="str">
            <v>January 2004</v>
          </cell>
          <cell r="D77">
            <v>0</v>
          </cell>
          <cell r="F77">
            <v>6</v>
          </cell>
          <cell r="H77">
            <v>0</v>
          </cell>
          <cell r="J77">
            <v>53.29</v>
          </cell>
          <cell r="L77">
            <v>0</v>
          </cell>
        </row>
        <row r="78">
          <cell r="B78" t="str">
            <v>February</v>
          </cell>
          <cell r="D78">
            <v>0</v>
          </cell>
          <cell r="F78">
            <v>7</v>
          </cell>
          <cell r="H78">
            <v>0</v>
          </cell>
          <cell r="J78">
            <v>53.29</v>
          </cell>
          <cell r="L78">
            <v>0</v>
          </cell>
        </row>
        <row r="79">
          <cell r="B79" t="str">
            <v>March</v>
          </cell>
          <cell r="D79">
            <v>0</v>
          </cell>
          <cell r="F79">
            <v>8</v>
          </cell>
          <cell r="H79">
            <v>0</v>
          </cell>
          <cell r="J79">
            <v>53.29</v>
          </cell>
          <cell r="L79">
            <v>0</v>
          </cell>
        </row>
        <row r="80">
          <cell r="B80" t="str">
            <v>April</v>
          </cell>
          <cell r="D80">
            <v>-1</v>
          </cell>
          <cell r="F80">
            <v>9</v>
          </cell>
          <cell r="H80">
            <v>-9</v>
          </cell>
          <cell r="J80">
            <v>53.29</v>
          </cell>
          <cell r="L80">
            <v>-479.6</v>
          </cell>
        </row>
        <row r="81">
          <cell r="B81" t="str">
            <v>May</v>
          </cell>
          <cell r="D81">
            <v>5</v>
          </cell>
          <cell r="F81">
            <v>10</v>
          </cell>
          <cell r="H81">
            <v>50</v>
          </cell>
          <cell r="J81">
            <v>53.29</v>
          </cell>
          <cell r="L81">
            <v>2664.5</v>
          </cell>
        </row>
        <row r="82">
          <cell r="B82" t="str">
            <v>June</v>
          </cell>
          <cell r="D82">
            <v>-1</v>
          </cell>
          <cell r="F82">
            <v>11</v>
          </cell>
          <cell r="H82">
            <v>-11</v>
          </cell>
          <cell r="J82">
            <v>53.29</v>
          </cell>
          <cell r="L82">
            <v>-586.20000000000005</v>
          </cell>
        </row>
        <row r="84">
          <cell r="B84" t="str">
            <v xml:space="preserve">        Totals</v>
          </cell>
          <cell r="D84">
            <v>0</v>
          </cell>
          <cell r="H84">
            <v>10</v>
          </cell>
          <cell r="L84">
            <v>532.79999999999995</v>
          </cell>
        </row>
        <row r="87">
          <cell r="B87" t="str">
            <v>(A)    Per utility personnel and monthly billing summaries.</v>
          </cell>
        </row>
        <row r="88">
          <cell r="B88" t="str">
            <v>(B)    Estimated monthly bill assuming average commercial consumption of 17,200 gallons priced at</v>
          </cell>
        </row>
        <row r="89">
          <cell r="B89" t="str">
            <v xml:space="preserve">         present rates (average bill calculated based on historical average bill for a commercial customer).</v>
          </cell>
        </row>
        <row r="107">
          <cell r="A107" t="str">
            <v>(Subject to the comments in the attached</v>
          </cell>
        </row>
        <row r="108">
          <cell r="A108" t="str">
            <v>letter dated May 26, 2005 of Umbaugh.)</v>
          </cell>
        </row>
        <row r="110">
          <cell r="A110" t="str">
            <v>15</v>
          </cell>
        </row>
      </sheetData>
      <sheetData sheetId="10" refreshError="1">
        <row r="1">
          <cell r="A1" t="str">
            <v>GREENSBURG (INDIANA) MUNICIPAL SEWAGE WORKS</v>
          </cell>
        </row>
        <row r="3">
          <cell r="A3" t="str">
            <v>SCHEDULE OF ESTIMATED CAPITAL IMPROVEMENT COSTS</v>
          </cell>
        </row>
        <row r="4">
          <cell r="A4" t="str">
            <v xml:space="preserve"> </v>
          </cell>
        </row>
        <row r="7">
          <cell r="A7" t="str">
            <v>Estimated Capital Improvements (Per U.S. Filter):</v>
          </cell>
        </row>
        <row r="9">
          <cell r="B9" t="str">
            <v>Well field improvements and other</v>
          </cell>
          <cell r="I9">
            <v>1530000</v>
          </cell>
        </row>
        <row r="10">
          <cell r="B10" t="str">
            <v>Water main improvements</v>
          </cell>
          <cell r="I10">
            <v>361000</v>
          </cell>
        </row>
        <row r="11">
          <cell r="B11" t="str">
            <v>New water tower on the west side of Boonville</v>
          </cell>
          <cell r="I11">
            <v>780000</v>
          </cell>
        </row>
        <row r="12">
          <cell r="B12" t="str">
            <v>Raw water booster station improvements</v>
          </cell>
          <cell r="I12">
            <v>3595000</v>
          </cell>
        </row>
        <row r="13">
          <cell r="B13" t="str">
            <v>Water treatment facility improvements</v>
          </cell>
          <cell r="I13">
            <v>2583000</v>
          </cell>
        </row>
        <row r="14">
          <cell r="B14" t="str">
            <v>Miscellaneous and rounding</v>
          </cell>
          <cell r="I14">
            <v>1000</v>
          </cell>
        </row>
        <row r="16">
          <cell r="E16" t="str">
            <v>Total Estimated Capital Improvements</v>
          </cell>
          <cell r="I16">
            <v>8850000</v>
          </cell>
        </row>
        <row r="18">
          <cell r="A18" t="str">
            <v>Estimated Project Funding:</v>
          </cell>
        </row>
        <row r="20">
          <cell r="A20" t="str">
            <v xml:space="preserve"> </v>
          </cell>
          <cell r="B20" t="str">
            <v>Waterworks Revenue Bonds of 2000</v>
          </cell>
          <cell r="I20">
            <v>8850000</v>
          </cell>
        </row>
        <row r="44">
          <cell r="A44" t="str">
            <v>(Subject to the comments in the attached</v>
          </cell>
        </row>
        <row r="45">
          <cell r="A45" t="str">
            <v>letter dated May 26, 2005 of Umbaugh.)</v>
          </cell>
        </row>
        <row r="47">
          <cell r="A47" t="str">
            <v>13</v>
          </cell>
        </row>
      </sheetData>
      <sheetData sheetId="11" refreshError="1">
        <row r="1">
          <cell r="A1" t="str">
            <v>GREENSBURG (INDIANA) MUNICIPAL SEWAGE WORKS</v>
          </cell>
        </row>
        <row r="3">
          <cell r="A3" t="str">
            <v>SCHEDULE OF PRESENT AND PROPOSED RATES AND CHARGES</v>
          </cell>
        </row>
        <row r="6">
          <cell r="A6" t="str">
            <v>RECURRING RATES:</v>
          </cell>
        </row>
        <row r="7">
          <cell r="G7" t="str">
            <v>Rate Per 1,000 Gallons</v>
          </cell>
        </row>
        <row r="8">
          <cell r="A8" t="str">
            <v>Metered Rates Per Month:</v>
          </cell>
          <cell r="I8" t="str">
            <v>Alternative 1</v>
          </cell>
          <cell r="K8" t="str">
            <v>Alternative #2</v>
          </cell>
          <cell r="M8" t="str">
            <v>Alternative 2</v>
          </cell>
        </row>
        <row r="9">
          <cell r="G9" t="str">
            <v>Present (1)</v>
          </cell>
          <cell r="I9">
            <v>0</v>
          </cell>
          <cell r="K9">
            <v>0</v>
          </cell>
          <cell r="M9">
            <v>0</v>
          </cell>
        </row>
        <row r="11">
          <cell r="A11" t="str">
            <v>First</v>
          </cell>
          <cell r="B11" t="str">
            <v>10,000</v>
          </cell>
          <cell r="D11" t="str">
            <v>gallons</v>
          </cell>
          <cell r="G11">
            <v>3.45</v>
          </cell>
          <cell r="I11" t="e">
            <v>#NAME?</v>
          </cell>
          <cell r="K11" t="e">
            <v>#NAME?</v>
          </cell>
          <cell r="M11" t="e">
            <v>#NAME?</v>
          </cell>
        </row>
        <row r="12">
          <cell r="A12" t="str">
            <v>Next</v>
          </cell>
          <cell r="B12" t="str">
            <v>20,000</v>
          </cell>
          <cell r="D12" t="str">
            <v>gallons</v>
          </cell>
          <cell r="G12">
            <v>2.61</v>
          </cell>
          <cell r="I12" t="e">
            <v>#NAME?</v>
          </cell>
          <cell r="K12" t="e">
            <v>#NAME?</v>
          </cell>
          <cell r="M12" t="e">
            <v>#NAME?</v>
          </cell>
        </row>
        <row r="13">
          <cell r="A13" t="str">
            <v>Next</v>
          </cell>
          <cell r="B13" t="str">
            <v>70,000</v>
          </cell>
          <cell r="D13" t="str">
            <v>gallons</v>
          </cell>
          <cell r="G13">
            <v>1.73</v>
          </cell>
          <cell r="I13" t="e">
            <v>#NAME?</v>
          </cell>
          <cell r="K13" t="e">
            <v>#NAME?</v>
          </cell>
          <cell r="M13" t="e">
            <v>#NAME?</v>
          </cell>
        </row>
        <row r="14">
          <cell r="A14" t="str">
            <v>Over</v>
          </cell>
          <cell r="B14" t="str">
            <v>100,000</v>
          </cell>
          <cell r="D14" t="str">
            <v>gallons</v>
          </cell>
          <cell r="G14">
            <v>0.87</v>
          </cell>
          <cell r="I14" t="e">
            <v>#NAME?</v>
          </cell>
          <cell r="K14" t="e">
            <v>#NAME?</v>
          </cell>
          <cell r="M14" t="e">
            <v>#NAME?</v>
          </cell>
        </row>
        <row r="17">
          <cell r="D17" t="str">
            <v>Gallons</v>
          </cell>
          <cell r="G17" t="str">
            <v>Per Month</v>
          </cell>
        </row>
        <row r="18">
          <cell r="A18" t="str">
            <v>Minimum Charge:</v>
          </cell>
          <cell r="D18" t="str">
            <v>Allowed</v>
          </cell>
          <cell r="I18" t="str">
            <v>Alternative 1</v>
          </cell>
          <cell r="K18" t="str">
            <v>Alternative #2</v>
          </cell>
          <cell r="M18" t="str">
            <v>Alternative 2</v>
          </cell>
        </row>
        <row r="19">
          <cell r="G19" t="str">
            <v>Present (1)</v>
          </cell>
          <cell r="I19">
            <v>0</v>
          </cell>
          <cell r="K19" t="str">
            <v>Proposed</v>
          </cell>
          <cell r="M19">
            <v>0</v>
          </cell>
        </row>
        <row r="21">
          <cell r="A21" t="str">
            <v>5/8</v>
          </cell>
          <cell r="B21" t="str">
            <v>inch meter</v>
          </cell>
          <cell r="D21">
            <v>2520</v>
          </cell>
          <cell r="G21">
            <v>8.68</v>
          </cell>
          <cell r="I21" t="e">
            <v>#NAME?</v>
          </cell>
          <cell r="K21" t="e">
            <v>#NAME?</v>
          </cell>
          <cell r="M21" t="e">
            <v>#NAME?</v>
          </cell>
        </row>
        <row r="22">
          <cell r="A22" t="str">
            <v>3/4</v>
          </cell>
          <cell r="B22" t="str">
            <v>inch meter</v>
          </cell>
          <cell r="D22">
            <v>2520</v>
          </cell>
          <cell r="G22">
            <v>8.68</v>
          </cell>
          <cell r="I22" t="e">
            <v>#NAME?</v>
          </cell>
          <cell r="K22" t="e">
            <v>#NAME?</v>
          </cell>
          <cell r="M22" t="e">
            <v>#NAME?</v>
          </cell>
        </row>
        <row r="23">
          <cell r="A23" t="str">
            <v>1</v>
          </cell>
          <cell r="B23" t="str">
            <v>inch meter</v>
          </cell>
          <cell r="D23">
            <v>6410</v>
          </cell>
          <cell r="G23">
            <v>21.99</v>
          </cell>
          <cell r="I23" t="e">
            <v>#NAME?</v>
          </cell>
          <cell r="K23" t="e">
            <v>#NAME?</v>
          </cell>
          <cell r="M23" t="e">
            <v>#NAME?</v>
          </cell>
        </row>
        <row r="24">
          <cell r="A24" t="str">
            <v>1 1/2</v>
          </cell>
          <cell r="B24" t="str">
            <v>inch meter</v>
          </cell>
          <cell r="D24">
            <v>15560</v>
          </cell>
          <cell r="G24">
            <v>48.87</v>
          </cell>
          <cell r="I24" t="e">
            <v>#NAME?</v>
          </cell>
          <cell r="K24" t="e">
            <v>#NAME?</v>
          </cell>
          <cell r="M24" t="e">
            <v>#NAME?</v>
          </cell>
        </row>
        <row r="25">
          <cell r="A25" t="str">
            <v>2</v>
          </cell>
          <cell r="B25" t="str">
            <v>inch meter</v>
          </cell>
          <cell r="D25">
            <v>29660</v>
          </cell>
          <cell r="G25">
            <v>85.53</v>
          </cell>
          <cell r="I25" t="e">
            <v>#NAME?</v>
          </cell>
          <cell r="K25" t="e">
            <v>#NAME?</v>
          </cell>
          <cell r="M25" t="e">
            <v>#NAME?</v>
          </cell>
        </row>
        <row r="26">
          <cell r="A26" t="str">
            <v>3</v>
          </cell>
          <cell r="B26" t="str">
            <v>inch meter</v>
          </cell>
          <cell r="D26">
            <v>93130</v>
          </cell>
          <cell r="G26">
            <v>195.48</v>
          </cell>
          <cell r="I26" t="e">
            <v>#NAME?</v>
          </cell>
          <cell r="K26" t="e">
            <v>#NAME?</v>
          </cell>
          <cell r="M26" t="e">
            <v>#NAME?</v>
          </cell>
        </row>
        <row r="27">
          <cell r="A27" t="str">
            <v>4</v>
          </cell>
          <cell r="B27" t="str">
            <v>inch meter</v>
          </cell>
          <cell r="D27">
            <v>268610</v>
          </cell>
          <cell r="G27">
            <v>354.3</v>
          </cell>
          <cell r="I27" t="e">
            <v>#NAME?</v>
          </cell>
          <cell r="K27" t="e">
            <v>#NAME?</v>
          </cell>
          <cell r="M27" t="e">
            <v>#NAME?</v>
          </cell>
        </row>
        <row r="30">
          <cell r="G30" t="str">
            <v>Per Annum</v>
          </cell>
        </row>
        <row r="31">
          <cell r="A31" t="str">
            <v>Fire Protection:</v>
          </cell>
          <cell r="I31" t="str">
            <v>Alternative 1</v>
          </cell>
          <cell r="K31" t="str">
            <v>Alternative #2</v>
          </cell>
          <cell r="M31" t="str">
            <v>Alternative 2</v>
          </cell>
        </row>
        <row r="32">
          <cell r="G32" t="str">
            <v>Present (1)</v>
          </cell>
          <cell r="I32">
            <v>0</v>
          </cell>
          <cell r="K32" t="str">
            <v>Proposed</v>
          </cell>
          <cell r="M32">
            <v>0</v>
          </cell>
        </row>
        <row r="34">
          <cell r="A34" t="str">
            <v>Public fire hydrants - per hydrant</v>
          </cell>
          <cell r="G34">
            <v>439.81</v>
          </cell>
          <cell r="I34" t="e">
            <v>#NAME?</v>
          </cell>
          <cell r="K34" t="e">
            <v>#NAME?</v>
          </cell>
          <cell r="M34" t="e">
            <v>#NAME?</v>
          </cell>
        </row>
        <row r="36">
          <cell r="A36" t="str">
            <v>Private fire hydrants - per hydrant</v>
          </cell>
          <cell r="G36">
            <v>439.81</v>
          </cell>
          <cell r="I36" t="e">
            <v>#NAME?</v>
          </cell>
          <cell r="K36" t="e">
            <v>#NAME?</v>
          </cell>
          <cell r="M36" t="e">
            <v>#NAME?</v>
          </cell>
        </row>
        <row r="38">
          <cell r="A38" t="str">
            <v>Automatic sprinklers:</v>
          </cell>
        </row>
        <row r="39">
          <cell r="B39" t="str">
            <v>2 inch connection and under</v>
          </cell>
          <cell r="G39">
            <v>80.63</v>
          </cell>
          <cell r="I39" t="e">
            <v>#NAME?</v>
          </cell>
          <cell r="K39" t="e">
            <v>#NAME?</v>
          </cell>
          <cell r="M39" t="e">
            <v>#NAME?</v>
          </cell>
        </row>
        <row r="40">
          <cell r="B40" t="str">
            <v>3 inch connection</v>
          </cell>
          <cell r="G40">
            <v>127.07</v>
          </cell>
          <cell r="I40" t="e">
            <v>#NAME?</v>
          </cell>
          <cell r="K40" t="e">
            <v>#NAME?</v>
          </cell>
          <cell r="M40" t="e">
            <v>#NAME?</v>
          </cell>
        </row>
        <row r="41">
          <cell r="B41" t="str">
            <v>4 inch connection</v>
          </cell>
          <cell r="G41">
            <v>171.06</v>
          </cell>
          <cell r="I41" t="e">
            <v>#NAME?</v>
          </cell>
          <cell r="K41" t="e">
            <v>#NAME?</v>
          </cell>
          <cell r="M41" t="e">
            <v>#NAME?</v>
          </cell>
        </row>
        <row r="42">
          <cell r="B42" t="str">
            <v>6 inch connection</v>
          </cell>
          <cell r="G42">
            <v>256.58999999999997</v>
          </cell>
          <cell r="I42" t="e">
            <v>#NAME?</v>
          </cell>
          <cell r="K42" t="e">
            <v>#NAME?</v>
          </cell>
          <cell r="M42" t="e">
            <v>#NAME?</v>
          </cell>
        </row>
        <row r="43">
          <cell r="B43" t="str">
            <v>8 inch connection</v>
          </cell>
          <cell r="G43">
            <v>317.64</v>
          </cell>
          <cell r="I43" t="e">
            <v>#NAME?</v>
          </cell>
          <cell r="K43" t="e">
            <v>#NAME?</v>
          </cell>
          <cell r="M43" t="e">
            <v>#NAME?</v>
          </cell>
        </row>
        <row r="46">
          <cell r="G46" t="str">
            <v>Rate Per 1,000 Gallons</v>
          </cell>
        </row>
        <row r="47">
          <cell r="A47" t="str">
            <v>Special Rates:</v>
          </cell>
          <cell r="I47" t="str">
            <v>Alternative 1</v>
          </cell>
          <cell r="K47" t="str">
            <v>Alternative #2</v>
          </cell>
          <cell r="M47" t="str">
            <v>Alternative 2</v>
          </cell>
        </row>
        <row r="48">
          <cell r="G48" t="str">
            <v>Present (1)</v>
          </cell>
          <cell r="I48">
            <v>0</v>
          </cell>
          <cell r="K48" t="str">
            <v>Proposed</v>
          </cell>
          <cell r="M48">
            <v>0</v>
          </cell>
        </row>
        <row r="50">
          <cell r="A50" t="str">
            <v>Tennyson</v>
          </cell>
          <cell r="G50">
            <v>1.36</v>
          </cell>
          <cell r="I50" t="e">
            <v>#NAME?</v>
          </cell>
          <cell r="K50" t="e">
            <v>#NAME?</v>
          </cell>
          <cell r="M50" t="e">
            <v>#NAME?</v>
          </cell>
        </row>
        <row r="52">
          <cell r="A52" t="str">
            <v>Chandler</v>
          </cell>
          <cell r="G52">
            <v>1.4</v>
          </cell>
          <cell r="I52" t="e">
            <v>#NAME?</v>
          </cell>
          <cell r="K52" t="e">
            <v>#NAME?</v>
          </cell>
          <cell r="M52" t="e">
            <v>#NAME?</v>
          </cell>
        </row>
        <row r="54">
          <cell r="A54" t="str">
            <v>NON-RECURRING RATES:</v>
          </cell>
        </row>
        <row r="56">
          <cell r="A56" t="str">
            <v>No changes in non-recurring rates are being sought as part of this cause.</v>
          </cell>
        </row>
        <row r="58">
          <cell r="A58" t="str">
            <v>Notes:</v>
          </cell>
        </row>
        <row r="59">
          <cell r="A59" t="str">
            <v>(1)  Present rates and charges approved by the Indiana Utility Regulatory Commission in Cause No. 38821</v>
          </cell>
        </row>
        <row r="60">
          <cell r="A60" t="str">
            <v xml:space="preserve">      dated January 7, 1991.</v>
          </cell>
        </row>
        <row r="61">
          <cell r="A61" t="e">
            <v>#NAME?</v>
          </cell>
        </row>
        <row r="62">
          <cell r="A62" t="e">
            <v>#NAME?</v>
          </cell>
        </row>
        <row r="63">
          <cell r="A63" t="e">
            <v>#NAME?</v>
          </cell>
        </row>
        <row r="66">
          <cell r="A66" t="str">
            <v>(Continued on next page)</v>
          </cell>
        </row>
        <row r="68">
          <cell r="A68" t="str">
            <v>(Subject to the comments in the attached</v>
          </cell>
        </row>
        <row r="69">
          <cell r="A69" t="str">
            <v>letter dated May 26, 2005 of Umbaugh.)</v>
          </cell>
        </row>
        <row r="70">
          <cell r="M70" t="str">
            <v xml:space="preserve"> </v>
          </cell>
        </row>
        <row r="71">
          <cell r="A71" t="str">
            <v>18</v>
          </cell>
        </row>
      </sheetData>
      <sheetData sheetId="12" refreshError="1">
        <row r="1">
          <cell r="A1" t="str">
            <v>GREENSBURG (INDIANA) MUNICIPAL SEWAGE WORKS</v>
          </cell>
        </row>
        <row r="3">
          <cell r="A3" t="str">
            <v>RESIDENTIAL RATE COMPARISON FOR COMPARABLE WATER UTILITIES</v>
          </cell>
        </row>
        <row r="5">
          <cell r="C5" t="str">
            <v>BOONVILLE</v>
          </cell>
        </row>
        <row r="6">
          <cell r="E6" t="str">
            <v>Proposed</v>
          </cell>
        </row>
        <row r="7">
          <cell r="C7" t="str">
            <v>Current</v>
          </cell>
          <cell r="E7" t="str">
            <v>Alt. 1</v>
          </cell>
          <cell r="G7" t="str">
            <v>Alt. #2</v>
          </cell>
          <cell r="I7" t="str">
            <v>Alt. 2</v>
          </cell>
        </row>
        <row r="8">
          <cell r="C8">
            <v>1991</v>
          </cell>
          <cell r="E8">
            <v>0</v>
          </cell>
          <cell r="G8">
            <v>0</v>
          </cell>
          <cell r="I8">
            <v>0</v>
          </cell>
        </row>
        <row r="9">
          <cell r="A9" t="str">
            <v>Monthly Billings: (gals.)</v>
          </cell>
        </row>
        <row r="10">
          <cell r="A10" t="str">
            <v>2,000</v>
          </cell>
          <cell r="C10">
            <v>8.68</v>
          </cell>
          <cell r="E10" t="e">
            <v>#NAME?</v>
          </cell>
          <cell r="G10" t="e">
            <v>#NAME?</v>
          </cell>
          <cell r="I10" t="e">
            <v>#NAME?</v>
          </cell>
        </row>
        <row r="11">
          <cell r="A11" t="str">
            <v>3,000</v>
          </cell>
          <cell r="C11" t="e">
            <v>#NAME?</v>
          </cell>
          <cell r="E11" t="e">
            <v>#NAME?</v>
          </cell>
          <cell r="G11" t="e">
            <v>#NAME?</v>
          </cell>
          <cell r="I11" t="e">
            <v>#NAME?</v>
          </cell>
        </row>
        <row r="12">
          <cell r="A12" t="str">
            <v>4,000</v>
          </cell>
          <cell r="C12" t="e">
            <v>#NAME?</v>
          </cell>
          <cell r="E12" t="e">
            <v>#NAME?</v>
          </cell>
          <cell r="G12" t="e">
            <v>#NAME?</v>
          </cell>
          <cell r="I12" t="e">
            <v>#NAME?</v>
          </cell>
        </row>
        <row r="13">
          <cell r="A13" t="str">
            <v>5,000</v>
          </cell>
          <cell r="C13" t="e">
            <v>#NAME?</v>
          </cell>
          <cell r="E13" t="e">
            <v>#NAME?</v>
          </cell>
          <cell r="G13" t="e">
            <v>#NAME?</v>
          </cell>
          <cell r="I13" t="e">
            <v>#NAME?</v>
          </cell>
        </row>
        <row r="14">
          <cell r="A14" t="str">
            <v>10,000</v>
          </cell>
          <cell r="C14" t="e">
            <v>#NAME?</v>
          </cell>
          <cell r="E14" t="e">
            <v>#NAME?</v>
          </cell>
          <cell r="G14" t="e">
            <v>#NAME?</v>
          </cell>
          <cell r="I14" t="e">
            <v>#NAME?</v>
          </cell>
        </row>
        <row r="15">
          <cell r="A15" t="str">
            <v>100,000</v>
          </cell>
          <cell r="C15" t="e">
            <v>#NAME?</v>
          </cell>
          <cell r="E15" t="e">
            <v>#NAME?</v>
          </cell>
          <cell r="G15" t="e">
            <v>#NAME?</v>
          </cell>
          <cell r="I15" t="e">
            <v>#NAME?</v>
          </cell>
        </row>
        <row r="17">
          <cell r="E17" t="str">
            <v>Rockport (1)</v>
          </cell>
          <cell r="G17" t="str">
            <v>Jasper (1)</v>
          </cell>
          <cell r="I17" t="str">
            <v>Lynnville</v>
          </cell>
        </row>
        <row r="18">
          <cell r="E18" t="str">
            <v>(2001)</v>
          </cell>
          <cell r="G18" t="str">
            <v>(2001)</v>
          </cell>
          <cell r="I18" t="str">
            <v>(1995)</v>
          </cell>
        </row>
        <row r="19">
          <cell r="A19" t="str">
            <v>Monthly Billings: (gals.)</v>
          </cell>
        </row>
        <row r="20">
          <cell r="A20" t="str">
            <v>2,000</v>
          </cell>
          <cell r="E20">
            <v>22.35</v>
          </cell>
          <cell r="G20">
            <v>11.11</v>
          </cell>
          <cell r="I20">
            <v>18.170000000000002</v>
          </cell>
        </row>
        <row r="21">
          <cell r="A21" t="str">
            <v>3,000</v>
          </cell>
          <cell r="E21">
            <v>26.830000000000002</v>
          </cell>
          <cell r="G21">
            <v>14.59</v>
          </cell>
          <cell r="I21">
            <v>23.34</v>
          </cell>
        </row>
        <row r="22">
          <cell r="A22" t="str">
            <v>4,000</v>
          </cell>
          <cell r="E22">
            <v>31.310000000000002</v>
          </cell>
          <cell r="G22">
            <v>18.07</v>
          </cell>
          <cell r="I22">
            <v>28.51</v>
          </cell>
        </row>
        <row r="23">
          <cell r="A23" t="str">
            <v>5,000</v>
          </cell>
          <cell r="E23">
            <v>35.790000000000006</v>
          </cell>
          <cell r="G23">
            <v>21.549999999999997</v>
          </cell>
          <cell r="I23">
            <v>33.68</v>
          </cell>
        </row>
        <row r="24">
          <cell r="A24" t="str">
            <v>10,000</v>
          </cell>
          <cell r="E24">
            <v>58.190000000000005</v>
          </cell>
          <cell r="G24">
            <v>38.949999999999996</v>
          </cell>
          <cell r="I24">
            <v>59.53</v>
          </cell>
        </row>
        <row r="25">
          <cell r="A25" t="str">
            <v>100,000</v>
          </cell>
          <cell r="E25">
            <v>461.39000000000004</v>
          </cell>
          <cell r="G25">
            <v>311.52499999999998</v>
          </cell>
          <cell r="I25">
            <v>524.83000000000004</v>
          </cell>
        </row>
        <row r="26">
          <cell r="G26" t="str">
            <v xml:space="preserve"> </v>
          </cell>
        </row>
        <row r="27">
          <cell r="E27" t="str">
            <v>Princeton</v>
          </cell>
          <cell r="G27" t="str">
            <v>Paoli</v>
          </cell>
          <cell r="I27" t="str">
            <v>Chrisney</v>
          </cell>
        </row>
        <row r="28">
          <cell r="E28" t="str">
            <v>(1999)</v>
          </cell>
          <cell r="G28" t="str">
            <v>(1999)</v>
          </cell>
          <cell r="I28" t="str">
            <v>(1997)</v>
          </cell>
        </row>
        <row r="29">
          <cell r="A29" t="str">
            <v>Monthly Billings: (gals.)</v>
          </cell>
        </row>
        <row r="30">
          <cell r="A30" t="str">
            <v>2,000</v>
          </cell>
          <cell r="E30">
            <v>12.11</v>
          </cell>
          <cell r="G30">
            <v>14.9</v>
          </cell>
          <cell r="I30">
            <v>19.399999999999999</v>
          </cell>
        </row>
        <row r="31">
          <cell r="A31" t="str">
            <v>3,000</v>
          </cell>
          <cell r="E31">
            <v>12.15</v>
          </cell>
          <cell r="G31">
            <v>17.760000000000002</v>
          </cell>
          <cell r="I31">
            <v>23.35</v>
          </cell>
        </row>
        <row r="32">
          <cell r="A32" t="str">
            <v>4,000</v>
          </cell>
          <cell r="E32">
            <v>16.2</v>
          </cell>
          <cell r="G32">
            <v>23.42</v>
          </cell>
          <cell r="I32">
            <v>27.3</v>
          </cell>
        </row>
        <row r="33">
          <cell r="A33" t="str">
            <v>5,000</v>
          </cell>
          <cell r="E33">
            <v>20.25</v>
          </cell>
          <cell r="G33">
            <v>29.08</v>
          </cell>
          <cell r="I33">
            <v>31.25</v>
          </cell>
        </row>
        <row r="34">
          <cell r="A34" t="str">
            <v>10,000</v>
          </cell>
          <cell r="E34">
            <v>38.950000000000003</v>
          </cell>
          <cell r="G34">
            <v>57.38</v>
          </cell>
          <cell r="I34">
            <v>36.65</v>
          </cell>
        </row>
        <row r="35">
          <cell r="A35" t="str">
            <v>100,000</v>
          </cell>
          <cell r="E35">
            <v>288.8</v>
          </cell>
          <cell r="G35">
            <v>482.28</v>
          </cell>
          <cell r="I35">
            <v>347.15</v>
          </cell>
        </row>
        <row r="36">
          <cell r="E36" t="str">
            <v xml:space="preserve"> </v>
          </cell>
        </row>
        <row r="37">
          <cell r="E37" t="str">
            <v>Tell City</v>
          </cell>
          <cell r="G37" t="str">
            <v>Chandler</v>
          </cell>
          <cell r="I37" t="str">
            <v>Spurgen</v>
          </cell>
        </row>
        <row r="38">
          <cell r="E38" t="str">
            <v>(2000)</v>
          </cell>
          <cell r="G38" t="str">
            <v>(1999)</v>
          </cell>
          <cell r="I38" t="str">
            <v>(2001)</v>
          </cell>
        </row>
        <row r="39">
          <cell r="A39" t="str">
            <v>Monthly Billings: (gals.)</v>
          </cell>
        </row>
        <row r="40">
          <cell r="A40" t="str">
            <v>2,000</v>
          </cell>
          <cell r="E40">
            <v>8.57</v>
          </cell>
          <cell r="G40">
            <v>12.78</v>
          </cell>
          <cell r="I40">
            <v>17.45</v>
          </cell>
        </row>
        <row r="41">
          <cell r="A41" t="str">
            <v>3,000</v>
          </cell>
          <cell r="E41">
            <v>8.57</v>
          </cell>
          <cell r="G41">
            <v>16.46</v>
          </cell>
          <cell r="I41">
            <v>20.94</v>
          </cell>
        </row>
        <row r="42">
          <cell r="A42" t="str">
            <v>4,000</v>
          </cell>
          <cell r="E42">
            <v>10.28</v>
          </cell>
          <cell r="G42">
            <v>19.190000000000001</v>
          </cell>
          <cell r="I42">
            <v>26.68</v>
          </cell>
        </row>
        <row r="43">
          <cell r="A43" t="str">
            <v>5,000</v>
          </cell>
          <cell r="E43">
            <v>12.85</v>
          </cell>
          <cell r="G43">
            <v>21.92</v>
          </cell>
          <cell r="I43">
            <v>32.42</v>
          </cell>
        </row>
        <row r="44">
          <cell r="A44" t="str">
            <v>10,000</v>
          </cell>
          <cell r="E44">
            <v>25.7</v>
          </cell>
          <cell r="G44">
            <v>35.57</v>
          </cell>
          <cell r="I44">
            <v>59.08</v>
          </cell>
        </row>
        <row r="45">
          <cell r="A45" t="str">
            <v>100,000</v>
          </cell>
          <cell r="E45">
            <v>230</v>
          </cell>
          <cell r="G45">
            <v>218.17000000000002</v>
          </cell>
          <cell r="I45">
            <v>389.22999999999996</v>
          </cell>
        </row>
        <row r="47">
          <cell r="A47" t="str">
            <v>(1) Inside corporate limits</v>
          </cell>
        </row>
        <row r="48">
          <cell r="A48" t="str">
            <v xml:space="preserve"> </v>
          </cell>
        </row>
        <row r="50">
          <cell r="A50" t="str">
            <v>(Subject to the comments in the attached</v>
          </cell>
        </row>
        <row r="51">
          <cell r="A51" t="str">
            <v>letter dated May 26, 2005 of Umbaugh.)</v>
          </cell>
        </row>
        <row r="53">
          <cell r="A53" t="str">
            <v>19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A1" t="str">
            <v>GREENSBURG (INDIANA) MUNICIPAL SEWAGE WORKS</v>
          </cell>
        </row>
        <row r="3">
          <cell r="A3" t="str">
            <v>SCHEDULE OF AMORTIZATION OF $441,000 PRINCIPAL</v>
          </cell>
        </row>
        <row r="4">
          <cell r="A4" t="str">
            <v>AMOUNT OF OUTSTANDING REVENUE BONDS OF 1989</v>
          </cell>
        </row>
        <row r="5">
          <cell r="A5" t="str">
            <v>Principal payable annually January 1st, beginning January 1, 1992.</v>
          </cell>
        </row>
        <row r="6">
          <cell r="A6" t="str">
            <v>Interest payable semiannually on January 1st and July 1st, beginning July 1, 1989.</v>
          </cell>
        </row>
        <row r="7">
          <cell r="A7" t="str">
            <v>Interest rates as indicated.</v>
          </cell>
        </row>
        <row r="8">
          <cell r="A8" t="str">
            <v>(Unaudited)</v>
          </cell>
        </row>
        <row r="10">
          <cell r="C10" t="str">
            <v xml:space="preserve"> </v>
          </cell>
          <cell r="G10" t="str">
            <v xml:space="preserve"> </v>
          </cell>
        </row>
        <row r="11">
          <cell r="A11" t="str">
            <v>Payment</v>
          </cell>
          <cell r="C11" t="str">
            <v>Principal</v>
          </cell>
          <cell r="G11" t="str">
            <v>Interest</v>
          </cell>
          <cell r="I11" t="str">
            <v>Debt Service</v>
          </cell>
          <cell r="M11" t="str">
            <v>Bond Year</v>
          </cell>
        </row>
        <row r="12">
          <cell r="A12" t="str">
            <v>Date</v>
          </cell>
          <cell r="C12" t="str">
            <v>Balance</v>
          </cell>
          <cell r="E12" t="str">
            <v>Principal</v>
          </cell>
          <cell r="G12" t="str">
            <v>Rate(s)</v>
          </cell>
          <cell r="I12" t="str">
            <v>Interest</v>
          </cell>
          <cell r="K12" t="str">
            <v>Total</v>
          </cell>
          <cell r="M12" t="str">
            <v>Total</v>
          </cell>
        </row>
        <row r="13">
          <cell r="C13" t="str">
            <v>(---------In $1,000's----------)</v>
          </cell>
          <cell r="G13" t="str">
            <v>(%)</v>
          </cell>
          <cell r="I13" t="str">
            <v>(--------------------- In Dollars --------------------)</v>
          </cell>
        </row>
        <row r="15">
          <cell r="A15">
            <v>38169</v>
          </cell>
          <cell r="C15">
            <v>174</v>
          </cell>
          <cell r="I15">
            <v>6846.9</v>
          </cell>
          <cell r="K15">
            <v>6846.9</v>
          </cell>
        </row>
        <row r="16">
          <cell r="A16">
            <v>38353</v>
          </cell>
          <cell r="C16">
            <v>174</v>
          </cell>
          <cell r="E16">
            <v>81</v>
          </cell>
          <cell r="G16">
            <v>7.87</v>
          </cell>
          <cell r="I16">
            <v>6846.9</v>
          </cell>
          <cell r="K16">
            <v>87846.9</v>
          </cell>
          <cell r="M16">
            <v>94693.799999999988</v>
          </cell>
        </row>
        <row r="17">
          <cell r="A17">
            <v>38534</v>
          </cell>
          <cell r="C17">
            <v>93</v>
          </cell>
          <cell r="I17">
            <v>3659.55</v>
          </cell>
          <cell r="K17">
            <v>3659.55</v>
          </cell>
        </row>
        <row r="18">
          <cell r="A18">
            <v>38718</v>
          </cell>
          <cell r="C18">
            <v>93</v>
          </cell>
          <cell r="E18">
            <v>87</v>
          </cell>
          <cell r="G18">
            <v>7.87</v>
          </cell>
          <cell r="I18">
            <v>3659.55</v>
          </cell>
          <cell r="K18">
            <v>90659.55</v>
          </cell>
          <cell r="M18">
            <v>94319.1</v>
          </cell>
        </row>
        <row r="19">
          <cell r="A19">
            <v>38899</v>
          </cell>
          <cell r="C19">
            <v>6</v>
          </cell>
          <cell r="I19">
            <v>236.1</v>
          </cell>
          <cell r="K19">
            <v>236.1</v>
          </cell>
        </row>
        <row r="20">
          <cell r="A20">
            <v>39083</v>
          </cell>
          <cell r="C20">
            <v>6</v>
          </cell>
          <cell r="E20">
            <v>6</v>
          </cell>
          <cell r="G20">
            <v>7.87</v>
          </cell>
          <cell r="I20">
            <v>236.1</v>
          </cell>
          <cell r="K20">
            <v>6236.1</v>
          </cell>
          <cell r="M20">
            <v>6472.2000000000007</v>
          </cell>
        </row>
        <row r="22">
          <cell r="A22" t="str">
            <v xml:space="preserve"> </v>
          </cell>
          <cell r="C22" t="str">
            <v>Totals</v>
          </cell>
          <cell r="E22">
            <v>174</v>
          </cell>
          <cell r="I22">
            <v>21485.099999999995</v>
          </cell>
          <cell r="K22">
            <v>195485.1</v>
          </cell>
          <cell r="M22">
            <v>195485.1</v>
          </cell>
        </row>
        <row r="25">
          <cell r="A25" t="str">
            <v>Average annual debt service for the five bond years 2003 through 2006</v>
          </cell>
          <cell r="M25">
            <v>94506.45</v>
          </cell>
        </row>
        <row r="43">
          <cell r="A43" t="str">
            <v>(Subject to the comments in the attached</v>
          </cell>
        </row>
        <row r="44">
          <cell r="A44" t="str">
            <v>letter dated May 26, 2005 of Umbaugh.)</v>
          </cell>
        </row>
        <row r="46">
          <cell r="A46" t="str">
            <v>28</v>
          </cell>
        </row>
      </sheetData>
      <sheetData sheetId="19" refreshError="1">
        <row r="1">
          <cell r="A1" t="str">
            <v>GREENSBURG (INDIANA) MUNICIPAL SEWAGE WORKS</v>
          </cell>
        </row>
        <row r="3">
          <cell r="A3" t="str">
            <v>SCHEDULE OF AMORTIZATION OF $340,748.02 PRINCIPAL AMOUNT</v>
          </cell>
        </row>
        <row r="4">
          <cell r="A4" t="str">
            <v>OF OUTSTANDING LOAN FROM PROFESSIONAL SERVICES GROUP</v>
          </cell>
        </row>
        <row r="5">
          <cell r="A5" t="str">
            <v>Principal and interest payable monthly.</v>
          </cell>
        </row>
        <row r="6">
          <cell r="A6" t="str">
            <v>Interest rate of 9.5%</v>
          </cell>
        </row>
        <row r="7">
          <cell r="A7" t="str">
            <v>(Unaudited)</v>
          </cell>
        </row>
        <row r="10">
          <cell r="C10" t="str">
            <v>Principal</v>
          </cell>
          <cell r="G10" t="str">
            <v>Interest</v>
          </cell>
          <cell r="I10" t="str">
            <v>Debt Service</v>
          </cell>
        </row>
        <row r="11">
          <cell r="A11" t="str">
            <v>Year</v>
          </cell>
          <cell r="C11" t="str">
            <v>Balance</v>
          </cell>
          <cell r="E11" t="str">
            <v>Principal</v>
          </cell>
          <cell r="G11" t="str">
            <v>Rate(s)</v>
          </cell>
          <cell r="I11" t="str">
            <v>Interest</v>
          </cell>
          <cell r="K11" t="str">
            <v>Total</v>
          </cell>
        </row>
        <row r="12">
          <cell r="C12" t="str">
            <v xml:space="preserve">  (--------------In Dollars----------)</v>
          </cell>
          <cell r="G12" t="str">
            <v>(%)</v>
          </cell>
          <cell r="I12" t="str">
            <v xml:space="preserve">  (------------In Dollars-----------)</v>
          </cell>
        </row>
        <row r="14">
          <cell r="A14">
            <v>2004</v>
          </cell>
          <cell r="C14">
            <v>191110.04</v>
          </cell>
          <cell r="E14">
            <v>52676.59</v>
          </cell>
          <cell r="G14">
            <v>9.5</v>
          </cell>
          <cell r="I14">
            <v>15901.009999999998</v>
          </cell>
          <cell r="K14">
            <v>68577.599999999991</v>
          </cell>
        </row>
        <row r="15">
          <cell r="A15">
            <v>2005</v>
          </cell>
          <cell r="C15">
            <v>138433.45000000001</v>
          </cell>
          <cell r="E15">
            <v>57904.61</v>
          </cell>
          <cell r="G15">
            <v>9.5</v>
          </cell>
          <cell r="I15">
            <v>10672.989999999998</v>
          </cell>
          <cell r="K15">
            <v>68577.600000000006</v>
          </cell>
        </row>
        <row r="16">
          <cell r="A16">
            <v>2006</v>
          </cell>
          <cell r="C16">
            <v>80528.840000000011</v>
          </cell>
          <cell r="E16">
            <v>63651.509999999995</v>
          </cell>
          <cell r="G16">
            <v>9.5</v>
          </cell>
          <cell r="I16">
            <v>4926.09</v>
          </cell>
          <cell r="K16">
            <v>68577.599999999991</v>
          </cell>
        </row>
        <row r="17">
          <cell r="A17">
            <v>2007</v>
          </cell>
          <cell r="C17">
            <v>16877.330000000016</v>
          </cell>
          <cell r="E17">
            <v>16877.330000000002</v>
          </cell>
          <cell r="G17">
            <v>9.5</v>
          </cell>
          <cell r="I17">
            <v>267.93</v>
          </cell>
          <cell r="K17">
            <v>17145.260000000002</v>
          </cell>
        </row>
        <row r="19">
          <cell r="A19" t="str">
            <v>Totals</v>
          </cell>
          <cell r="E19">
            <v>191110.03999999998</v>
          </cell>
          <cell r="I19">
            <v>31768.019999999997</v>
          </cell>
          <cell r="K19">
            <v>222878.06</v>
          </cell>
        </row>
        <row r="37">
          <cell r="A37" t="str">
            <v>(Subject to the comments in the attached</v>
          </cell>
        </row>
        <row r="38">
          <cell r="A38" t="str">
            <v>letter dated May 26, 2005 of Umbaugh.)</v>
          </cell>
        </row>
        <row r="40">
          <cell r="A40" t="str">
            <v>29</v>
          </cell>
        </row>
      </sheetData>
      <sheetData sheetId="20" refreshError="1"/>
      <sheetData sheetId="21" refreshError="1"/>
      <sheetData sheetId="22" refreshError="1"/>
      <sheetData sheetId="23" refreshError="1">
        <row r="1">
          <cell r="A1" t="str">
            <v>GREENSBURG (INDIANA) MUNICIPAL SEWAGE WORKS</v>
          </cell>
        </row>
        <row r="3">
          <cell r="A3" t="str">
            <v xml:space="preserve">CALCULATION OF ADDITIONS TO UTILITY PLANT </v>
          </cell>
        </row>
        <row r="4">
          <cell r="A4" t="str">
            <v>AND PRO FORMA DEPRECIATION EXPENSE</v>
          </cell>
        </row>
        <row r="5">
          <cell r="A5" t="str">
            <v>(Unaudited)</v>
          </cell>
        </row>
        <row r="6">
          <cell r="A6" t="str">
            <v xml:space="preserve"> </v>
          </cell>
        </row>
        <row r="7">
          <cell r="A7" t="str">
            <v>I.</v>
          </cell>
          <cell r="B7" t="str">
            <v>Calculation of Average Additions to Plant:</v>
          </cell>
        </row>
        <row r="9">
          <cell r="A9" t="str">
            <v xml:space="preserve">  Estimated utility plant in service at 12/31/98</v>
          </cell>
          <cell r="G9">
            <v>5072920</v>
          </cell>
        </row>
        <row r="11">
          <cell r="C11" t="str">
            <v>Calendar</v>
          </cell>
        </row>
        <row r="12">
          <cell r="C12" t="str">
            <v>Year</v>
          </cell>
          <cell r="E12" t="str">
            <v>Additions</v>
          </cell>
        </row>
        <row r="14">
          <cell r="C14">
            <v>1999</v>
          </cell>
          <cell r="E14">
            <v>173234</v>
          </cell>
        </row>
        <row r="15">
          <cell r="C15">
            <v>2000</v>
          </cell>
          <cell r="E15">
            <v>-299</v>
          </cell>
        </row>
        <row r="16">
          <cell r="C16">
            <v>2001</v>
          </cell>
          <cell r="E16">
            <v>65432</v>
          </cell>
        </row>
        <row r="17">
          <cell r="C17">
            <v>2002</v>
          </cell>
          <cell r="E17">
            <v>31445</v>
          </cell>
        </row>
        <row r="18">
          <cell r="C18">
            <v>2003</v>
          </cell>
        </row>
        <row r="19">
          <cell r="C19">
            <v>2004</v>
          </cell>
          <cell r="D19" t="str">
            <v>(as of 6/30/04)</v>
          </cell>
        </row>
        <row r="20">
          <cell r="C20" t="str">
            <v xml:space="preserve"> </v>
          </cell>
          <cell r="E20" t="str">
            <v xml:space="preserve"> </v>
          </cell>
        </row>
        <row r="21">
          <cell r="C21" t="str">
            <v>Total additions to utility plant</v>
          </cell>
          <cell r="G21">
            <v>96877</v>
          </cell>
        </row>
        <row r="22">
          <cell r="G22" t="str">
            <v xml:space="preserve"> </v>
          </cell>
        </row>
        <row r="23">
          <cell r="A23" t="str">
            <v xml:space="preserve">  Estimated utility plant in service at 06/30/04</v>
          </cell>
          <cell r="G23">
            <v>5169797</v>
          </cell>
        </row>
        <row r="24">
          <cell r="G24" t="str">
            <v xml:space="preserve"> </v>
          </cell>
        </row>
        <row r="26">
          <cell r="B26" t="str">
            <v>Calculation of historical average additions to plant funded through</v>
          </cell>
        </row>
        <row r="27">
          <cell r="B27" t="str">
            <v xml:space="preserve">  operating revenues.</v>
          </cell>
        </row>
        <row r="29">
          <cell r="C29" t="str">
            <v>Total additions to plant</v>
          </cell>
          <cell r="G29">
            <v>96877</v>
          </cell>
        </row>
        <row r="30">
          <cell r="C30" t="str">
            <v>Plus capitalized items</v>
          </cell>
          <cell r="G30">
            <v>25473</v>
          </cell>
        </row>
        <row r="31">
          <cell r="C31" t="str">
            <v>Less contributions</v>
          </cell>
          <cell r="G31">
            <v>-45474</v>
          </cell>
        </row>
        <row r="33">
          <cell r="C33" t="str">
            <v>Net plant additions</v>
          </cell>
          <cell r="G33">
            <v>76876</v>
          </cell>
        </row>
        <row r="34">
          <cell r="C34" t="str">
            <v>Divide by period covered (5 1/2  years)</v>
          </cell>
          <cell r="G34">
            <v>5.5</v>
          </cell>
        </row>
        <row r="36">
          <cell r="C36" t="str">
            <v xml:space="preserve">        Average annual additions to plant</v>
          </cell>
          <cell r="G36">
            <v>13977.454545454546</v>
          </cell>
        </row>
        <row r="39">
          <cell r="A39" t="str">
            <v>II.</v>
          </cell>
          <cell r="B39" t="str">
            <v>Calculation of Annual Depreciation Expense:</v>
          </cell>
        </row>
        <row r="41">
          <cell r="B41" t="str">
            <v>Estimated Utility plant in service, as of 6/30/2004</v>
          </cell>
          <cell r="G41">
            <v>5169797</v>
          </cell>
        </row>
        <row r="42">
          <cell r="B42" t="str">
            <v>Plus capitalized items</v>
          </cell>
          <cell r="G42">
            <v>25473</v>
          </cell>
        </row>
        <row r="43">
          <cell r="B43" t="str">
            <v>Less land</v>
          </cell>
          <cell r="G43">
            <v>-60455</v>
          </cell>
        </row>
        <row r="45">
          <cell r="B45" t="str">
            <v xml:space="preserve">       Sub-total</v>
          </cell>
          <cell r="G45">
            <v>5134815</v>
          </cell>
        </row>
        <row r="46">
          <cell r="B46" t="str">
            <v>Times annual composite depreciation rate</v>
          </cell>
          <cell r="F46" t="str">
            <v xml:space="preserve"> </v>
          </cell>
          <cell r="G46">
            <v>0.02</v>
          </cell>
        </row>
        <row r="48">
          <cell r="B48" t="str">
            <v xml:space="preserve">        Annual Depreciation Expense</v>
          </cell>
          <cell r="G48">
            <v>102696</v>
          </cell>
        </row>
        <row r="57">
          <cell r="A57" t="str">
            <v>(Subject to the comments in the attached</v>
          </cell>
        </row>
        <row r="58">
          <cell r="A58" t="str">
            <v>letter dated May 26, 2005 of Umbaugh.)</v>
          </cell>
        </row>
        <row r="60">
          <cell r="A60" t="str">
            <v>12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over"/>
      <sheetName val="Table"/>
      <sheetName val="Intro.-1-2"/>
      <sheetName val="Area Description-3"/>
      <sheetName val="N-C Services-4-7"/>
      <sheetName val="Cap. Imp.-8-10"/>
      <sheetName val="Fiscal Impact-11"/>
      <sheetName val="Assumed Debt-12"/>
      <sheetName val="Apdx. I"/>
      <sheetName val="Tax Rate Impact"/>
      <sheetName val="Cost Summary"/>
      <sheetName val="Parcel List"/>
      <sheetName val="Apdx. II"/>
      <sheetName val="Work papers--&gt;"/>
      <sheetName val="Parcel Data"/>
      <sheetName val="NE Area 18pay19"/>
      <sheetName val="Levy Calc."/>
      <sheetName val="Twp. Debt"/>
      <sheetName val="Annual Update"/>
    </sheetNames>
    <sheetDataSet>
      <sheetData sheetId="0">
        <row r="38">
          <cell r="L38" t="str">
            <v>Brown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Customize Your Purchase Order"/>
      <sheetName val="Purchase Order"/>
      <sheetName val="Macros"/>
      <sheetName val="ATW"/>
      <sheetName val="Lock"/>
      <sheetName val="Intl Data Table"/>
      <sheetName val="TemplateInformation"/>
      <sheetName val="Costs"/>
      <sheetName val="Real"/>
      <sheetName val="CB 2"/>
      <sheetName val="Support- Not In Report"/>
      <sheetName val="TIF Rev"/>
      <sheetName val="Total Comp"/>
      <sheetName val="CB 3 Downtown Harrison"/>
      <sheetName val="CB4 Downtown Expansion"/>
      <sheetName val="INPUTS"/>
      <sheetName val="Assumptions-Expansion"/>
      <sheetName val="Assumptions-New"/>
      <sheetName val="RP PT"/>
      <sheetName val="PP PT"/>
      <sheetName val="RP TIF AV"/>
      <sheetName val="PP TIF AV"/>
      <sheetName val="RP TIF"/>
      <sheetName val="PP TIF"/>
      <sheetName val="Comb Abate"/>
      <sheetName val="Comb TIF"/>
      <sheetName val="Sources TP"/>
      <sheetName val="Amort TP"/>
      <sheetName val="Comp TP"/>
      <sheetName val="Sources CP"/>
      <sheetName val="Amort CP"/>
      <sheetName val="Comp CP"/>
      <sheetName val="Summary"/>
      <sheetName val="RP TIF-Existing"/>
      <sheetName val="RP Existing CB-Working"/>
      <sheetName val="PP TIF-Existing"/>
      <sheetName val="Mixed Use"/>
      <sheetName val="Support"/>
      <sheetName val="RP Exp-Working"/>
      <sheetName val="RP New-Working"/>
      <sheetName val="PP Exp-Working"/>
      <sheetName val="PP New-Working"/>
      <sheetName val="PP Exp Abate-Working"/>
      <sheetName val="PP New Abate-Working"/>
      <sheetName val="PP Existing-Working"/>
      <sheetName val="PP Existing Abate-Working"/>
      <sheetName val="Mixed Use CB-Working"/>
      <sheetName val="Footnotes"/>
    </sheetNames>
    <sheetDataSet>
      <sheetData sheetId="0" refreshError="1"/>
      <sheetData sheetId="1">
        <row r="21">
          <cell r="E21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  <sheetName val="bySubA+Ven_ACCDept"/>
      <sheetName val="Sheet1"/>
      <sheetName val="Sheet2"/>
      <sheetName val="Sheet3"/>
      <sheetName val="Sheet4"/>
      <sheetName val="bySubA+Ven+Trans_ACCDept"/>
      <sheetName val="Pivot (by Dept)"/>
      <sheetName val="Pivot (by Dept by Vendor)"/>
      <sheetName val="Work"/>
      <sheetName val="Dept_Adj"/>
      <sheetName val="Exp Grid Dept"/>
      <sheetName val="DEPT_FUND_Sum"/>
      <sheetName val="Copy_ExtractDataRemoveZero Itm"/>
      <sheetName val="Copy_ExtractData"/>
      <sheetName val="Payable_Desc"/>
      <sheetName val="Exp Grid_SubAcct"/>
      <sheetName val="Exp Grid Fund"/>
      <sheetName val="Exp Grid Functio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B2" t="str">
            <v>Fund ID</v>
          </cell>
          <cell r="C2" t="str">
            <v>Fund Name</v>
          </cell>
        </row>
        <row r="3">
          <cell r="B3" t="str">
            <v>101</v>
          </cell>
          <cell r="C3" t="str">
            <v>GENERAL FUND</v>
          </cell>
        </row>
        <row r="4">
          <cell r="B4" t="str">
            <v>160</v>
          </cell>
          <cell r="C4" t="str">
            <v>CAPITAL ASSETS</v>
          </cell>
        </row>
        <row r="5">
          <cell r="B5" t="str">
            <v>201</v>
          </cell>
          <cell r="C5" t="str">
            <v>MVH</v>
          </cell>
        </row>
        <row r="6">
          <cell r="B6" t="str">
            <v>202</v>
          </cell>
          <cell r="C6" t="str">
            <v>LOCAL ROAD &amp; STREET</v>
          </cell>
        </row>
        <row r="7">
          <cell r="B7" t="str">
            <v>204</v>
          </cell>
          <cell r="C7" t="str">
            <v>PARK &amp; RECREATION</v>
          </cell>
        </row>
        <row r="8">
          <cell r="B8" t="str">
            <v>209</v>
          </cell>
          <cell r="C8" t="str">
            <v>GUN PERMIT</v>
          </cell>
        </row>
        <row r="9">
          <cell r="B9" t="str">
            <v>233</v>
          </cell>
          <cell r="C9" t="str">
            <v>POLICE CONTINUING ED.</v>
          </cell>
        </row>
        <row r="10">
          <cell r="B10" t="str">
            <v>270</v>
          </cell>
          <cell r="C10" t="str">
            <v>TOWN HALL MAINTENANCE - Bank 2676</v>
          </cell>
        </row>
        <row r="11">
          <cell r="B11" t="str">
            <v>304</v>
          </cell>
          <cell r="C11" t="str">
            <v>CAPITAL IMPROVEMENT BOND</v>
          </cell>
        </row>
        <row r="12">
          <cell r="B12" t="str">
            <v>305</v>
          </cell>
          <cell r="C12" t="str">
            <v>CAPITAL IMPROVE BOND</v>
          </cell>
        </row>
        <row r="13">
          <cell r="B13" t="str">
            <v>307</v>
          </cell>
          <cell r="C13" t="str">
            <v>DEBT SERVICE PMT - Bank 2625</v>
          </cell>
        </row>
        <row r="14">
          <cell r="B14" t="str">
            <v>321</v>
          </cell>
          <cell r="C14" t="str">
            <v>TOWN HALL DEBT PMT - Bank 2684</v>
          </cell>
        </row>
        <row r="15">
          <cell r="B15" t="str">
            <v>401</v>
          </cell>
          <cell r="C15" t="str">
            <v>CUM CAP IMPROV (CCI)</v>
          </cell>
        </row>
        <row r="16">
          <cell r="B16" t="str">
            <v>402</v>
          </cell>
          <cell r="C16" t="str">
            <v>CUM CAP DEVELOPMENT (CCD)</v>
          </cell>
        </row>
        <row r="17">
          <cell r="B17" t="str">
            <v>403</v>
          </cell>
          <cell r="C17" t="str">
            <v>PARK NON-REVERTING CAP</v>
          </cell>
        </row>
        <row r="18">
          <cell r="B18" t="str">
            <v>406</v>
          </cell>
          <cell r="C18" t="str">
            <v>RDC - Bank 8505</v>
          </cell>
        </row>
        <row r="19">
          <cell r="B19" t="str">
            <v>412</v>
          </cell>
          <cell r="C19" t="str">
            <v>FEDERAL GRANTS #1</v>
          </cell>
        </row>
        <row r="20">
          <cell r="B20" t="str">
            <v>448</v>
          </cell>
          <cell r="C20" t="str">
            <v>RAINY DAY - CAP PROJECT</v>
          </cell>
        </row>
        <row r="21">
          <cell r="B21" t="str">
            <v>601</v>
          </cell>
          <cell r="C21" t="str">
            <v>WTR OPERATING</v>
          </cell>
        </row>
        <row r="22">
          <cell r="B22" t="str">
            <v>602</v>
          </cell>
          <cell r="C22" t="str">
            <v>WTR B&amp;I DEBT ISSUES 2001.2003.2005 - Bank 2692</v>
          </cell>
        </row>
        <row r="23">
          <cell r="B23" t="str">
            <v>603</v>
          </cell>
          <cell r="C23" t="str">
            <v xml:space="preserve">WTR DEPRECIATION </v>
          </cell>
        </row>
        <row r="24">
          <cell r="B24" t="str">
            <v>604</v>
          </cell>
          <cell r="C24" t="str">
            <v>WTR METER DEPOSIT - Bank 2757</v>
          </cell>
        </row>
        <row r="25">
          <cell r="B25" t="str">
            <v>605</v>
          </cell>
          <cell r="C25" t="str">
            <v>WTR SYSTEM DEVELOPMENT CHARGE - Bank 2765</v>
          </cell>
        </row>
        <row r="26">
          <cell r="B26" t="str">
            <v>606</v>
          </cell>
          <cell r="C26" t="str">
            <v>SEW OPERATING</v>
          </cell>
        </row>
        <row r="27">
          <cell r="B27" t="str">
            <v>607</v>
          </cell>
          <cell r="C27" t="str">
            <v>SEW BOND &amp; INTEREST</v>
          </cell>
        </row>
        <row r="28">
          <cell r="B28" t="str">
            <v>608</v>
          </cell>
          <cell r="C28" t="str">
            <v>SEW DEPRECIATION</v>
          </cell>
        </row>
        <row r="29">
          <cell r="B29" t="str">
            <v>609</v>
          </cell>
          <cell r="C29" t="str">
            <v>SEW CONSTRUCTION - Bank 2730</v>
          </cell>
        </row>
        <row r="30">
          <cell r="B30" t="str">
            <v>610</v>
          </cell>
          <cell r="C30" t="str">
            <v>ELE OPERATING</v>
          </cell>
        </row>
        <row r="31">
          <cell r="B31" t="str">
            <v>611</v>
          </cell>
          <cell r="C31" t="str">
            <v>ELE BOND &amp; INTEREST</v>
          </cell>
        </row>
        <row r="32">
          <cell r="B32" t="str">
            <v>612</v>
          </cell>
          <cell r="C32" t="str">
            <v>ELE DEPRECIATION</v>
          </cell>
        </row>
        <row r="33">
          <cell r="B33" t="str">
            <v>613</v>
          </cell>
          <cell r="C33" t="str">
            <v>ELE METER DEPOSIT - Bank 2722</v>
          </cell>
        </row>
        <row r="34">
          <cell r="B34" t="str">
            <v>615</v>
          </cell>
          <cell r="C34" t="str">
            <v>ELE MM DEVELOPERS - Bank 2668</v>
          </cell>
        </row>
        <row r="35">
          <cell r="B35" t="str">
            <v>621</v>
          </cell>
          <cell r="C35" t="str">
            <v>STM BOND &amp; INTEREST - Bank 2749</v>
          </cell>
        </row>
        <row r="36">
          <cell r="B36" t="str">
            <v>622</v>
          </cell>
          <cell r="C36" t="str">
            <v>STM OTHER SPEC FUNDS - Bank 2749</v>
          </cell>
        </row>
        <row r="37">
          <cell r="B37" t="str">
            <v>623</v>
          </cell>
          <cell r="C37" t="str">
            <v>STM DEBT SERVICE RESERVE - Bank 2749</v>
          </cell>
        </row>
        <row r="38">
          <cell r="B38" t="str">
            <v>624</v>
          </cell>
          <cell r="C38" t="str">
            <v>STM DEPRECIATON - Bank 2749</v>
          </cell>
        </row>
        <row r="39">
          <cell r="B39" t="str">
            <v>626</v>
          </cell>
          <cell r="C39" t="str">
            <v>STM OPERATING - Bank 2749</v>
          </cell>
        </row>
        <row r="40">
          <cell r="B40" t="str">
            <v>627</v>
          </cell>
          <cell r="C40" t="str">
            <v>STM BOND &amp; INTEREST</v>
          </cell>
        </row>
        <row r="41">
          <cell r="B41" t="str">
            <v>628</v>
          </cell>
          <cell r="C41" t="str">
            <v>STM DEPRECIATION</v>
          </cell>
        </row>
        <row r="42">
          <cell r="B42" t="str">
            <v>629</v>
          </cell>
          <cell r="C42" t="str">
            <v>STM CONSTRUCTION</v>
          </cell>
        </row>
        <row r="43">
          <cell r="B43" t="str">
            <v>630</v>
          </cell>
          <cell r="C43" t="str">
            <v>WTR DEBT SERVICE RESERVE</v>
          </cell>
        </row>
        <row r="44">
          <cell r="B44" t="str">
            <v>631</v>
          </cell>
          <cell r="C44" t="str">
            <v>WTR BOWEN ENG TREATMENT PLANT #2 - BNY 799904</v>
          </cell>
        </row>
        <row r="45">
          <cell r="B45" t="str">
            <v>632</v>
          </cell>
          <cell r="C45" t="str">
            <v>WTR REFUNDING REV BONDS 2003 - BNY 796334</v>
          </cell>
        </row>
        <row r="46">
          <cell r="B46" t="str">
            <v>633</v>
          </cell>
          <cell r="C46" t="str">
            <v>WTR REFUNDING REV BONDS 2001 - BNY 682384</v>
          </cell>
        </row>
        <row r="47">
          <cell r="B47" t="str">
            <v>634</v>
          </cell>
          <cell r="C47" t="str">
            <v>WTR SRF SERIES A &amp; B BOND &amp; INTEREST - BNY 148613</v>
          </cell>
        </row>
        <row r="48">
          <cell r="B48" t="str">
            <v>635</v>
          </cell>
          <cell r="C48" t="str">
            <v>WTR SRF DEBT SERVICE RESERVE - BNY 148614</v>
          </cell>
        </row>
        <row r="49">
          <cell r="B49" t="str">
            <v>636</v>
          </cell>
          <cell r="C49" t="str">
            <v>WTR BNY SRF BNY 148615</v>
          </cell>
        </row>
        <row r="50">
          <cell r="B50" t="str">
            <v>637</v>
          </cell>
          <cell r="C50" t="str">
            <v>WTR SRF CONSTRUCTION - BNY 149796</v>
          </cell>
        </row>
        <row r="51">
          <cell r="B51" t="str">
            <v>638</v>
          </cell>
          <cell r="C51" t="str">
            <v>WTR SRF 2011B BNY 149797</v>
          </cell>
        </row>
        <row r="52">
          <cell r="B52" t="str">
            <v>639</v>
          </cell>
          <cell r="C52" t="str">
            <v>ELE OPERATING (SUB)</v>
          </cell>
        </row>
        <row r="53">
          <cell r="B53" t="str">
            <v>640</v>
          </cell>
          <cell r="C53" t="str">
            <v>SEW DEBT SERVICE RESERVE - duplicate</v>
          </cell>
        </row>
        <row r="54">
          <cell r="B54" t="str">
            <v>642</v>
          </cell>
          <cell r="C54" t="str">
            <v>SEW AVAILABILITY FEE - Bank 2587</v>
          </cell>
        </row>
        <row r="55">
          <cell r="B55" t="str">
            <v>643</v>
          </cell>
          <cell r="C55" t="str">
            <v>SEW FORCE MAIN AF</v>
          </cell>
        </row>
        <row r="56">
          <cell r="B56" t="str">
            <v>644</v>
          </cell>
          <cell r="C56" t="str">
            <v xml:space="preserve">SEW DEBT SERVICE RESERVE </v>
          </cell>
        </row>
        <row r="57">
          <cell r="B57" t="str">
            <v>650</v>
          </cell>
          <cell r="C57" t="str">
            <v>ELE DEBT SERVICE RESERVE</v>
          </cell>
        </row>
        <row r="58">
          <cell r="B58" t="str">
            <v>652</v>
          </cell>
          <cell r="C58" t="str">
            <v>ELE DEVELOPER - Bank 2528</v>
          </cell>
        </row>
        <row r="59">
          <cell r="B59" t="str">
            <v>661</v>
          </cell>
          <cell r="C59" t="str">
            <v>WTR CONNECTION FEES</v>
          </cell>
        </row>
        <row r="60">
          <cell r="B60" t="str">
            <v>662</v>
          </cell>
          <cell r="C60" t="str">
            <v>WTR DEPRECIATION 2</v>
          </cell>
        </row>
        <row r="61">
          <cell r="B61" t="str">
            <v>663</v>
          </cell>
          <cell r="C61" t="str">
            <v xml:space="preserve">WTR OPERATIONS (SUB) </v>
          </cell>
        </row>
        <row r="62">
          <cell r="B62" t="str">
            <v>670</v>
          </cell>
          <cell r="C62" t="str">
            <v>WTR CONSTRUCTION - Bank 2781</v>
          </cell>
        </row>
        <row r="63">
          <cell r="B63" t="str">
            <v>671</v>
          </cell>
          <cell r="C63" t="str">
            <v>WTR TANK MAINTENANCE</v>
          </cell>
        </row>
        <row r="64">
          <cell r="B64" t="str">
            <v>672</v>
          </cell>
          <cell r="C64" t="str">
            <v>WTR INCREASE FUND - Bank 4407</v>
          </cell>
        </row>
        <row r="65">
          <cell r="B65" t="str">
            <v>681</v>
          </cell>
          <cell r="C65" t="str">
            <v xml:space="preserve">SEW UNRESTRICTED AVAIL FEES </v>
          </cell>
        </row>
        <row r="66">
          <cell r="B66" t="str">
            <v>682</v>
          </cell>
          <cell r="C66" t="str">
            <v>SEW RESTRICTED AVAIL FEES</v>
          </cell>
        </row>
        <row r="67">
          <cell r="B67" t="str">
            <v>683</v>
          </cell>
          <cell r="C67" t="str">
            <v xml:space="preserve">SEW FORCE MAIN AF RESTRICTED </v>
          </cell>
        </row>
        <row r="68">
          <cell r="B68" t="str">
            <v>684</v>
          </cell>
          <cell r="C68" t="str">
            <v>SEW INDEMNITY - Bank 2730</v>
          </cell>
        </row>
        <row r="69">
          <cell r="B69" t="str">
            <v>686</v>
          </cell>
          <cell r="C69" t="str">
            <v xml:space="preserve">SEW CONTRACTOR AVAIL FEES </v>
          </cell>
        </row>
        <row r="70">
          <cell r="B70" t="str">
            <v>687</v>
          </cell>
          <cell r="C70" t="str">
            <v>SEW TREMONT CASH</v>
          </cell>
        </row>
        <row r="71">
          <cell r="B71" t="str">
            <v>688</v>
          </cell>
          <cell r="C71" t="str">
            <v>SEW ASSESSMEMT  DEPOSITS</v>
          </cell>
        </row>
        <row r="72">
          <cell r="B72" t="str">
            <v>689</v>
          </cell>
          <cell r="C72" t="str">
            <v>SEW DEPRECIATION 2</v>
          </cell>
        </row>
        <row r="73">
          <cell r="B73" t="str">
            <v>765</v>
          </cell>
          <cell r="C73" t="str">
            <v>HOLDING ACCOUNT - Bank 2633</v>
          </cell>
        </row>
        <row r="74">
          <cell r="B74" t="str">
            <v>775</v>
          </cell>
          <cell r="C74" t="str">
            <v>UTILITY PAYMENTS (CC Account) - Bank 3265</v>
          </cell>
        </row>
        <row r="75">
          <cell r="B75" t="str">
            <v>780</v>
          </cell>
          <cell r="C75" t="str">
            <v>POLICE Petty Cash Debit Card - Bank 10644</v>
          </cell>
        </row>
        <row r="76">
          <cell r="B76" t="str">
            <v>785</v>
          </cell>
          <cell r="C76" t="str">
            <v>UTILITY Petty Cash Debit Card - Bank 10679</v>
          </cell>
        </row>
        <row r="77">
          <cell r="B77" t="str">
            <v>790</v>
          </cell>
          <cell r="C77" t="str">
            <v>TOWN Petty Cash Debit Card - Bank 10849</v>
          </cell>
        </row>
        <row r="78">
          <cell r="B78" t="str">
            <v>806</v>
          </cell>
          <cell r="C78" t="str">
            <v>PAYROLL WITHHOLDING - Bank 2706</v>
          </cell>
        </row>
        <row r="79">
          <cell r="B79" t="str">
            <v>850</v>
          </cell>
          <cell r="C79" t="str">
            <v>Main Source - Town Hall Building Corp - Bank 45100</v>
          </cell>
        </row>
        <row r="80">
          <cell r="B80" t="str">
            <v>998</v>
          </cell>
          <cell r="C80" t="str">
            <v>POOLED CASH INVESTMENTS - Bank 8463</v>
          </cell>
        </row>
        <row r="81">
          <cell r="B81" t="str">
            <v>999</v>
          </cell>
          <cell r="C81" t="str">
            <v>POOLED CASH - Bank 8455</v>
          </cell>
        </row>
      </sheetData>
      <sheetData sheetId="18">
        <row r="2">
          <cell r="B2" t="str">
            <v>Function#</v>
          </cell>
          <cell r="C2" t="str">
            <v>Function_Desc</v>
          </cell>
        </row>
        <row r="3">
          <cell r="B3" t="str">
            <v>00</v>
          </cell>
          <cell r="C3" t="str">
            <v>UNDESIGNATED</v>
          </cell>
        </row>
        <row r="4">
          <cell r="B4" t="str">
            <v>10</v>
          </cell>
          <cell r="C4" t="str">
            <v>GENERAL GOVERNMENT</v>
          </cell>
        </row>
        <row r="5">
          <cell r="B5" t="str">
            <v>20</v>
          </cell>
          <cell r="C5" t="str">
            <v>PUBLIC SAFETY</v>
          </cell>
        </row>
        <row r="6">
          <cell r="B6" t="str">
            <v>31</v>
          </cell>
          <cell r="C6" t="str">
            <v>HIGHWAYS AND STREETS</v>
          </cell>
        </row>
        <row r="7">
          <cell r="B7" t="str">
            <v>32</v>
          </cell>
          <cell r="C7" t="str">
            <v>SANITATION</v>
          </cell>
        </row>
        <row r="8">
          <cell r="B8" t="str">
            <v>40</v>
          </cell>
          <cell r="C8" t="str">
            <v>HEALTH AND WELFARE</v>
          </cell>
        </row>
        <row r="9">
          <cell r="B9" t="str">
            <v>50</v>
          </cell>
          <cell r="C9" t="str">
            <v>CULTURE AND RECREATION</v>
          </cell>
        </row>
        <row r="10">
          <cell r="B10" t="str">
            <v>61</v>
          </cell>
          <cell r="C10" t="str">
            <v>CONSERVATION</v>
          </cell>
        </row>
        <row r="11">
          <cell r="B11" t="str">
            <v>63</v>
          </cell>
          <cell r="C11" t="str">
            <v>URBAN REDEVELOPMENT AND HOUSING</v>
          </cell>
        </row>
        <row r="12">
          <cell r="B12" t="str">
            <v>65</v>
          </cell>
          <cell r="C12" t="str">
            <v>ECONCOMIC DEVELOPMENT</v>
          </cell>
        </row>
        <row r="13">
          <cell r="B13" t="str">
            <v>66</v>
          </cell>
          <cell r="C13" t="str">
            <v>ECONCOMIC OPPORTUNITY</v>
          </cell>
        </row>
        <row r="14">
          <cell r="B14" t="str">
            <v>70</v>
          </cell>
          <cell r="C14" t="str">
            <v>DEBT SERVICE</v>
          </cell>
        </row>
        <row r="15">
          <cell r="B15" t="str">
            <v>80</v>
          </cell>
          <cell r="C15" t="str">
            <v>INTERGOVERNMENTAL EXPENDITURES</v>
          </cell>
        </row>
        <row r="16">
          <cell r="B16" t="str">
            <v>90</v>
          </cell>
          <cell r="C16" t="str">
            <v>OTHER FINANCING USES</v>
          </cell>
        </row>
        <row r="17">
          <cell r="B17" t="str">
            <v>91</v>
          </cell>
          <cell r="C17" t="str">
            <v>WATER</v>
          </cell>
        </row>
        <row r="18">
          <cell r="B18" t="str">
            <v>92</v>
          </cell>
          <cell r="C18" t="str">
            <v>SEWER</v>
          </cell>
        </row>
        <row r="19">
          <cell r="B19" t="str">
            <v>93</v>
          </cell>
          <cell r="C19" t="str">
            <v>ELECTRIC</v>
          </cell>
        </row>
        <row r="20">
          <cell r="B20" t="str">
            <v>94</v>
          </cell>
          <cell r="C20" t="str">
            <v>STORMWATER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ort"/>
      <sheetName val="Costs"/>
      <sheetName val="AmortSch"/>
      <sheetName val="Coverage"/>
      <sheetName val="Comps"/>
      <sheetName val="Comps Carmel"/>
      <sheetName val="Sheet2"/>
      <sheetName val="Sheet1"/>
      <sheetName val="Revenue"/>
      <sheetName val="1997 Bonds"/>
      <sheetName val="1998 Bonds"/>
      <sheetName val="2001 Bonds"/>
      <sheetName val="OutDebt"/>
      <sheetName val="int ear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A Source"/>
      <sheetName val="Main"/>
      <sheetName val="Main (2)"/>
      <sheetName val="PY_CALC"/>
      <sheetName val="2018 Levy"/>
      <sheetName val="St Joe Adjustment"/>
      <sheetName val="Debt Detail for 2018 LIT"/>
      <sheetName val="2018 Post 2005 Debt"/>
      <sheetName val="2018 Debt Levies"/>
      <sheetName val="2017 Post 2005 Debt"/>
      <sheetName val="Population"/>
      <sheetName val="Zero Levy"/>
      <sheetName val="Zero Levy Query Output"/>
      <sheetName val="Zero Levy Query"/>
      <sheetName val="Certd Lvs for 18 New Districts"/>
      <sheetName val="2019 FPT Adj"/>
      <sheetName val="2018 FPT Adj"/>
      <sheetName val="2019 FPT Levy Query"/>
      <sheetName val="2019 FPT Levies"/>
      <sheetName val="2019 FPT Query Output"/>
      <sheetName val="2019 FPT Query"/>
      <sheetName val="SWMD"/>
      <sheetName val="Welfare Allocation"/>
    </sheetNames>
    <sheetDataSet>
      <sheetData sheetId="0">
        <row r="2">
          <cell r="A2" t="str">
            <v>01</v>
          </cell>
          <cell r="B2" t="str">
            <v>Adams</v>
          </cell>
          <cell r="C2">
            <v>1.2500000000000001E-2</v>
          </cell>
          <cell r="D2">
            <v>9114957</v>
          </cell>
          <cell r="E2">
            <v>6.0000000000000001E-3</v>
          </cell>
          <cell r="F2">
            <v>4370604</v>
          </cell>
          <cell r="G2" t="str">
            <v>N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6.0000000000000001E-3</v>
          </cell>
          <cell r="N2">
            <v>4370604</v>
          </cell>
          <cell r="O2" t="str">
            <v>N</v>
          </cell>
          <cell r="P2">
            <v>0</v>
          </cell>
          <cell r="Q2">
            <v>0</v>
          </cell>
          <cell r="R2">
            <v>0</v>
          </cell>
          <cell r="S2">
            <v>4370604</v>
          </cell>
          <cell r="T2">
            <v>0</v>
          </cell>
          <cell r="U2">
            <v>0</v>
          </cell>
          <cell r="V2">
            <v>4370604</v>
          </cell>
          <cell r="W2">
            <v>1821085</v>
          </cell>
          <cell r="X2" t="str">
            <v>Levy</v>
          </cell>
          <cell r="Y2">
            <v>0</v>
          </cell>
          <cell r="Z2">
            <v>0</v>
          </cell>
          <cell r="AA2">
            <v>1821085</v>
          </cell>
          <cell r="AB2">
            <v>4.0000000000000001E-3</v>
          </cell>
          <cell r="AC2">
            <v>2923268</v>
          </cell>
          <cell r="AD2" t="str">
            <v>Levy</v>
          </cell>
          <cell r="AE2">
            <v>0</v>
          </cell>
          <cell r="AF2">
            <v>0</v>
          </cell>
          <cell r="AG2">
            <v>2923268</v>
          </cell>
          <cell r="AH2">
            <v>2727298</v>
          </cell>
          <cell r="AI2">
            <v>0</v>
          </cell>
        </row>
        <row r="3">
          <cell r="A3" t="str">
            <v>02</v>
          </cell>
          <cell r="B3" t="str">
            <v>Allen</v>
          </cell>
          <cell r="C3">
            <v>1.1121000000000001E-2</v>
          </cell>
          <cell r="D3">
            <v>106955981</v>
          </cell>
          <cell r="E3">
            <v>4.8210000000000006E-3</v>
          </cell>
          <cell r="F3">
            <v>46330667</v>
          </cell>
          <cell r="G3" t="str">
            <v>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4.8210000000000006E-3</v>
          </cell>
          <cell r="N3">
            <v>46330667</v>
          </cell>
          <cell r="O3" t="str">
            <v>N</v>
          </cell>
          <cell r="P3">
            <v>0</v>
          </cell>
          <cell r="Q3">
            <v>0</v>
          </cell>
          <cell r="R3">
            <v>0</v>
          </cell>
          <cell r="S3">
            <v>46330667</v>
          </cell>
          <cell r="T3">
            <v>0</v>
          </cell>
          <cell r="U3">
            <v>0</v>
          </cell>
          <cell r="V3">
            <v>46330667</v>
          </cell>
          <cell r="W3">
            <v>9610178</v>
          </cell>
          <cell r="X3" t="str">
            <v>Levy</v>
          </cell>
          <cell r="Y3">
            <v>0</v>
          </cell>
          <cell r="Z3">
            <v>0</v>
          </cell>
          <cell r="AA3">
            <v>9610178</v>
          </cell>
          <cell r="AB3">
            <v>5.3E-3</v>
          </cell>
          <cell r="AC3">
            <v>51015136</v>
          </cell>
          <cell r="AD3" t="str">
            <v>Population</v>
          </cell>
          <cell r="AE3">
            <v>0</v>
          </cell>
          <cell r="AF3">
            <v>0</v>
          </cell>
          <cell r="AG3">
            <v>51015136</v>
          </cell>
          <cell r="AH3">
            <v>35355844</v>
          </cell>
          <cell r="AI3">
            <v>0</v>
          </cell>
        </row>
        <row r="4">
          <cell r="A4" t="str">
            <v>03</v>
          </cell>
          <cell r="B4" t="str">
            <v>Bartholomew</v>
          </cell>
          <cell r="C4">
            <v>1.5500000000000002E-2</v>
          </cell>
          <cell r="D4">
            <v>37502168</v>
          </cell>
          <cell r="E4">
            <v>1.2500000000000001E-2</v>
          </cell>
          <cell r="F4">
            <v>30240728</v>
          </cell>
          <cell r="G4" t="str">
            <v>Y</v>
          </cell>
          <cell r="H4">
            <v>0.01</v>
          </cell>
          <cell r="I4">
            <v>0.79999999999999993</v>
          </cell>
          <cell r="J4">
            <v>24192582.399999999</v>
          </cell>
          <cell r="K4">
            <v>0.25</v>
          </cell>
          <cell r="L4">
            <v>6048146</v>
          </cell>
          <cell r="M4">
            <v>1.2500000000000001E-2</v>
          </cell>
          <cell r="N4">
            <v>30240728</v>
          </cell>
          <cell r="O4" t="str">
            <v>N</v>
          </cell>
          <cell r="P4">
            <v>0</v>
          </cell>
          <cell r="Q4">
            <v>0</v>
          </cell>
          <cell r="R4">
            <v>0</v>
          </cell>
          <cell r="S4">
            <v>30240728</v>
          </cell>
          <cell r="T4">
            <v>6048146</v>
          </cell>
          <cell r="U4">
            <v>0</v>
          </cell>
          <cell r="V4">
            <v>24192582</v>
          </cell>
          <cell r="W4">
            <v>1209629</v>
          </cell>
          <cell r="X4" t="str">
            <v>AA</v>
          </cell>
          <cell r="Y4">
            <v>0</v>
          </cell>
          <cell r="Z4">
            <v>0</v>
          </cell>
          <cell r="AA4">
            <v>1209629</v>
          </cell>
          <cell r="AB4">
            <v>2.5000000000000001E-3</v>
          </cell>
          <cell r="AC4">
            <v>6051811</v>
          </cell>
          <cell r="AD4" t="str">
            <v>Population</v>
          </cell>
          <cell r="AE4">
            <v>0</v>
          </cell>
          <cell r="AF4">
            <v>0</v>
          </cell>
          <cell r="AG4">
            <v>6051811</v>
          </cell>
          <cell r="AH4">
            <v>0</v>
          </cell>
          <cell r="AI4">
            <v>0</v>
          </cell>
        </row>
        <row r="5">
          <cell r="A5" t="str">
            <v>04</v>
          </cell>
          <cell r="B5" t="str">
            <v>Benton</v>
          </cell>
          <cell r="C5">
            <v>1.5000000000000001E-2</v>
          </cell>
          <cell r="D5">
            <v>2535094</v>
          </cell>
          <cell r="E5">
            <v>0.01</v>
          </cell>
          <cell r="F5">
            <v>1690596</v>
          </cell>
          <cell r="G5" t="str">
            <v>Y</v>
          </cell>
          <cell r="H5">
            <v>0.01</v>
          </cell>
          <cell r="I5">
            <v>1</v>
          </cell>
          <cell r="J5">
            <v>1690596</v>
          </cell>
          <cell r="K5">
            <v>0.25</v>
          </cell>
          <cell r="L5">
            <v>422649</v>
          </cell>
          <cell r="M5">
            <v>0.01</v>
          </cell>
          <cell r="N5">
            <v>1690596</v>
          </cell>
          <cell r="O5" t="str">
            <v>N</v>
          </cell>
          <cell r="P5">
            <v>0</v>
          </cell>
          <cell r="Q5">
            <v>0</v>
          </cell>
          <cell r="R5">
            <v>0</v>
          </cell>
          <cell r="S5">
            <v>1690596</v>
          </cell>
          <cell r="T5">
            <v>422649</v>
          </cell>
          <cell r="U5">
            <v>0</v>
          </cell>
          <cell r="V5">
            <v>1267947</v>
          </cell>
          <cell r="W5">
            <v>422649</v>
          </cell>
          <cell r="X5" t="str">
            <v>AA</v>
          </cell>
          <cell r="Y5">
            <v>0</v>
          </cell>
          <cell r="Z5">
            <v>0</v>
          </cell>
          <cell r="AA5">
            <v>422649</v>
          </cell>
          <cell r="AB5">
            <v>2.5000000000000001E-3</v>
          </cell>
          <cell r="AC5">
            <v>421849</v>
          </cell>
          <cell r="AD5" t="str">
            <v>Levy</v>
          </cell>
          <cell r="AE5">
            <v>0</v>
          </cell>
          <cell r="AF5">
            <v>0</v>
          </cell>
          <cell r="AG5">
            <v>421849</v>
          </cell>
          <cell r="AH5">
            <v>490145</v>
          </cell>
          <cell r="AI5">
            <v>0</v>
          </cell>
        </row>
        <row r="6">
          <cell r="A6" t="str">
            <v>05</v>
          </cell>
          <cell r="B6" t="str">
            <v>Blackford</v>
          </cell>
          <cell r="C6">
            <v>1.5000000000000001E-2</v>
          </cell>
          <cell r="D6">
            <v>3265218</v>
          </cell>
          <cell r="E6">
            <v>0.01</v>
          </cell>
          <cell r="F6">
            <v>2173926</v>
          </cell>
          <cell r="G6" t="str">
            <v>Y</v>
          </cell>
          <cell r="H6">
            <v>0.01</v>
          </cell>
          <cell r="I6">
            <v>1</v>
          </cell>
          <cell r="J6">
            <v>2173926</v>
          </cell>
          <cell r="K6">
            <v>0.25</v>
          </cell>
          <cell r="L6">
            <v>543482</v>
          </cell>
          <cell r="M6">
            <v>0.01</v>
          </cell>
          <cell r="N6">
            <v>2173926</v>
          </cell>
          <cell r="O6" t="str">
            <v>N</v>
          </cell>
          <cell r="P6">
            <v>0</v>
          </cell>
          <cell r="Q6">
            <v>0</v>
          </cell>
          <cell r="R6">
            <v>0</v>
          </cell>
          <cell r="S6">
            <v>2173926</v>
          </cell>
          <cell r="T6">
            <v>543482</v>
          </cell>
          <cell r="U6">
            <v>0</v>
          </cell>
          <cell r="V6">
            <v>1630444</v>
          </cell>
          <cell r="W6">
            <v>543481</v>
          </cell>
          <cell r="X6" t="str">
            <v>AA</v>
          </cell>
          <cell r="Y6">
            <v>0</v>
          </cell>
          <cell r="Z6">
            <v>0</v>
          </cell>
          <cell r="AA6">
            <v>543481</v>
          </cell>
          <cell r="AB6">
            <v>2.5000000000000001E-3</v>
          </cell>
          <cell r="AC6">
            <v>547811</v>
          </cell>
          <cell r="AD6" t="str">
            <v>Levy</v>
          </cell>
          <cell r="AE6">
            <v>0</v>
          </cell>
          <cell r="AF6">
            <v>0</v>
          </cell>
          <cell r="AG6">
            <v>547811</v>
          </cell>
          <cell r="AH6">
            <v>0</v>
          </cell>
          <cell r="AI6">
            <v>0</v>
          </cell>
        </row>
        <row r="7">
          <cell r="A7" t="str">
            <v>06</v>
          </cell>
          <cell r="B7" t="str">
            <v>Boone</v>
          </cell>
          <cell r="C7">
            <v>1.4999999999999999E-2</v>
          </cell>
          <cell r="D7">
            <v>46958507</v>
          </cell>
          <cell r="E7">
            <v>0.01</v>
          </cell>
          <cell r="F7">
            <v>31305671</v>
          </cell>
          <cell r="G7" t="str">
            <v>N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0.01</v>
          </cell>
          <cell r="N7">
            <v>31305671</v>
          </cell>
          <cell r="O7" t="str">
            <v>N</v>
          </cell>
          <cell r="P7">
            <v>0</v>
          </cell>
          <cell r="Q7">
            <v>0</v>
          </cell>
          <cell r="R7">
            <v>0</v>
          </cell>
          <cell r="S7">
            <v>31305671</v>
          </cell>
          <cell r="T7">
            <v>0</v>
          </cell>
          <cell r="U7">
            <v>0</v>
          </cell>
          <cell r="V7">
            <v>31305671</v>
          </cell>
          <cell r="W7">
            <v>15652836</v>
          </cell>
          <cell r="X7" t="str">
            <v>AA</v>
          </cell>
          <cell r="Y7">
            <v>0</v>
          </cell>
          <cell r="Z7">
            <v>0</v>
          </cell>
          <cell r="AA7">
            <v>15652836</v>
          </cell>
          <cell r="AB7">
            <v>0</v>
          </cell>
          <cell r="AC7">
            <v>0</v>
          </cell>
          <cell r="AD7" t="str">
            <v>Levy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8">
          <cell r="A8" t="str">
            <v>07</v>
          </cell>
          <cell r="B8" t="str">
            <v>Brown</v>
          </cell>
          <cell r="C8">
            <v>2.0233999999999999E-2</v>
          </cell>
          <cell r="D8">
            <v>7012974</v>
          </cell>
          <cell r="E8">
            <v>1.5234000000000001E-2</v>
          </cell>
          <cell r="F8">
            <v>5279637</v>
          </cell>
          <cell r="G8" t="str">
            <v>Y</v>
          </cell>
          <cell r="H8">
            <v>0.01</v>
          </cell>
          <cell r="I8">
            <v>0.65642641459892348</v>
          </cell>
          <cell r="J8">
            <v>3465693.1862938167</v>
          </cell>
          <cell r="K8">
            <v>0.25</v>
          </cell>
          <cell r="L8">
            <v>866423</v>
          </cell>
          <cell r="M8">
            <v>1.5234000000000001E-2</v>
          </cell>
          <cell r="N8">
            <v>5279637</v>
          </cell>
          <cell r="O8" t="str">
            <v>Y</v>
          </cell>
          <cell r="P8">
            <v>5.2340000000000008E-3</v>
          </cell>
          <cell r="Q8">
            <v>0.34357358540107658</v>
          </cell>
          <cell r="R8">
            <v>1813944</v>
          </cell>
          <cell r="S8">
            <v>5279637</v>
          </cell>
          <cell r="T8">
            <v>866423</v>
          </cell>
          <cell r="U8">
            <v>1813944</v>
          </cell>
          <cell r="V8">
            <v>2599270</v>
          </cell>
          <cell r="W8">
            <v>866423</v>
          </cell>
          <cell r="X8" t="str">
            <v>AA</v>
          </cell>
          <cell r="Y8">
            <v>0</v>
          </cell>
          <cell r="Z8">
            <v>0</v>
          </cell>
          <cell r="AA8">
            <v>866423</v>
          </cell>
          <cell r="AB8">
            <v>2.5000000000000001E-3</v>
          </cell>
          <cell r="AC8">
            <v>866914</v>
          </cell>
          <cell r="AD8" t="str">
            <v>Levy</v>
          </cell>
          <cell r="AE8">
            <v>0</v>
          </cell>
          <cell r="AF8">
            <v>0</v>
          </cell>
          <cell r="AG8">
            <v>866914</v>
          </cell>
          <cell r="AH8">
            <v>1732847</v>
          </cell>
          <cell r="AI8">
            <v>0</v>
          </cell>
        </row>
        <row r="9">
          <cell r="A9" t="str">
            <v>08</v>
          </cell>
          <cell r="B9" t="str">
            <v>Carroll</v>
          </cell>
          <cell r="C9">
            <v>1.8733000000000003E-2</v>
          </cell>
          <cell r="D9">
            <v>8149466</v>
          </cell>
          <cell r="E9">
            <v>1.6333E-2</v>
          </cell>
          <cell r="F9">
            <v>7105239</v>
          </cell>
          <cell r="G9" t="str">
            <v>Y</v>
          </cell>
          <cell r="H9">
            <v>0.01</v>
          </cell>
          <cell r="I9">
            <v>0.61225739300802062</v>
          </cell>
          <cell r="J9">
            <v>4350235.1068389155</v>
          </cell>
          <cell r="K9">
            <v>0.25</v>
          </cell>
          <cell r="L9">
            <v>1087559</v>
          </cell>
          <cell r="M9">
            <v>1.6333E-2</v>
          </cell>
          <cell r="N9">
            <v>7105239</v>
          </cell>
          <cell r="O9" t="str">
            <v>Y</v>
          </cell>
          <cell r="P9">
            <v>6.3330000000000001E-3</v>
          </cell>
          <cell r="Q9">
            <v>0.38774260699197943</v>
          </cell>
          <cell r="R9">
            <v>2755004</v>
          </cell>
          <cell r="S9">
            <v>7105239</v>
          </cell>
          <cell r="T9">
            <v>1087559</v>
          </cell>
          <cell r="U9">
            <v>2755004</v>
          </cell>
          <cell r="V9">
            <v>3262676</v>
          </cell>
          <cell r="W9">
            <v>391521</v>
          </cell>
          <cell r="X9" t="str">
            <v>AA</v>
          </cell>
          <cell r="Y9">
            <v>1</v>
          </cell>
          <cell r="Z9">
            <v>391521</v>
          </cell>
          <cell r="AA9">
            <v>0</v>
          </cell>
          <cell r="AB9">
            <v>1.5E-3</v>
          </cell>
          <cell r="AC9">
            <v>652706</v>
          </cell>
          <cell r="AD9" t="str">
            <v>Levy</v>
          </cell>
          <cell r="AE9">
            <v>0</v>
          </cell>
          <cell r="AF9">
            <v>0</v>
          </cell>
          <cell r="AG9">
            <v>652706</v>
          </cell>
          <cell r="AH9">
            <v>870047</v>
          </cell>
          <cell r="AI9">
            <v>0</v>
          </cell>
        </row>
        <row r="10">
          <cell r="A10" t="str">
            <v>09</v>
          </cell>
          <cell r="B10" t="str">
            <v>Cass</v>
          </cell>
          <cell r="C10">
            <v>1.5000000000000001E-2</v>
          </cell>
          <cell r="D10">
            <v>10684636</v>
          </cell>
          <cell r="E10">
            <v>0.01</v>
          </cell>
          <cell r="F10">
            <v>7121883</v>
          </cell>
          <cell r="G10" t="str">
            <v>Y</v>
          </cell>
          <cell r="H10">
            <v>0.01</v>
          </cell>
          <cell r="I10">
            <v>1</v>
          </cell>
          <cell r="J10">
            <v>7121883</v>
          </cell>
          <cell r="K10">
            <v>0.25</v>
          </cell>
          <cell r="L10">
            <v>1780471</v>
          </cell>
          <cell r="M10">
            <v>0.01</v>
          </cell>
          <cell r="N10">
            <v>7121883</v>
          </cell>
          <cell r="O10" t="str">
            <v>N</v>
          </cell>
          <cell r="P10">
            <v>0</v>
          </cell>
          <cell r="Q10">
            <v>0</v>
          </cell>
          <cell r="R10">
            <v>0</v>
          </cell>
          <cell r="S10">
            <v>7121883</v>
          </cell>
          <cell r="T10">
            <v>1780471</v>
          </cell>
          <cell r="U10">
            <v>0</v>
          </cell>
          <cell r="V10">
            <v>5341412</v>
          </cell>
          <cell r="W10">
            <v>1780471</v>
          </cell>
          <cell r="X10" t="str">
            <v>AA</v>
          </cell>
          <cell r="Y10">
            <v>0</v>
          </cell>
          <cell r="Z10">
            <v>0</v>
          </cell>
          <cell r="AA10">
            <v>1780471</v>
          </cell>
          <cell r="AB10">
            <v>2.5000000000000001E-3</v>
          </cell>
          <cell r="AC10">
            <v>1782282</v>
          </cell>
          <cell r="AD10" t="str">
            <v>Levy</v>
          </cell>
          <cell r="AE10">
            <v>0</v>
          </cell>
          <cell r="AF10">
            <v>0</v>
          </cell>
          <cell r="AG10">
            <v>1782282</v>
          </cell>
          <cell r="AH10">
            <v>7121883</v>
          </cell>
          <cell r="AI10">
            <v>0</v>
          </cell>
        </row>
        <row r="11">
          <cell r="A11" t="str">
            <v>10</v>
          </cell>
          <cell r="B11" t="str">
            <v>Clark</v>
          </cell>
          <cell r="C11">
            <v>1.5000000000000001E-2</v>
          </cell>
          <cell r="D11">
            <v>40526058</v>
          </cell>
          <cell r="E11">
            <v>0.01</v>
          </cell>
          <cell r="F11">
            <v>27000606</v>
          </cell>
          <cell r="G11" t="str">
            <v>Y</v>
          </cell>
          <cell r="H11">
            <v>0.01</v>
          </cell>
          <cell r="I11">
            <v>1</v>
          </cell>
          <cell r="J11">
            <v>27000606</v>
          </cell>
          <cell r="K11">
            <v>0.25</v>
          </cell>
          <cell r="L11">
            <v>6750152</v>
          </cell>
          <cell r="M11">
            <v>0.01</v>
          </cell>
          <cell r="N11">
            <v>27000606</v>
          </cell>
          <cell r="O11" t="str">
            <v>N</v>
          </cell>
          <cell r="P11">
            <v>0</v>
          </cell>
          <cell r="Q11">
            <v>0</v>
          </cell>
          <cell r="R11">
            <v>0</v>
          </cell>
          <cell r="S11">
            <v>27000606</v>
          </cell>
          <cell r="T11">
            <v>6750152</v>
          </cell>
          <cell r="U11">
            <v>0</v>
          </cell>
          <cell r="V11">
            <v>20250454</v>
          </cell>
          <cell r="W11">
            <v>6750151</v>
          </cell>
          <cell r="X11" t="str">
            <v>AA</v>
          </cell>
          <cell r="Y11">
            <v>0</v>
          </cell>
          <cell r="Z11">
            <v>0</v>
          </cell>
          <cell r="AA11">
            <v>6750151</v>
          </cell>
          <cell r="AB11">
            <v>2.5000000000000001E-3</v>
          </cell>
          <cell r="AC11">
            <v>6775301</v>
          </cell>
          <cell r="AD11" t="str">
            <v>Levy</v>
          </cell>
          <cell r="AE11">
            <v>0</v>
          </cell>
          <cell r="AF11">
            <v>0</v>
          </cell>
          <cell r="AG11">
            <v>6775301</v>
          </cell>
          <cell r="AH11">
            <v>13525452</v>
          </cell>
          <cell r="AI11">
            <v>0</v>
          </cell>
        </row>
        <row r="12">
          <cell r="A12" t="str">
            <v>11</v>
          </cell>
          <cell r="B12" t="str">
            <v>Clay</v>
          </cell>
          <cell r="C12">
            <v>1.2500000000000001E-2</v>
          </cell>
          <cell r="D12">
            <v>6376912</v>
          </cell>
          <cell r="E12">
            <v>0.01</v>
          </cell>
          <cell r="F12">
            <v>5101530</v>
          </cell>
          <cell r="G12" t="str">
            <v>Y</v>
          </cell>
          <cell r="H12">
            <v>0.01</v>
          </cell>
          <cell r="I12">
            <v>1</v>
          </cell>
          <cell r="J12">
            <v>5101530</v>
          </cell>
          <cell r="K12">
            <v>0.25</v>
          </cell>
          <cell r="L12">
            <v>1275383</v>
          </cell>
          <cell r="M12">
            <v>0.01</v>
          </cell>
          <cell r="N12">
            <v>5101530</v>
          </cell>
          <cell r="O12" t="str">
            <v>N</v>
          </cell>
          <cell r="P12">
            <v>0</v>
          </cell>
          <cell r="Q12">
            <v>0</v>
          </cell>
          <cell r="R12">
            <v>0</v>
          </cell>
          <cell r="S12">
            <v>5101530</v>
          </cell>
          <cell r="T12">
            <v>1275383</v>
          </cell>
          <cell r="U12">
            <v>0</v>
          </cell>
          <cell r="V12">
            <v>3826147</v>
          </cell>
          <cell r="W12">
            <v>1275382</v>
          </cell>
          <cell r="X12" t="str">
            <v>AA</v>
          </cell>
          <cell r="Y12">
            <v>0</v>
          </cell>
          <cell r="Z12">
            <v>0</v>
          </cell>
          <cell r="AA12">
            <v>1275382</v>
          </cell>
          <cell r="AB12">
            <v>0</v>
          </cell>
          <cell r="AC12">
            <v>0</v>
          </cell>
          <cell r="AD12" t="str">
            <v>Levy</v>
          </cell>
          <cell r="AE12">
            <v>0</v>
          </cell>
          <cell r="AF12">
            <v>0</v>
          </cell>
          <cell r="AG12">
            <v>0</v>
          </cell>
          <cell r="AH12">
            <v>3826147</v>
          </cell>
          <cell r="AI12">
            <v>1275382</v>
          </cell>
        </row>
        <row r="13">
          <cell r="A13" t="str">
            <v>12</v>
          </cell>
          <cell r="B13" t="str">
            <v>Clinton</v>
          </cell>
          <cell r="C13">
            <v>1.7499999999999998E-2</v>
          </cell>
          <cell r="D13">
            <v>11036987</v>
          </cell>
          <cell r="E13">
            <v>0.01</v>
          </cell>
          <cell r="F13">
            <v>6297018</v>
          </cell>
          <cell r="G13" t="str">
            <v>Y</v>
          </cell>
          <cell r="H13">
            <v>0.01</v>
          </cell>
          <cell r="I13">
            <v>1</v>
          </cell>
          <cell r="J13">
            <v>6297018</v>
          </cell>
          <cell r="K13">
            <v>0.25</v>
          </cell>
          <cell r="L13">
            <v>1574255</v>
          </cell>
          <cell r="M13">
            <v>0.01</v>
          </cell>
          <cell r="N13">
            <v>6297018</v>
          </cell>
          <cell r="O13" t="str">
            <v>N</v>
          </cell>
          <cell r="P13">
            <v>0</v>
          </cell>
          <cell r="Q13">
            <v>0</v>
          </cell>
          <cell r="R13">
            <v>0</v>
          </cell>
          <cell r="S13">
            <v>6297018</v>
          </cell>
          <cell r="T13">
            <v>1574255</v>
          </cell>
          <cell r="U13">
            <v>0</v>
          </cell>
          <cell r="V13">
            <v>4722763</v>
          </cell>
          <cell r="W13">
            <v>3148509</v>
          </cell>
          <cell r="X13" t="str">
            <v>AA</v>
          </cell>
          <cell r="Y13">
            <v>0</v>
          </cell>
          <cell r="Z13">
            <v>0</v>
          </cell>
          <cell r="AA13">
            <v>3148509</v>
          </cell>
          <cell r="AB13">
            <v>2.5000000000000001E-3</v>
          </cell>
          <cell r="AC13">
            <v>1591460</v>
          </cell>
          <cell r="AD13" t="str">
            <v>Levy</v>
          </cell>
          <cell r="AE13">
            <v>0</v>
          </cell>
          <cell r="AF13">
            <v>0</v>
          </cell>
          <cell r="AG13">
            <v>1591460</v>
          </cell>
          <cell r="AH13">
            <v>3148509</v>
          </cell>
          <cell r="AI13">
            <v>0</v>
          </cell>
        </row>
        <row r="14">
          <cell r="A14" t="str">
            <v>13</v>
          </cell>
          <cell r="B14" t="str">
            <v>Crawford</v>
          </cell>
          <cell r="C14">
            <v>0.01</v>
          </cell>
          <cell r="D14">
            <v>1691948</v>
          </cell>
          <cell r="E14">
            <v>7.4999999999999997E-3</v>
          </cell>
          <cell r="F14">
            <v>1268949</v>
          </cell>
          <cell r="G14" t="str">
            <v>Y</v>
          </cell>
          <cell r="H14">
            <v>7.4999999999999997E-3</v>
          </cell>
          <cell r="I14">
            <v>1</v>
          </cell>
          <cell r="J14">
            <v>1268949</v>
          </cell>
          <cell r="K14">
            <v>0.33333333333333337</v>
          </cell>
          <cell r="L14">
            <v>422983</v>
          </cell>
          <cell r="M14">
            <v>7.4999999999999997E-3</v>
          </cell>
          <cell r="N14">
            <v>1268949</v>
          </cell>
          <cell r="O14" t="str">
            <v>N</v>
          </cell>
          <cell r="P14">
            <v>0</v>
          </cell>
          <cell r="Q14">
            <v>0</v>
          </cell>
          <cell r="R14">
            <v>0</v>
          </cell>
          <cell r="S14">
            <v>1268949</v>
          </cell>
          <cell r="T14">
            <v>422983</v>
          </cell>
          <cell r="U14">
            <v>0</v>
          </cell>
          <cell r="V14">
            <v>845966</v>
          </cell>
          <cell r="W14">
            <v>0</v>
          </cell>
          <cell r="X14" t="str">
            <v>AA</v>
          </cell>
          <cell r="Y14">
            <v>0</v>
          </cell>
          <cell r="Z14">
            <v>0</v>
          </cell>
          <cell r="AA14">
            <v>0</v>
          </cell>
          <cell r="AB14">
            <v>2.5000000000000001E-3</v>
          </cell>
          <cell r="AC14">
            <v>422999</v>
          </cell>
          <cell r="AD14" t="str">
            <v>Population</v>
          </cell>
          <cell r="AE14">
            <v>0</v>
          </cell>
          <cell r="AF14">
            <v>0</v>
          </cell>
          <cell r="AG14">
            <v>422999</v>
          </cell>
          <cell r="AH14">
            <v>0</v>
          </cell>
          <cell r="AI14">
            <v>0</v>
          </cell>
        </row>
        <row r="15">
          <cell r="A15" t="str">
            <v>14</v>
          </cell>
          <cell r="B15" t="str">
            <v>Daviess</v>
          </cell>
          <cell r="C15">
            <v>1.2500000000000001E-2</v>
          </cell>
          <cell r="D15">
            <v>8257712</v>
          </cell>
          <cell r="E15">
            <v>0.01</v>
          </cell>
          <cell r="F15">
            <v>6604871</v>
          </cell>
          <cell r="G15" t="str">
            <v>Y</v>
          </cell>
          <cell r="H15">
            <v>0.01</v>
          </cell>
          <cell r="I15">
            <v>1</v>
          </cell>
          <cell r="J15">
            <v>6604871</v>
          </cell>
          <cell r="K15">
            <v>0.25</v>
          </cell>
          <cell r="L15">
            <v>1651218</v>
          </cell>
          <cell r="M15">
            <v>0.01</v>
          </cell>
          <cell r="N15">
            <v>6604871</v>
          </cell>
          <cell r="O15" t="str">
            <v>N</v>
          </cell>
          <cell r="P15">
            <v>0</v>
          </cell>
          <cell r="Q15">
            <v>0</v>
          </cell>
          <cell r="R15">
            <v>0</v>
          </cell>
          <cell r="S15">
            <v>6604871</v>
          </cell>
          <cell r="T15">
            <v>1651218</v>
          </cell>
          <cell r="U15">
            <v>0</v>
          </cell>
          <cell r="V15">
            <v>4953653</v>
          </cell>
          <cell r="W15">
            <v>0</v>
          </cell>
          <cell r="X15" t="str">
            <v>AA</v>
          </cell>
          <cell r="Y15">
            <v>0</v>
          </cell>
          <cell r="Z15">
            <v>0</v>
          </cell>
          <cell r="AA15">
            <v>0</v>
          </cell>
          <cell r="AB15">
            <v>2.5000000000000001E-3</v>
          </cell>
          <cell r="AC15">
            <v>1652841</v>
          </cell>
          <cell r="AD15" t="str">
            <v>Levy</v>
          </cell>
          <cell r="AE15">
            <v>0</v>
          </cell>
          <cell r="AF15">
            <v>0</v>
          </cell>
          <cell r="AG15">
            <v>1652841</v>
          </cell>
          <cell r="AH15">
            <v>1652841</v>
          </cell>
          <cell r="AI15">
            <v>0</v>
          </cell>
        </row>
        <row r="16">
          <cell r="A16" t="str">
            <v>15</v>
          </cell>
          <cell r="B16" t="str">
            <v>Dearborn</v>
          </cell>
          <cell r="C16">
            <v>6.0000000000000001E-3</v>
          </cell>
          <cell r="D16">
            <v>7977801</v>
          </cell>
          <cell r="E16">
            <v>6.0000000000000001E-3</v>
          </cell>
          <cell r="F16">
            <v>7977801</v>
          </cell>
          <cell r="G16" t="str">
            <v>N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6.0000000000000001E-3</v>
          </cell>
          <cell r="N16">
            <v>7977801</v>
          </cell>
          <cell r="O16" t="str">
            <v>N</v>
          </cell>
          <cell r="P16">
            <v>0</v>
          </cell>
          <cell r="Q16">
            <v>0</v>
          </cell>
          <cell r="R16">
            <v>0</v>
          </cell>
          <cell r="S16">
            <v>7977801</v>
          </cell>
          <cell r="T16">
            <v>0</v>
          </cell>
          <cell r="U16">
            <v>0</v>
          </cell>
          <cell r="V16">
            <v>7977801</v>
          </cell>
          <cell r="W16">
            <v>0</v>
          </cell>
          <cell r="X16" t="str">
            <v>AA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 t="str">
            <v>Levy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 t="str">
            <v>16</v>
          </cell>
          <cell r="B17" t="str">
            <v>Decatur</v>
          </cell>
          <cell r="C17">
            <v>1.77E-2</v>
          </cell>
          <cell r="D17">
            <v>10301511</v>
          </cell>
          <cell r="E17">
            <v>1.2699999999999999E-2</v>
          </cell>
          <cell r="F17">
            <v>7390520</v>
          </cell>
          <cell r="G17" t="str">
            <v>Y</v>
          </cell>
          <cell r="H17">
            <v>0.01</v>
          </cell>
          <cell r="I17">
            <v>0.78740157480314965</v>
          </cell>
          <cell r="J17">
            <v>5819307.0866141738</v>
          </cell>
          <cell r="K17">
            <v>0.25</v>
          </cell>
          <cell r="L17">
            <v>1454827</v>
          </cell>
          <cell r="M17">
            <v>1.2699999999999999E-2</v>
          </cell>
          <cell r="N17">
            <v>7390520</v>
          </cell>
          <cell r="O17" t="str">
            <v>N</v>
          </cell>
          <cell r="P17">
            <v>0</v>
          </cell>
          <cell r="Q17">
            <v>0</v>
          </cell>
          <cell r="R17">
            <v>0</v>
          </cell>
          <cell r="S17">
            <v>7390520</v>
          </cell>
          <cell r="T17">
            <v>1454827</v>
          </cell>
          <cell r="U17">
            <v>0</v>
          </cell>
          <cell r="V17">
            <v>5935693</v>
          </cell>
          <cell r="W17">
            <v>1454827</v>
          </cell>
          <cell r="X17" t="str">
            <v>AA</v>
          </cell>
          <cell r="Y17">
            <v>0</v>
          </cell>
          <cell r="Z17">
            <v>0</v>
          </cell>
          <cell r="AA17">
            <v>1454827</v>
          </cell>
          <cell r="AB17">
            <v>2.5000000000000001E-3</v>
          </cell>
          <cell r="AC17">
            <v>1456164</v>
          </cell>
          <cell r="AD17" t="str">
            <v>Levy</v>
          </cell>
          <cell r="AE17">
            <v>0</v>
          </cell>
          <cell r="AF17">
            <v>0</v>
          </cell>
          <cell r="AG17">
            <v>1456164</v>
          </cell>
          <cell r="AH17">
            <v>465973</v>
          </cell>
          <cell r="AI17">
            <v>2909654</v>
          </cell>
        </row>
        <row r="18">
          <cell r="A18" t="str">
            <v>17</v>
          </cell>
          <cell r="B18" t="str">
            <v>DeKalb</v>
          </cell>
          <cell r="C18">
            <v>1.5000000000000001E-2</v>
          </cell>
          <cell r="D18">
            <v>15622575</v>
          </cell>
          <cell r="E18">
            <v>0.01</v>
          </cell>
          <cell r="F18">
            <v>10400579</v>
          </cell>
          <cell r="G18" t="str">
            <v>Y</v>
          </cell>
          <cell r="H18">
            <v>0.01</v>
          </cell>
          <cell r="I18">
            <v>1</v>
          </cell>
          <cell r="J18">
            <v>10400579</v>
          </cell>
          <cell r="K18">
            <v>0.25</v>
          </cell>
          <cell r="L18">
            <v>2600145</v>
          </cell>
          <cell r="M18">
            <v>0.01</v>
          </cell>
          <cell r="N18">
            <v>10400579</v>
          </cell>
          <cell r="O18" t="str">
            <v>N</v>
          </cell>
          <cell r="P18">
            <v>0</v>
          </cell>
          <cell r="Q18">
            <v>0</v>
          </cell>
          <cell r="R18">
            <v>0</v>
          </cell>
          <cell r="S18">
            <v>10400579</v>
          </cell>
          <cell r="T18">
            <v>2600145</v>
          </cell>
          <cell r="U18">
            <v>0</v>
          </cell>
          <cell r="V18">
            <v>7800434</v>
          </cell>
          <cell r="W18">
            <v>2600145</v>
          </cell>
          <cell r="X18" t="str">
            <v>AA</v>
          </cell>
          <cell r="Y18">
            <v>0</v>
          </cell>
          <cell r="Z18">
            <v>0</v>
          </cell>
          <cell r="AA18">
            <v>2600145</v>
          </cell>
          <cell r="AB18">
            <v>2.5000000000000001E-3</v>
          </cell>
          <cell r="AC18">
            <v>2621851</v>
          </cell>
          <cell r="AD18" t="str">
            <v>Levy</v>
          </cell>
          <cell r="AE18">
            <v>0</v>
          </cell>
          <cell r="AF18">
            <v>0</v>
          </cell>
          <cell r="AG18">
            <v>2621851</v>
          </cell>
          <cell r="AH18">
            <v>5200290</v>
          </cell>
          <cell r="AI18">
            <v>0</v>
          </cell>
        </row>
        <row r="19">
          <cell r="A19" t="str">
            <v>18</v>
          </cell>
          <cell r="B19" t="str">
            <v>Delaware</v>
          </cell>
          <cell r="C19">
            <v>1.2500000000000001E-2</v>
          </cell>
          <cell r="D19">
            <v>25973413</v>
          </cell>
          <cell r="E19">
            <v>6.0000000000000001E-3</v>
          </cell>
          <cell r="F19">
            <v>12465873</v>
          </cell>
          <cell r="G19" t="str">
            <v>N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6.0000000000000001E-3</v>
          </cell>
          <cell r="N19">
            <v>12465873</v>
          </cell>
          <cell r="O19" t="str">
            <v>N</v>
          </cell>
          <cell r="P19">
            <v>0</v>
          </cell>
          <cell r="Q19">
            <v>0</v>
          </cell>
          <cell r="R19">
            <v>0</v>
          </cell>
          <cell r="S19">
            <v>12465873</v>
          </cell>
          <cell r="T19">
            <v>0</v>
          </cell>
          <cell r="U19">
            <v>0</v>
          </cell>
          <cell r="V19">
            <v>12465873</v>
          </cell>
          <cell r="W19">
            <v>5194114</v>
          </cell>
          <cell r="X19" t="str">
            <v>Levy</v>
          </cell>
          <cell r="Y19">
            <v>0</v>
          </cell>
          <cell r="Z19">
            <v>0</v>
          </cell>
          <cell r="AA19">
            <v>5194114</v>
          </cell>
          <cell r="AB19">
            <v>4.0000000000000001E-3</v>
          </cell>
          <cell r="AC19">
            <v>8313426</v>
          </cell>
          <cell r="AD19" t="str">
            <v>Levy</v>
          </cell>
          <cell r="AE19">
            <v>0</v>
          </cell>
          <cell r="AF19">
            <v>0</v>
          </cell>
          <cell r="AG19">
            <v>8313426</v>
          </cell>
          <cell r="AH19">
            <v>5195891</v>
          </cell>
          <cell r="AI19">
            <v>0</v>
          </cell>
        </row>
        <row r="20">
          <cell r="A20" t="str">
            <v>19</v>
          </cell>
          <cell r="B20" t="str">
            <v>Dubois</v>
          </cell>
          <cell r="C20">
            <v>0.01</v>
          </cell>
          <cell r="D20">
            <v>13796284</v>
          </cell>
          <cell r="E20">
            <v>6.0000000000000001E-3</v>
          </cell>
          <cell r="F20">
            <v>8276431</v>
          </cell>
          <cell r="G20" t="str">
            <v>N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6.0000000000000001E-3</v>
          </cell>
          <cell r="N20">
            <v>8276431</v>
          </cell>
          <cell r="O20" t="str">
            <v>N</v>
          </cell>
          <cell r="P20">
            <v>0</v>
          </cell>
          <cell r="Q20">
            <v>0</v>
          </cell>
          <cell r="R20">
            <v>0</v>
          </cell>
          <cell r="S20">
            <v>8276431</v>
          </cell>
          <cell r="T20">
            <v>0</v>
          </cell>
          <cell r="U20">
            <v>0</v>
          </cell>
          <cell r="V20">
            <v>8276431</v>
          </cell>
          <cell r="W20">
            <v>0</v>
          </cell>
          <cell r="X20" t="str">
            <v>AA</v>
          </cell>
          <cell r="Y20">
            <v>0</v>
          </cell>
          <cell r="Z20">
            <v>0</v>
          </cell>
          <cell r="AA20">
            <v>0</v>
          </cell>
          <cell r="AB20">
            <v>4.0000000000000001E-3</v>
          </cell>
          <cell r="AC20">
            <v>5519853</v>
          </cell>
          <cell r="AD20" t="str">
            <v>Levy</v>
          </cell>
          <cell r="AE20">
            <v>0</v>
          </cell>
          <cell r="AF20">
            <v>0</v>
          </cell>
          <cell r="AG20">
            <v>5519853</v>
          </cell>
          <cell r="AH20">
            <v>0</v>
          </cell>
          <cell r="AI20">
            <v>0</v>
          </cell>
        </row>
        <row r="21">
          <cell r="A21" t="str">
            <v>20</v>
          </cell>
          <cell r="B21" t="str">
            <v>Elkhart</v>
          </cell>
          <cell r="C21">
            <v>1.5000000000000001E-2</v>
          </cell>
          <cell r="D21">
            <v>87258394</v>
          </cell>
          <cell r="E21">
            <v>0.01</v>
          </cell>
          <cell r="F21">
            <v>58118825</v>
          </cell>
          <cell r="G21" t="str">
            <v>Y</v>
          </cell>
          <cell r="H21">
            <v>0.01</v>
          </cell>
          <cell r="I21">
            <v>1</v>
          </cell>
          <cell r="J21">
            <v>58118825</v>
          </cell>
          <cell r="K21">
            <v>0.25</v>
          </cell>
          <cell r="L21">
            <v>14529706</v>
          </cell>
          <cell r="M21">
            <v>0.01</v>
          </cell>
          <cell r="N21">
            <v>58118825</v>
          </cell>
          <cell r="O21" t="str">
            <v>N</v>
          </cell>
          <cell r="P21">
            <v>0</v>
          </cell>
          <cell r="Q21">
            <v>0</v>
          </cell>
          <cell r="R21">
            <v>0</v>
          </cell>
          <cell r="S21">
            <v>58118825</v>
          </cell>
          <cell r="T21">
            <v>14529706</v>
          </cell>
          <cell r="U21">
            <v>0</v>
          </cell>
          <cell r="V21">
            <v>43589119</v>
          </cell>
          <cell r="W21">
            <v>14529706</v>
          </cell>
          <cell r="X21" t="str">
            <v>AA</v>
          </cell>
          <cell r="Y21">
            <v>0</v>
          </cell>
          <cell r="Z21">
            <v>0</v>
          </cell>
          <cell r="AA21">
            <v>14529706</v>
          </cell>
          <cell r="AB21">
            <v>2.5000000000000001E-3</v>
          </cell>
          <cell r="AC21">
            <v>14609863</v>
          </cell>
          <cell r="AD21" t="str">
            <v>Levy</v>
          </cell>
          <cell r="AE21">
            <v>0</v>
          </cell>
          <cell r="AF21">
            <v>0</v>
          </cell>
          <cell r="AG21">
            <v>14609863</v>
          </cell>
          <cell r="AH21">
            <v>14529706</v>
          </cell>
          <cell r="AI21">
            <v>14529706</v>
          </cell>
        </row>
        <row r="22">
          <cell r="A22" t="str">
            <v>21</v>
          </cell>
          <cell r="B22" t="str">
            <v>Fayette</v>
          </cell>
          <cell r="C22">
            <v>0.01</v>
          </cell>
          <cell r="D22">
            <v>3826657</v>
          </cell>
          <cell r="E22">
            <v>0.01</v>
          </cell>
          <cell r="F22">
            <v>3826657</v>
          </cell>
          <cell r="G22" t="str">
            <v>N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0.01</v>
          </cell>
          <cell r="N22">
            <v>3826657</v>
          </cell>
          <cell r="O22" t="str">
            <v>N</v>
          </cell>
          <cell r="P22">
            <v>0</v>
          </cell>
          <cell r="Q22">
            <v>0</v>
          </cell>
          <cell r="R22">
            <v>0</v>
          </cell>
          <cell r="S22">
            <v>3826657</v>
          </cell>
          <cell r="T22">
            <v>0</v>
          </cell>
          <cell r="U22">
            <v>0</v>
          </cell>
          <cell r="V22">
            <v>3826657</v>
          </cell>
          <cell r="W22">
            <v>0</v>
          </cell>
          <cell r="X22" t="str">
            <v>AA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 t="str">
            <v>Levy</v>
          </cell>
          <cell r="AE22">
            <v>0</v>
          </cell>
          <cell r="AF22">
            <v>0</v>
          </cell>
          <cell r="AG22">
            <v>0</v>
          </cell>
          <cell r="AH22">
            <v>4289072</v>
          </cell>
          <cell r="AI22">
            <v>963363</v>
          </cell>
        </row>
        <row r="23">
          <cell r="A23" t="str">
            <v>22</v>
          </cell>
          <cell r="B23" t="str">
            <v>Floyd</v>
          </cell>
          <cell r="C23">
            <v>1.0499999999999999E-2</v>
          </cell>
          <cell r="D23">
            <v>25452223</v>
          </cell>
          <cell r="E23">
            <v>7.4999999999999997E-3</v>
          </cell>
          <cell r="F23">
            <v>18171345</v>
          </cell>
          <cell r="G23" t="str">
            <v>Y</v>
          </cell>
          <cell r="H23">
            <v>7.4999999999999997E-3</v>
          </cell>
          <cell r="I23">
            <v>1</v>
          </cell>
          <cell r="J23">
            <v>18171345</v>
          </cell>
          <cell r="K23">
            <v>0.33333333333333337</v>
          </cell>
          <cell r="L23">
            <v>6057115</v>
          </cell>
          <cell r="M23">
            <v>7.4999999999999997E-3</v>
          </cell>
          <cell r="N23">
            <v>18171345</v>
          </cell>
          <cell r="O23" t="str">
            <v>N</v>
          </cell>
          <cell r="P23">
            <v>0</v>
          </cell>
          <cell r="Q23">
            <v>0</v>
          </cell>
          <cell r="R23">
            <v>0</v>
          </cell>
          <cell r="S23">
            <v>18171345</v>
          </cell>
          <cell r="T23">
            <v>6057115</v>
          </cell>
          <cell r="U23">
            <v>0</v>
          </cell>
          <cell r="V23">
            <v>12114230</v>
          </cell>
          <cell r="W23">
            <v>0</v>
          </cell>
          <cell r="X23" t="str">
            <v>AA</v>
          </cell>
          <cell r="Y23">
            <v>0</v>
          </cell>
          <cell r="Z23">
            <v>0</v>
          </cell>
          <cell r="AA23">
            <v>0</v>
          </cell>
          <cell r="AB23">
            <v>3.0000000000000001E-3</v>
          </cell>
          <cell r="AC23">
            <v>7280878</v>
          </cell>
          <cell r="AD23" t="str">
            <v>Levy</v>
          </cell>
          <cell r="AE23">
            <v>0</v>
          </cell>
          <cell r="AF23">
            <v>0</v>
          </cell>
          <cell r="AG23">
            <v>7280878</v>
          </cell>
          <cell r="AH23">
            <v>2426959</v>
          </cell>
          <cell r="AI23">
            <v>0</v>
          </cell>
        </row>
        <row r="24">
          <cell r="A24" t="str">
            <v>23</v>
          </cell>
          <cell r="B24" t="str">
            <v>Fountain</v>
          </cell>
          <cell r="C24">
            <v>1.4500000000000001E-2</v>
          </cell>
          <cell r="D24">
            <v>4689115</v>
          </cell>
          <cell r="E24">
            <v>0.01</v>
          </cell>
          <cell r="F24">
            <v>3234508</v>
          </cell>
          <cell r="G24" t="str">
            <v>Y</v>
          </cell>
          <cell r="H24">
            <v>0.01</v>
          </cell>
          <cell r="I24">
            <v>1</v>
          </cell>
          <cell r="J24">
            <v>3234508</v>
          </cell>
          <cell r="K24">
            <v>0.25</v>
          </cell>
          <cell r="L24">
            <v>808627</v>
          </cell>
          <cell r="M24">
            <v>0.01</v>
          </cell>
          <cell r="N24">
            <v>3234508</v>
          </cell>
          <cell r="O24" t="str">
            <v>N</v>
          </cell>
          <cell r="P24">
            <v>0</v>
          </cell>
          <cell r="Q24">
            <v>0</v>
          </cell>
          <cell r="R24">
            <v>0</v>
          </cell>
          <cell r="S24">
            <v>3234508</v>
          </cell>
          <cell r="T24">
            <v>808627</v>
          </cell>
          <cell r="U24">
            <v>0</v>
          </cell>
          <cell r="V24">
            <v>2425881</v>
          </cell>
          <cell r="W24">
            <v>808627</v>
          </cell>
          <cell r="X24" t="str">
            <v>AA</v>
          </cell>
          <cell r="Y24">
            <v>0</v>
          </cell>
          <cell r="Z24">
            <v>0</v>
          </cell>
          <cell r="AA24">
            <v>808627</v>
          </cell>
          <cell r="AB24">
            <v>2E-3</v>
          </cell>
          <cell r="AC24">
            <v>645980</v>
          </cell>
          <cell r="AD24" t="str">
            <v>Levy</v>
          </cell>
          <cell r="AE24">
            <v>0</v>
          </cell>
          <cell r="AF24">
            <v>0</v>
          </cell>
          <cell r="AG24">
            <v>645980</v>
          </cell>
          <cell r="AH24">
            <v>323220</v>
          </cell>
          <cell r="AI24">
            <v>1778979</v>
          </cell>
        </row>
        <row r="25">
          <cell r="A25" t="str">
            <v>24</v>
          </cell>
          <cell r="B25" t="str">
            <v>Franklin</v>
          </cell>
          <cell r="C25">
            <v>1.5000000000000001E-2</v>
          </cell>
          <cell r="D25">
            <v>8397019</v>
          </cell>
          <cell r="E25">
            <v>0.01</v>
          </cell>
          <cell r="F25">
            <v>5596364</v>
          </cell>
          <cell r="G25" t="str">
            <v>Y</v>
          </cell>
          <cell r="H25">
            <v>0.01</v>
          </cell>
          <cell r="I25">
            <v>1</v>
          </cell>
          <cell r="J25">
            <v>5596364</v>
          </cell>
          <cell r="K25">
            <v>0.25</v>
          </cell>
          <cell r="L25">
            <v>1399091</v>
          </cell>
          <cell r="M25">
            <v>0.01</v>
          </cell>
          <cell r="N25">
            <v>5596364</v>
          </cell>
          <cell r="O25" t="str">
            <v>N</v>
          </cell>
          <cell r="P25">
            <v>0</v>
          </cell>
          <cell r="Q25">
            <v>0</v>
          </cell>
          <cell r="R25">
            <v>0</v>
          </cell>
          <cell r="S25">
            <v>5596364</v>
          </cell>
          <cell r="T25">
            <v>1399091</v>
          </cell>
          <cell r="U25">
            <v>0</v>
          </cell>
          <cell r="V25">
            <v>4197273</v>
          </cell>
          <cell r="W25">
            <v>1399091</v>
          </cell>
          <cell r="X25" t="str">
            <v>AA</v>
          </cell>
          <cell r="Y25">
            <v>0.27</v>
          </cell>
          <cell r="Z25">
            <v>377754.57</v>
          </cell>
          <cell r="AA25">
            <v>1021336.4299999999</v>
          </cell>
          <cell r="AB25">
            <v>2.5000000000000001E-3</v>
          </cell>
          <cell r="AC25">
            <v>1401564</v>
          </cell>
          <cell r="AD25" t="str">
            <v>Levy</v>
          </cell>
          <cell r="AE25">
            <v>0</v>
          </cell>
          <cell r="AF25">
            <v>0</v>
          </cell>
          <cell r="AG25">
            <v>1401564</v>
          </cell>
          <cell r="AH25">
            <v>0</v>
          </cell>
          <cell r="AI25">
            <v>0</v>
          </cell>
        </row>
        <row r="26">
          <cell r="A26" t="str">
            <v>25</v>
          </cell>
          <cell r="B26" t="str">
            <v>Fulton</v>
          </cell>
          <cell r="C26">
            <v>1.4500000000000001E-2</v>
          </cell>
          <cell r="D26">
            <v>5926183</v>
          </cell>
          <cell r="E26">
            <v>0.01</v>
          </cell>
          <cell r="F26">
            <v>4086885</v>
          </cell>
          <cell r="G26" t="str">
            <v>Y</v>
          </cell>
          <cell r="H26">
            <v>0.01</v>
          </cell>
          <cell r="I26">
            <v>1</v>
          </cell>
          <cell r="J26">
            <v>4086885</v>
          </cell>
          <cell r="K26">
            <v>0.25</v>
          </cell>
          <cell r="L26">
            <v>1021721</v>
          </cell>
          <cell r="M26">
            <v>0.01</v>
          </cell>
          <cell r="N26">
            <v>4086885</v>
          </cell>
          <cell r="O26" t="str">
            <v>N</v>
          </cell>
          <cell r="P26">
            <v>0</v>
          </cell>
          <cell r="Q26">
            <v>0</v>
          </cell>
          <cell r="R26">
            <v>0</v>
          </cell>
          <cell r="S26">
            <v>4086885</v>
          </cell>
          <cell r="T26">
            <v>1021721</v>
          </cell>
          <cell r="U26">
            <v>0</v>
          </cell>
          <cell r="V26">
            <v>3065164</v>
          </cell>
          <cell r="W26">
            <v>1021721</v>
          </cell>
          <cell r="X26" t="str">
            <v>AA</v>
          </cell>
          <cell r="Y26">
            <v>0</v>
          </cell>
          <cell r="Z26">
            <v>0</v>
          </cell>
          <cell r="AA26">
            <v>1021721</v>
          </cell>
          <cell r="AB26">
            <v>2E-3</v>
          </cell>
          <cell r="AC26">
            <v>817577</v>
          </cell>
          <cell r="AD26" t="str">
            <v>Levy</v>
          </cell>
          <cell r="AE26">
            <v>0</v>
          </cell>
          <cell r="AF26">
            <v>0</v>
          </cell>
          <cell r="AG26">
            <v>817577</v>
          </cell>
          <cell r="AH26">
            <v>1961935</v>
          </cell>
          <cell r="AI26">
            <v>1021721</v>
          </cell>
        </row>
        <row r="27">
          <cell r="A27" t="str">
            <v>26</v>
          </cell>
          <cell r="B27" t="str">
            <v>Gibson</v>
          </cell>
          <cell r="C27">
            <v>7.0000000000000001E-3</v>
          </cell>
          <cell r="D27">
            <v>6016231</v>
          </cell>
          <cell r="E27">
            <v>2E-3</v>
          </cell>
          <cell r="F27">
            <v>1705979</v>
          </cell>
          <cell r="G27" t="str">
            <v>N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2E-3</v>
          </cell>
          <cell r="N27">
            <v>1705979</v>
          </cell>
          <cell r="O27" t="str">
            <v>N</v>
          </cell>
          <cell r="P27">
            <v>0</v>
          </cell>
          <cell r="Q27">
            <v>0</v>
          </cell>
          <cell r="R27">
            <v>0</v>
          </cell>
          <cell r="S27">
            <v>1705979</v>
          </cell>
          <cell r="T27">
            <v>0</v>
          </cell>
          <cell r="U27">
            <v>0</v>
          </cell>
          <cell r="V27">
            <v>1705979</v>
          </cell>
          <cell r="W27">
            <v>0</v>
          </cell>
          <cell r="X27" t="str">
            <v>AA</v>
          </cell>
          <cell r="Y27">
            <v>0</v>
          </cell>
          <cell r="Z27">
            <v>0</v>
          </cell>
          <cell r="AA27">
            <v>0</v>
          </cell>
          <cell r="AB27">
            <v>5.0000000000000001E-3</v>
          </cell>
          <cell r="AC27">
            <v>4310252</v>
          </cell>
          <cell r="AD27" t="str">
            <v>Levy</v>
          </cell>
          <cell r="AE27">
            <v>0</v>
          </cell>
          <cell r="AF27">
            <v>0</v>
          </cell>
          <cell r="AG27">
            <v>4310252</v>
          </cell>
          <cell r="AH27">
            <v>0</v>
          </cell>
          <cell r="AI27">
            <v>0</v>
          </cell>
        </row>
        <row r="28">
          <cell r="A28" t="str">
            <v>27</v>
          </cell>
          <cell r="B28" t="str">
            <v>Grant</v>
          </cell>
          <cell r="C28">
            <v>1.2200000000000001E-2</v>
          </cell>
          <cell r="D28">
            <v>13899753</v>
          </cell>
          <cell r="E28">
            <v>0.01</v>
          </cell>
          <cell r="F28">
            <v>11392484</v>
          </cell>
          <cell r="G28" t="str">
            <v>N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0.01</v>
          </cell>
          <cell r="N28">
            <v>11392484</v>
          </cell>
          <cell r="O28" t="str">
            <v>N</v>
          </cell>
          <cell r="P28">
            <v>0</v>
          </cell>
          <cell r="Q28">
            <v>0</v>
          </cell>
          <cell r="R28">
            <v>0</v>
          </cell>
          <cell r="S28">
            <v>11392484</v>
          </cell>
          <cell r="T28">
            <v>0</v>
          </cell>
          <cell r="U28">
            <v>0</v>
          </cell>
          <cell r="V28">
            <v>11392484</v>
          </cell>
          <cell r="W28">
            <v>0</v>
          </cell>
          <cell r="X28" t="str">
            <v>AA</v>
          </cell>
          <cell r="Y28">
            <v>0</v>
          </cell>
          <cell r="Z28">
            <v>0</v>
          </cell>
          <cell r="AA28">
            <v>0</v>
          </cell>
          <cell r="AB28">
            <v>2.2000000000000001E-3</v>
          </cell>
          <cell r="AC28">
            <v>2507269</v>
          </cell>
          <cell r="AD28" t="str">
            <v>Levy</v>
          </cell>
          <cell r="AE28">
            <v>0</v>
          </cell>
          <cell r="AF28">
            <v>0</v>
          </cell>
          <cell r="AG28">
            <v>2507269</v>
          </cell>
          <cell r="AH28">
            <v>11392484</v>
          </cell>
          <cell r="AI28">
            <v>341900</v>
          </cell>
        </row>
        <row r="29">
          <cell r="A29" t="str">
            <v>28</v>
          </cell>
          <cell r="B29" t="str">
            <v>Greene</v>
          </cell>
          <cell r="C29">
            <v>1.7499999999999998E-2</v>
          </cell>
          <cell r="D29">
            <v>10533482</v>
          </cell>
          <cell r="E29">
            <v>0.01</v>
          </cell>
          <cell r="F29">
            <v>6025527</v>
          </cell>
          <cell r="G29" t="str">
            <v>N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0.01</v>
          </cell>
          <cell r="N29">
            <v>6025527</v>
          </cell>
          <cell r="O29" t="str">
            <v>N</v>
          </cell>
          <cell r="P29">
            <v>0</v>
          </cell>
          <cell r="Q29">
            <v>0</v>
          </cell>
          <cell r="R29">
            <v>0</v>
          </cell>
          <cell r="S29">
            <v>6025527</v>
          </cell>
          <cell r="T29">
            <v>0</v>
          </cell>
          <cell r="U29">
            <v>0</v>
          </cell>
          <cell r="V29">
            <v>6025527</v>
          </cell>
          <cell r="W29">
            <v>3012764</v>
          </cell>
          <cell r="X29" t="str">
            <v>AA</v>
          </cell>
          <cell r="Y29">
            <v>0</v>
          </cell>
          <cell r="Z29">
            <v>0</v>
          </cell>
          <cell r="AA29">
            <v>3012764</v>
          </cell>
          <cell r="AB29">
            <v>2.5000000000000001E-3</v>
          </cell>
          <cell r="AC29">
            <v>1495191</v>
          </cell>
          <cell r="AD29" t="str">
            <v>Levy</v>
          </cell>
          <cell r="AE29">
            <v>0</v>
          </cell>
          <cell r="AF29">
            <v>0</v>
          </cell>
          <cell r="AG29">
            <v>1495191</v>
          </cell>
          <cell r="AH29">
            <v>0</v>
          </cell>
          <cell r="AI29">
            <v>0</v>
          </cell>
        </row>
        <row r="30">
          <cell r="A30" t="str">
            <v>29</v>
          </cell>
          <cell r="B30" t="str">
            <v>Hamilton</v>
          </cell>
          <cell r="C30">
            <v>0.01</v>
          </cell>
          <cell r="D30">
            <v>156493758</v>
          </cell>
          <cell r="E30">
            <v>0.01</v>
          </cell>
          <cell r="F30">
            <v>156493758</v>
          </cell>
          <cell r="G30" t="str">
            <v>N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0.01</v>
          </cell>
          <cell r="N30">
            <v>156493758</v>
          </cell>
          <cell r="O30" t="str">
            <v>N</v>
          </cell>
          <cell r="P30">
            <v>0</v>
          </cell>
          <cell r="Q30">
            <v>0</v>
          </cell>
          <cell r="R30">
            <v>0</v>
          </cell>
          <cell r="S30">
            <v>156493758</v>
          </cell>
          <cell r="T30">
            <v>0</v>
          </cell>
          <cell r="U30">
            <v>0</v>
          </cell>
          <cell r="V30">
            <v>156493758</v>
          </cell>
          <cell r="W30">
            <v>0</v>
          </cell>
          <cell r="X30" t="str">
            <v>AA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 t="str">
            <v>Levy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A31" t="str">
            <v>30</v>
          </cell>
          <cell r="B31" t="str">
            <v>Hancock</v>
          </cell>
          <cell r="C31">
            <v>1.3399999999999999E-2</v>
          </cell>
          <cell r="D31">
            <v>29323578</v>
          </cell>
          <cell r="E31">
            <v>0.01</v>
          </cell>
          <cell r="F31">
            <v>21887284</v>
          </cell>
          <cell r="G31" t="str">
            <v>Y</v>
          </cell>
          <cell r="H31">
            <v>0.01</v>
          </cell>
          <cell r="I31">
            <v>1</v>
          </cell>
          <cell r="J31">
            <v>21887284</v>
          </cell>
          <cell r="K31">
            <v>0.25</v>
          </cell>
          <cell r="L31">
            <v>5471821</v>
          </cell>
          <cell r="M31">
            <v>0.01</v>
          </cell>
          <cell r="N31">
            <v>21887284</v>
          </cell>
          <cell r="O31" t="str">
            <v>N</v>
          </cell>
          <cell r="P31">
            <v>0</v>
          </cell>
          <cell r="Q31">
            <v>0</v>
          </cell>
          <cell r="R31">
            <v>0</v>
          </cell>
          <cell r="S31">
            <v>21887284</v>
          </cell>
          <cell r="T31">
            <v>5471821</v>
          </cell>
          <cell r="U31">
            <v>0</v>
          </cell>
          <cell r="V31">
            <v>16415463</v>
          </cell>
          <cell r="W31">
            <v>5252948</v>
          </cell>
          <cell r="X31" t="str">
            <v>AA</v>
          </cell>
          <cell r="Y31">
            <v>0.16666666666666669</v>
          </cell>
          <cell r="Z31">
            <v>875491.33</v>
          </cell>
          <cell r="AA31">
            <v>4377456.67</v>
          </cell>
          <cell r="AB31">
            <v>1E-3</v>
          </cell>
          <cell r="AC31">
            <v>2183346</v>
          </cell>
          <cell r="AD31" t="str">
            <v>Levy</v>
          </cell>
          <cell r="AE31">
            <v>0</v>
          </cell>
          <cell r="AF31">
            <v>0</v>
          </cell>
          <cell r="AG31">
            <v>2183346</v>
          </cell>
          <cell r="AH31">
            <v>5471821</v>
          </cell>
          <cell r="AI31">
            <v>3275019</v>
          </cell>
        </row>
        <row r="32">
          <cell r="A32" t="str">
            <v>31</v>
          </cell>
          <cell r="B32" t="str">
            <v>Harrison</v>
          </cell>
          <cell r="C32">
            <v>0.01</v>
          </cell>
          <cell r="D32">
            <v>8872470</v>
          </cell>
          <cell r="E32">
            <v>7.4999999999999997E-3</v>
          </cell>
          <cell r="F32">
            <v>6651826</v>
          </cell>
          <cell r="G32" t="str">
            <v>Y</v>
          </cell>
          <cell r="H32">
            <v>7.4999999999999997E-3</v>
          </cell>
          <cell r="I32">
            <v>1</v>
          </cell>
          <cell r="J32">
            <v>6651826</v>
          </cell>
          <cell r="K32">
            <v>0.33333333333333337</v>
          </cell>
          <cell r="L32">
            <v>2217275</v>
          </cell>
          <cell r="M32">
            <v>7.4999999999999997E-3</v>
          </cell>
          <cell r="N32">
            <v>6651826</v>
          </cell>
          <cell r="O32" t="str">
            <v>N</v>
          </cell>
          <cell r="P32">
            <v>0</v>
          </cell>
          <cell r="Q32">
            <v>0</v>
          </cell>
          <cell r="R32">
            <v>0</v>
          </cell>
          <cell r="S32">
            <v>6651826</v>
          </cell>
          <cell r="T32">
            <v>2217275</v>
          </cell>
          <cell r="U32">
            <v>0</v>
          </cell>
          <cell r="V32">
            <v>4434551</v>
          </cell>
          <cell r="W32">
            <v>0</v>
          </cell>
          <cell r="X32" t="str">
            <v>AA</v>
          </cell>
          <cell r="Y32">
            <v>0</v>
          </cell>
          <cell r="Z32">
            <v>0</v>
          </cell>
          <cell r="AA32">
            <v>0</v>
          </cell>
          <cell r="AB32">
            <v>2.5000000000000001E-3</v>
          </cell>
          <cell r="AC32">
            <v>2220644</v>
          </cell>
          <cell r="AD32" t="str">
            <v>Levy</v>
          </cell>
          <cell r="AE32">
            <v>0</v>
          </cell>
          <cell r="AF32">
            <v>0</v>
          </cell>
          <cell r="AG32">
            <v>2220644</v>
          </cell>
          <cell r="AH32">
            <v>0</v>
          </cell>
          <cell r="AI32">
            <v>0</v>
          </cell>
        </row>
        <row r="33">
          <cell r="A33" t="str">
            <v>32</v>
          </cell>
          <cell r="B33" t="str">
            <v>Hendricks</v>
          </cell>
          <cell r="C33">
            <v>1.35E-2</v>
          </cell>
          <cell r="D33">
            <v>65136834</v>
          </cell>
          <cell r="E33">
            <v>0.01</v>
          </cell>
          <cell r="F33">
            <v>48230375</v>
          </cell>
          <cell r="G33" t="str">
            <v>Y</v>
          </cell>
          <cell r="H33">
            <v>0.01</v>
          </cell>
          <cell r="I33">
            <v>1</v>
          </cell>
          <cell r="J33">
            <v>48230375</v>
          </cell>
          <cell r="K33">
            <v>0.25</v>
          </cell>
          <cell r="L33">
            <v>12057594</v>
          </cell>
          <cell r="M33">
            <v>0.01</v>
          </cell>
          <cell r="N33">
            <v>48230375</v>
          </cell>
          <cell r="O33" t="str">
            <v>N</v>
          </cell>
          <cell r="P33">
            <v>0</v>
          </cell>
          <cell r="Q33">
            <v>0</v>
          </cell>
          <cell r="R33">
            <v>0</v>
          </cell>
          <cell r="S33">
            <v>48230375</v>
          </cell>
          <cell r="T33">
            <v>12057594</v>
          </cell>
          <cell r="U33">
            <v>0</v>
          </cell>
          <cell r="V33">
            <v>36172781</v>
          </cell>
          <cell r="W33">
            <v>4823037</v>
          </cell>
          <cell r="X33" t="str">
            <v>AA</v>
          </cell>
          <cell r="Y33">
            <v>1</v>
          </cell>
          <cell r="Z33">
            <v>4823037</v>
          </cell>
          <cell r="AA33">
            <v>0</v>
          </cell>
          <cell r="AB33">
            <v>2.5000000000000001E-3</v>
          </cell>
          <cell r="AC33">
            <v>12083422</v>
          </cell>
          <cell r="AD33" t="str">
            <v>Levy</v>
          </cell>
          <cell r="AE33">
            <v>0</v>
          </cell>
          <cell r="AF33">
            <v>0</v>
          </cell>
          <cell r="AG33">
            <v>12083422</v>
          </cell>
          <cell r="AH33">
            <v>7234556</v>
          </cell>
          <cell r="AI33">
            <v>0</v>
          </cell>
        </row>
        <row r="34">
          <cell r="A34" t="str">
            <v>33</v>
          </cell>
          <cell r="B34" t="str">
            <v>Henry</v>
          </cell>
          <cell r="C34">
            <v>1.2500000000000001E-2</v>
          </cell>
          <cell r="D34">
            <v>11139700</v>
          </cell>
          <cell r="E34">
            <v>0.01</v>
          </cell>
          <cell r="F34">
            <v>8911760</v>
          </cell>
          <cell r="G34" t="str">
            <v>N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0.01</v>
          </cell>
          <cell r="N34">
            <v>8911760</v>
          </cell>
          <cell r="O34" t="str">
            <v>N</v>
          </cell>
          <cell r="P34">
            <v>0</v>
          </cell>
          <cell r="Q34">
            <v>0</v>
          </cell>
          <cell r="R34">
            <v>0</v>
          </cell>
          <cell r="S34">
            <v>8911760</v>
          </cell>
          <cell r="T34">
            <v>0</v>
          </cell>
          <cell r="U34">
            <v>0</v>
          </cell>
          <cell r="V34">
            <v>8911760</v>
          </cell>
          <cell r="W34">
            <v>2227940</v>
          </cell>
          <cell r="X34" t="str">
            <v>Levy</v>
          </cell>
          <cell r="Y34">
            <v>0</v>
          </cell>
          <cell r="Z34">
            <v>0</v>
          </cell>
          <cell r="AA34">
            <v>2227940</v>
          </cell>
          <cell r="AB34">
            <v>0</v>
          </cell>
          <cell r="AC34">
            <v>0</v>
          </cell>
          <cell r="AD34" t="str">
            <v>Levy</v>
          </cell>
          <cell r="AE34">
            <v>0</v>
          </cell>
          <cell r="AF34">
            <v>0</v>
          </cell>
          <cell r="AG34">
            <v>0</v>
          </cell>
          <cell r="AH34">
            <v>2232705</v>
          </cell>
          <cell r="AI34">
            <v>0</v>
          </cell>
        </row>
        <row r="35">
          <cell r="A35" t="str">
            <v>34</v>
          </cell>
          <cell r="B35" t="str">
            <v>Howard</v>
          </cell>
          <cell r="C35">
            <v>0.01</v>
          </cell>
          <cell r="D35">
            <v>18299965</v>
          </cell>
          <cell r="E35">
            <v>6.9999999999999993E-3</v>
          </cell>
          <cell r="F35">
            <v>12807784</v>
          </cell>
          <cell r="G35" t="str">
            <v>N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6.9999999999999993E-3</v>
          </cell>
          <cell r="N35">
            <v>12807784</v>
          </cell>
          <cell r="O35" t="str">
            <v>N</v>
          </cell>
          <cell r="P35">
            <v>0</v>
          </cell>
          <cell r="Q35">
            <v>0</v>
          </cell>
          <cell r="R35">
            <v>0</v>
          </cell>
          <cell r="S35">
            <v>12807784</v>
          </cell>
          <cell r="T35">
            <v>0</v>
          </cell>
          <cell r="U35">
            <v>0</v>
          </cell>
          <cell r="V35">
            <v>12807784</v>
          </cell>
          <cell r="W35">
            <v>1829683</v>
          </cell>
          <cell r="X35" t="str">
            <v>AA</v>
          </cell>
          <cell r="Y35">
            <v>1</v>
          </cell>
          <cell r="Z35">
            <v>1829683</v>
          </cell>
          <cell r="AA35">
            <v>0</v>
          </cell>
          <cell r="AB35">
            <v>2E-3</v>
          </cell>
          <cell r="AC35">
            <v>3662498</v>
          </cell>
          <cell r="AD35" t="str">
            <v>Levy</v>
          </cell>
          <cell r="AE35">
            <v>0</v>
          </cell>
          <cell r="AF35">
            <v>0</v>
          </cell>
          <cell r="AG35">
            <v>3662498</v>
          </cell>
          <cell r="AH35">
            <v>9148417</v>
          </cell>
          <cell r="AI35">
            <v>4574209</v>
          </cell>
        </row>
        <row r="36">
          <cell r="A36" t="str">
            <v>35</v>
          </cell>
          <cell r="B36" t="str">
            <v>Huntington</v>
          </cell>
          <cell r="C36">
            <v>1.7499999999999998E-2</v>
          </cell>
          <cell r="D36">
            <v>13245924</v>
          </cell>
          <cell r="E36">
            <v>1.1599999999999999E-2</v>
          </cell>
          <cell r="F36">
            <v>8779745</v>
          </cell>
          <cell r="G36" t="str">
            <v>Y</v>
          </cell>
          <cell r="H36">
            <v>0.01</v>
          </cell>
          <cell r="I36">
            <v>0.86206896551724144</v>
          </cell>
          <cell r="J36">
            <v>7568745.6896551726</v>
          </cell>
          <cell r="K36">
            <v>0.25</v>
          </cell>
          <cell r="L36">
            <v>1892186</v>
          </cell>
          <cell r="M36">
            <v>1.1599999999999999E-2</v>
          </cell>
          <cell r="N36">
            <v>8779745</v>
          </cell>
          <cell r="O36" t="str">
            <v>N</v>
          </cell>
          <cell r="P36">
            <v>0</v>
          </cell>
          <cell r="Q36">
            <v>0</v>
          </cell>
          <cell r="R36">
            <v>0</v>
          </cell>
          <cell r="S36">
            <v>8779745</v>
          </cell>
          <cell r="T36">
            <v>1892186</v>
          </cell>
          <cell r="U36">
            <v>0</v>
          </cell>
          <cell r="V36">
            <v>6887559</v>
          </cell>
          <cell r="W36">
            <v>2573374</v>
          </cell>
          <cell r="X36" t="str">
            <v>AA</v>
          </cell>
          <cell r="Y36">
            <v>0.26470588235294112</v>
          </cell>
          <cell r="Z36">
            <v>681187.24</v>
          </cell>
          <cell r="AA36">
            <v>1892186.76</v>
          </cell>
          <cell r="AB36">
            <v>2.5000000000000001E-3</v>
          </cell>
          <cell r="AC36">
            <v>1892805</v>
          </cell>
          <cell r="AD36" t="str">
            <v>Population</v>
          </cell>
          <cell r="AE36">
            <v>0</v>
          </cell>
          <cell r="AF36">
            <v>0</v>
          </cell>
          <cell r="AG36">
            <v>1892805</v>
          </cell>
          <cell r="AH36">
            <v>0</v>
          </cell>
          <cell r="AI36">
            <v>0</v>
          </cell>
        </row>
        <row r="37">
          <cell r="A37" t="str">
            <v>36</v>
          </cell>
          <cell r="B37" t="str">
            <v>Jackson</v>
          </cell>
          <cell r="C37">
            <v>1.5000000000000001E-2</v>
          </cell>
          <cell r="D37">
            <v>14077933</v>
          </cell>
          <cell r="E37">
            <v>0.01</v>
          </cell>
          <cell r="F37">
            <v>9384706</v>
          </cell>
          <cell r="G37" t="str">
            <v>Y</v>
          </cell>
          <cell r="H37">
            <v>0.01</v>
          </cell>
          <cell r="I37">
            <v>1</v>
          </cell>
          <cell r="J37">
            <v>9384706</v>
          </cell>
          <cell r="K37">
            <v>0.25</v>
          </cell>
          <cell r="L37">
            <v>2346177</v>
          </cell>
          <cell r="M37">
            <v>0.01</v>
          </cell>
          <cell r="N37">
            <v>9384706</v>
          </cell>
          <cell r="O37" t="str">
            <v>N</v>
          </cell>
          <cell r="P37">
            <v>0</v>
          </cell>
          <cell r="Q37">
            <v>0</v>
          </cell>
          <cell r="R37">
            <v>0</v>
          </cell>
          <cell r="S37">
            <v>9384706</v>
          </cell>
          <cell r="T37">
            <v>2346177</v>
          </cell>
          <cell r="U37">
            <v>0</v>
          </cell>
          <cell r="V37">
            <v>7038529</v>
          </cell>
          <cell r="W37">
            <v>2346176</v>
          </cell>
          <cell r="X37" t="str">
            <v>AA</v>
          </cell>
          <cell r="Y37">
            <v>0</v>
          </cell>
          <cell r="Z37">
            <v>0</v>
          </cell>
          <cell r="AA37">
            <v>2346176</v>
          </cell>
          <cell r="AB37">
            <v>2.5000000000000001E-3</v>
          </cell>
          <cell r="AC37">
            <v>2347051</v>
          </cell>
          <cell r="AD37" t="str">
            <v>Levy</v>
          </cell>
          <cell r="AE37">
            <v>0</v>
          </cell>
          <cell r="AF37">
            <v>0</v>
          </cell>
          <cell r="AG37">
            <v>2347051</v>
          </cell>
          <cell r="AH37">
            <v>4693227</v>
          </cell>
          <cell r="AI37">
            <v>938471</v>
          </cell>
        </row>
        <row r="38">
          <cell r="A38" t="str">
            <v>37</v>
          </cell>
          <cell r="B38" t="str">
            <v>Jasper</v>
          </cell>
          <cell r="C38">
            <v>1.8639999999999997E-2</v>
          </cell>
          <cell r="D38">
            <v>13341289</v>
          </cell>
          <cell r="E38">
            <v>1.3639999999999999E-2</v>
          </cell>
          <cell r="F38">
            <v>9762188</v>
          </cell>
          <cell r="G38" t="str">
            <v>Y</v>
          </cell>
          <cell r="H38">
            <v>0.01</v>
          </cell>
          <cell r="I38">
            <v>0.73313782991202348</v>
          </cell>
          <cell r="J38">
            <v>7157029.3255131962</v>
          </cell>
          <cell r="K38">
            <v>0.25</v>
          </cell>
          <cell r="L38">
            <v>1789257</v>
          </cell>
          <cell r="M38">
            <v>1.3639999999999999E-2</v>
          </cell>
          <cell r="N38">
            <v>9762188</v>
          </cell>
          <cell r="O38" t="str">
            <v>Y</v>
          </cell>
          <cell r="P38">
            <v>3.6399999999999991E-3</v>
          </cell>
          <cell r="Q38">
            <v>0.26686217008797647</v>
          </cell>
          <cell r="R38">
            <v>2605159</v>
          </cell>
          <cell r="S38">
            <v>9762188</v>
          </cell>
          <cell r="T38">
            <v>1789257</v>
          </cell>
          <cell r="U38">
            <v>2605159</v>
          </cell>
          <cell r="V38">
            <v>5367772</v>
          </cell>
          <cell r="W38">
            <v>1789257</v>
          </cell>
          <cell r="X38" t="str">
            <v>AA</v>
          </cell>
          <cell r="Y38">
            <v>0</v>
          </cell>
          <cell r="Z38">
            <v>0</v>
          </cell>
          <cell r="AA38">
            <v>1789257</v>
          </cell>
          <cell r="AB38">
            <v>2.5000000000000001E-3</v>
          </cell>
          <cell r="AC38">
            <v>1789844</v>
          </cell>
          <cell r="AD38" t="str">
            <v>Levy</v>
          </cell>
          <cell r="AE38">
            <v>0</v>
          </cell>
          <cell r="AF38">
            <v>0</v>
          </cell>
          <cell r="AG38">
            <v>1789844</v>
          </cell>
          <cell r="AH38">
            <v>6083475</v>
          </cell>
          <cell r="AI38">
            <v>1073554</v>
          </cell>
        </row>
        <row r="39">
          <cell r="A39" t="str">
            <v>38</v>
          </cell>
          <cell r="B39" t="str">
            <v>Jay</v>
          </cell>
          <cell r="C39">
            <v>1.8499999999999999E-2</v>
          </cell>
          <cell r="D39">
            <v>6438433</v>
          </cell>
          <cell r="E39">
            <v>1.4E-2</v>
          </cell>
          <cell r="F39">
            <v>4871753</v>
          </cell>
          <cell r="G39" t="str">
            <v>Y</v>
          </cell>
          <cell r="H39">
            <v>0.01</v>
          </cell>
          <cell r="I39">
            <v>0.7142857142857143</v>
          </cell>
          <cell r="J39">
            <v>3479823.5714285714</v>
          </cell>
          <cell r="K39">
            <v>0.25</v>
          </cell>
          <cell r="L39">
            <v>869956</v>
          </cell>
          <cell r="M39">
            <v>1.4E-2</v>
          </cell>
          <cell r="N39">
            <v>4871753</v>
          </cell>
          <cell r="O39" t="str">
            <v>Y</v>
          </cell>
          <cell r="P39">
            <v>4.0000000000000001E-3</v>
          </cell>
          <cell r="Q39">
            <v>0.2857142857142857</v>
          </cell>
          <cell r="R39">
            <v>1391929</v>
          </cell>
          <cell r="S39">
            <v>4871753</v>
          </cell>
          <cell r="T39">
            <v>869956</v>
          </cell>
          <cell r="U39">
            <v>1391929</v>
          </cell>
          <cell r="V39">
            <v>2609868</v>
          </cell>
          <cell r="W39">
            <v>695965</v>
          </cell>
          <cell r="X39" t="str">
            <v>AA</v>
          </cell>
          <cell r="Y39">
            <v>0</v>
          </cell>
          <cell r="Z39">
            <v>0</v>
          </cell>
          <cell r="AA39">
            <v>695965</v>
          </cell>
          <cell r="AB39">
            <v>2.5000000000000001E-3</v>
          </cell>
          <cell r="AC39">
            <v>870715</v>
          </cell>
          <cell r="AD39" t="str">
            <v>Levy</v>
          </cell>
          <cell r="AE39">
            <v>0</v>
          </cell>
          <cell r="AF39">
            <v>0</v>
          </cell>
          <cell r="AG39">
            <v>870715</v>
          </cell>
          <cell r="AH39">
            <v>2088198</v>
          </cell>
          <cell r="AI39">
            <v>0</v>
          </cell>
        </row>
        <row r="40">
          <cell r="A40" t="str">
            <v>39</v>
          </cell>
          <cell r="B40" t="str">
            <v>Jefferson</v>
          </cell>
          <cell r="C40">
            <v>3.4999999999999996E-3</v>
          </cell>
          <cell r="D40">
            <v>2475317</v>
          </cell>
          <cell r="E40">
            <v>0</v>
          </cell>
          <cell r="F40">
            <v>0</v>
          </cell>
          <cell r="G40" t="str">
            <v>N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 t="str">
            <v>N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AA</v>
          </cell>
          <cell r="Y40">
            <v>0</v>
          </cell>
          <cell r="Z40">
            <v>0</v>
          </cell>
          <cell r="AA40">
            <v>0</v>
          </cell>
          <cell r="AB40">
            <v>3.4999999999999996E-3</v>
          </cell>
          <cell r="AC40">
            <v>2475317</v>
          </cell>
          <cell r="AD40" t="str">
            <v>Population</v>
          </cell>
          <cell r="AE40">
            <v>0</v>
          </cell>
          <cell r="AF40">
            <v>0</v>
          </cell>
          <cell r="AG40">
            <v>2475317</v>
          </cell>
          <cell r="AH40">
            <v>0</v>
          </cell>
          <cell r="AI40">
            <v>0</v>
          </cell>
        </row>
        <row r="41">
          <cell r="A41" t="str">
            <v>40</v>
          </cell>
          <cell r="B41" t="str">
            <v>Jennings</v>
          </cell>
          <cell r="C41">
            <v>2.2499999999999999E-2</v>
          </cell>
          <cell r="D41">
            <v>11037420</v>
          </cell>
          <cell r="E41">
            <v>0.01</v>
          </cell>
          <cell r="F41">
            <v>4904101</v>
          </cell>
          <cell r="G41" t="str">
            <v>Y</v>
          </cell>
          <cell r="H41">
            <v>0.01</v>
          </cell>
          <cell r="I41">
            <v>1</v>
          </cell>
          <cell r="J41">
            <v>4904101</v>
          </cell>
          <cell r="K41">
            <v>0.25</v>
          </cell>
          <cell r="L41">
            <v>1226025</v>
          </cell>
          <cell r="M41">
            <v>0.01</v>
          </cell>
          <cell r="N41">
            <v>4904101</v>
          </cell>
          <cell r="O41" t="str">
            <v>N</v>
          </cell>
          <cell r="P41">
            <v>0</v>
          </cell>
          <cell r="Q41">
            <v>0</v>
          </cell>
          <cell r="R41">
            <v>0</v>
          </cell>
          <cell r="S41">
            <v>4904101</v>
          </cell>
          <cell r="T41">
            <v>1226025</v>
          </cell>
          <cell r="U41">
            <v>0</v>
          </cell>
          <cell r="V41">
            <v>3678076</v>
          </cell>
          <cell r="W41">
            <v>4904101</v>
          </cell>
          <cell r="X41" t="str">
            <v>AA</v>
          </cell>
          <cell r="Y41">
            <v>0</v>
          </cell>
          <cell r="Z41">
            <v>0</v>
          </cell>
          <cell r="AA41">
            <v>4904101</v>
          </cell>
          <cell r="AB41">
            <v>2.5000000000000001E-3</v>
          </cell>
          <cell r="AC41">
            <v>1229218</v>
          </cell>
          <cell r="AD41" t="str">
            <v>Population</v>
          </cell>
          <cell r="AE41">
            <v>0</v>
          </cell>
          <cell r="AF41">
            <v>0</v>
          </cell>
          <cell r="AG41">
            <v>1229218</v>
          </cell>
          <cell r="AH41">
            <v>1226025</v>
          </cell>
          <cell r="AI41">
            <v>0</v>
          </cell>
        </row>
        <row r="42">
          <cell r="A42" t="str">
            <v>41</v>
          </cell>
          <cell r="B42" t="str">
            <v>Johnson</v>
          </cell>
          <cell r="C42">
            <v>0.01</v>
          </cell>
          <cell r="D42">
            <v>43724675</v>
          </cell>
          <cell r="E42">
            <v>0.01</v>
          </cell>
          <cell r="F42">
            <v>43724675</v>
          </cell>
          <cell r="G42" t="str">
            <v>Y</v>
          </cell>
          <cell r="H42">
            <v>0.01</v>
          </cell>
          <cell r="I42">
            <v>1</v>
          </cell>
          <cell r="J42">
            <v>43724675</v>
          </cell>
          <cell r="K42">
            <v>0.25</v>
          </cell>
          <cell r="L42">
            <v>10931169</v>
          </cell>
          <cell r="M42">
            <v>0.01</v>
          </cell>
          <cell r="N42">
            <v>43724675</v>
          </cell>
          <cell r="O42" t="str">
            <v>N</v>
          </cell>
          <cell r="P42">
            <v>0</v>
          </cell>
          <cell r="Q42">
            <v>0</v>
          </cell>
          <cell r="R42">
            <v>0</v>
          </cell>
          <cell r="S42">
            <v>43724675</v>
          </cell>
          <cell r="T42">
            <v>10931169</v>
          </cell>
          <cell r="U42">
            <v>0</v>
          </cell>
          <cell r="V42">
            <v>32793506</v>
          </cell>
          <cell r="W42">
            <v>0</v>
          </cell>
          <cell r="X42" t="str">
            <v>AA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 t="str">
            <v>Levy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 t="str">
            <v>42</v>
          </cell>
          <cell r="B43" t="str">
            <v>Knox</v>
          </cell>
          <cell r="C43">
            <v>0.01</v>
          </cell>
          <cell r="D43">
            <v>8023275</v>
          </cell>
          <cell r="E43">
            <v>6.0000000000000001E-3</v>
          </cell>
          <cell r="F43">
            <v>4809366</v>
          </cell>
          <cell r="G43" t="str">
            <v>N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6.0000000000000001E-3</v>
          </cell>
          <cell r="N43">
            <v>4809366</v>
          </cell>
          <cell r="O43" t="str">
            <v>N</v>
          </cell>
          <cell r="P43">
            <v>0</v>
          </cell>
          <cell r="Q43">
            <v>0</v>
          </cell>
          <cell r="R43">
            <v>0</v>
          </cell>
          <cell r="S43">
            <v>4809366</v>
          </cell>
          <cell r="T43">
            <v>0</v>
          </cell>
          <cell r="U43">
            <v>0</v>
          </cell>
          <cell r="V43">
            <v>4809366</v>
          </cell>
          <cell r="W43">
            <v>0</v>
          </cell>
          <cell r="X43" t="str">
            <v>AA</v>
          </cell>
          <cell r="Y43">
            <v>0</v>
          </cell>
          <cell r="Z43">
            <v>0</v>
          </cell>
          <cell r="AA43">
            <v>0</v>
          </cell>
          <cell r="AB43">
            <v>4.0000000000000001E-3</v>
          </cell>
          <cell r="AC43">
            <v>3213909</v>
          </cell>
          <cell r="AD43" t="str">
            <v>Levy</v>
          </cell>
          <cell r="AE43">
            <v>0</v>
          </cell>
          <cell r="AF43">
            <v>0</v>
          </cell>
          <cell r="AG43">
            <v>3213909</v>
          </cell>
          <cell r="AH43">
            <v>0</v>
          </cell>
          <cell r="AI43">
            <v>0</v>
          </cell>
        </row>
        <row r="44">
          <cell r="A44" t="str">
            <v>43</v>
          </cell>
          <cell r="B44" t="str">
            <v>Kosciusko</v>
          </cell>
          <cell r="C44">
            <v>9.9999999999999985E-3</v>
          </cell>
          <cell r="D44">
            <v>21535367</v>
          </cell>
          <cell r="E44">
            <v>6.9999999999999993E-3</v>
          </cell>
          <cell r="F44">
            <v>15073075</v>
          </cell>
          <cell r="G44" t="str">
            <v>N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6.9999999999999993E-3</v>
          </cell>
          <cell r="N44">
            <v>15073075</v>
          </cell>
          <cell r="O44" t="str">
            <v>N</v>
          </cell>
          <cell r="P44">
            <v>0</v>
          </cell>
          <cell r="Q44">
            <v>0</v>
          </cell>
          <cell r="R44">
            <v>0</v>
          </cell>
          <cell r="S44">
            <v>15073075</v>
          </cell>
          <cell r="T44">
            <v>0</v>
          </cell>
          <cell r="U44">
            <v>0</v>
          </cell>
          <cell r="V44">
            <v>15073075</v>
          </cell>
          <cell r="W44">
            <v>0</v>
          </cell>
          <cell r="X44" t="str">
            <v>AA</v>
          </cell>
          <cell r="Y44">
            <v>0</v>
          </cell>
          <cell r="Z44">
            <v>0</v>
          </cell>
          <cell r="AA44">
            <v>0</v>
          </cell>
          <cell r="AB44">
            <v>3.0000000000000001E-3</v>
          </cell>
          <cell r="AC44">
            <v>6462292</v>
          </cell>
          <cell r="AD44" t="str">
            <v>Population</v>
          </cell>
          <cell r="AE44">
            <v>0</v>
          </cell>
          <cell r="AF44">
            <v>0</v>
          </cell>
          <cell r="AG44">
            <v>6462292</v>
          </cell>
          <cell r="AH44">
            <v>0</v>
          </cell>
          <cell r="AI44">
            <v>0</v>
          </cell>
        </row>
        <row r="45">
          <cell r="A45" t="str">
            <v>44</v>
          </cell>
          <cell r="B45" t="str">
            <v>LaGrange</v>
          </cell>
          <cell r="C45">
            <v>1.5000000000000001E-2</v>
          </cell>
          <cell r="D45">
            <v>13861446</v>
          </cell>
          <cell r="E45">
            <v>0.01</v>
          </cell>
          <cell r="F45">
            <v>9238232</v>
          </cell>
          <cell r="G45" t="str">
            <v>Y</v>
          </cell>
          <cell r="H45">
            <v>0.01</v>
          </cell>
          <cell r="I45">
            <v>1</v>
          </cell>
          <cell r="J45">
            <v>9238232</v>
          </cell>
          <cell r="K45">
            <v>0.25</v>
          </cell>
          <cell r="L45">
            <v>2309558</v>
          </cell>
          <cell r="M45">
            <v>0.01</v>
          </cell>
          <cell r="N45">
            <v>9238232</v>
          </cell>
          <cell r="O45" t="str">
            <v>N</v>
          </cell>
          <cell r="P45">
            <v>0</v>
          </cell>
          <cell r="Q45">
            <v>0</v>
          </cell>
          <cell r="R45">
            <v>0</v>
          </cell>
          <cell r="S45">
            <v>9238232</v>
          </cell>
          <cell r="T45">
            <v>2309558</v>
          </cell>
          <cell r="U45">
            <v>0</v>
          </cell>
          <cell r="V45">
            <v>6928674</v>
          </cell>
          <cell r="W45">
            <v>2309558</v>
          </cell>
          <cell r="X45" t="str">
            <v>AA</v>
          </cell>
          <cell r="Y45">
            <v>0</v>
          </cell>
          <cell r="Z45">
            <v>0</v>
          </cell>
          <cell r="AA45">
            <v>2309558</v>
          </cell>
          <cell r="AB45">
            <v>2.5000000000000001E-3</v>
          </cell>
          <cell r="AC45">
            <v>2313656</v>
          </cell>
          <cell r="AD45" t="str">
            <v>Population</v>
          </cell>
          <cell r="AE45">
            <v>0</v>
          </cell>
          <cell r="AF45">
            <v>0</v>
          </cell>
          <cell r="AG45">
            <v>2313656</v>
          </cell>
          <cell r="AH45">
            <v>1388193</v>
          </cell>
          <cell r="AI45">
            <v>0</v>
          </cell>
        </row>
        <row r="46">
          <cell r="A46" t="str">
            <v>45</v>
          </cell>
          <cell r="B46" t="str">
            <v>Lake</v>
          </cell>
          <cell r="C46">
            <v>5.0000000000000001E-3</v>
          </cell>
          <cell r="D46">
            <v>59107695</v>
          </cell>
          <cell r="E46">
            <v>0</v>
          </cell>
          <cell r="F46">
            <v>0</v>
          </cell>
          <cell r="G46" t="str">
            <v>N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 t="str">
            <v>N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29464207</v>
          </cell>
          <cell r="X46" t="str">
            <v>AA</v>
          </cell>
          <cell r="Y46">
            <v>0</v>
          </cell>
          <cell r="Z46">
            <v>0</v>
          </cell>
          <cell r="AA46">
            <v>29464207</v>
          </cell>
          <cell r="AB46">
            <v>2.5000000000000001E-3</v>
          </cell>
          <cell r="AC46">
            <v>29643488</v>
          </cell>
          <cell r="AD46" t="str">
            <v>Levy</v>
          </cell>
          <cell r="AE46">
            <v>0</v>
          </cell>
          <cell r="AF46">
            <v>0</v>
          </cell>
          <cell r="AG46">
            <v>29643488</v>
          </cell>
          <cell r="AH46">
            <v>117856826</v>
          </cell>
          <cell r="AI46">
            <v>0</v>
          </cell>
        </row>
        <row r="47">
          <cell r="A47" t="str">
            <v>46</v>
          </cell>
          <cell r="B47" t="str">
            <v>LaPorte</v>
          </cell>
          <cell r="C47">
            <v>9.5000000000000015E-3</v>
          </cell>
          <cell r="D47">
            <v>22728980</v>
          </cell>
          <cell r="E47">
            <v>5.0000000000000001E-3</v>
          </cell>
          <cell r="F47">
            <v>11955485</v>
          </cell>
          <cell r="G47" t="str">
            <v>Y</v>
          </cell>
          <cell r="H47">
            <v>5.0000000000000001E-3</v>
          </cell>
          <cell r="I47">
            <v>1</v>
          </cell>
          <cell r="J47">
            <v>11955485</v>
          </cell>
          <cell r="K47">
            <v>0.5</v>
          </cell>
          <cell r="L47">
            <v>5977743</v>
          </cell>
          <cell r="M47">
            <v>5.0000000000000001E-3</v>
          </cell>
          <cell r="N47">
            <v>11955485</v>
          </cell>
          <cell r="O47" t="str">
            <v>N</v>
          </cell>
          <cell r="P47">
            <v>0</v>
          </cell>
          <cell r="Q47">
            <v>0</v>
          </cell>
          <cell r="R47">
            <v>0</v>
          </cell>
          <cell r="S47">
            <v>11955485</v>
          </cell>
          <cell r="T47">
            <v>5977743</v>
          </cell>
          <cell r="U47">
            <v>0</v>
          </cell>
          <cell r="V47">
            <v>5977742</v>
          </cell>
          <cell r="W47">
            <v>0</v>
          </cell>
          <cell r="X47" t="str">
            <v>AA</v>
          </cell>
          <cell r="Y47">
            <v>0</v>
          </cell>
          <cell r="Z47">
            <v>0</v>
          </cell>
          <cell r="AA47">
            <v>0</v>
          </cell>
          <cell r="AB47">
            <v>4.5000000000000005E-3</v>
          </cell>
          <cell r="AC47">
            <v>10773495</v>
          </cell>
          <cell r="AD47" t="str">
            <v>Levy</v>
          </cell>
          <cell r="AE47">
            <v>0</v>
          </cell>
          <cell r="AF47">
            <v>0</v>
          </cell>
          <cell r="AG47">
            <v>10773495</v>
          </cell>
          <cell r="AH47">
            <v>0</v>
          </cell>
          <cell r="AI47">
            <v>0</v>
          </cell>
        </row>
        <row r="48">
          <cell r="A48" t="str">
            <v>47</v>
          </cell>
          <cell r="B48" t="str">
            <v>Lawrence</v>
          </cell>
          <cell r="C48">
            <v>1.2500000000000001E-2</v>
          </cell>
          <cell r="D48">
            <v>10956543</v>
          </cell>
          <cell r="E48">
            <v>0.01</v>
          </cell>
          <cell r="F48">
            <v>8765234</v>
          </cell>
          <cell r="G48" t="str">
            <v>Y</v>
          </cell>
          <cell r="H48">
            <v>0.01</v>
          </cell>
          <cell r="I48">
            <v>1</v>
          </cell>
          <cell r="J48">
            <v>8765234</v>
          </cell>
          <cell r="K48">
            <v>0.25</v>
          </cell>
          <cell r="L48">
            <v>2191309</v>
          </cell>
          <cell r="M48">
            <v>0.01</v>
          </cell>
          <cell r="N48">
            <v>8765234</v>
          </cell>
          <cell r="O48" t="str">
            <v>N</v>
          </cell>
          <cell r="P48">
            <v>0</v>
          </cell>
          <cell r="Q48">
            <v>0</v>
          </cell>
          <cell r="R48">
            <v>0</v>
          </cell>
          <cell r="S48">
            <v>8765234</v>
          </cell>
          <cell r="T48">
            <v>2191309</v>
          </cell>
          <cell r="U48">
            <v>0</v>
          </cell>
          <cell r="V48">
            <v>6573925</v>
          </cell>
          <cell r="W48">
            <v>2191309</v>
          </cell>
          <cell r="X48" t="str">
            <v>AA</v>
          </cell>
          <cell r="Y48">
            <v>0</v>
          </cell>
          <cell r="Z48">
            <v>0</v>
          </cell>
          <cell r="AA48">
            <v>2191309</v>
          </cell>
          <cell r="AB48">
            <v>0</v>
          </cell>
          <cell r="AC48">
            <v>0</v>
          </cell>
          <cell r="AD48" t="str">
            <v>Levy</v>
          </cell>
          <cell r="AE48">
            <v>0</v>
          </cell>
          <cell r="AF48">
            <v>0</v>
          </cell>
          <cell r="AG48">
            <v>0</v>
          </cell>
          <cell r="AH48">
            <v>4382617</v>
          </cell>
          <cell r="AI48">
            <v>0</v>
          </cell>
        </row>
        <row r="49">
          <cell r="A49" t="str">
            <v>48</v>
          </cell>
          <cell r="B49" t="str">
            <v>Madison</v>
          </cell>
          <cell r="C49">
            <v>1.2500000000000001E-2</v>
          </cell>
          <cell r="D49">
            <v>30282010</v>
          </cell>
          <cell r="E49">
            <v>0.01</v>
          </cell>
          <cell r="F49">
            <v>24225608</v>
          </cell>
          <cell r="G49" t="str">
            <v>N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0.01</v>
          </cell>
          <cell r="N49">
            <v>24225608</v>
          </cell>
          <cell r="O49" t="str">
            <v>N</v>
          </cell>
          <cell r="P49">
            <v>0</v>
          </cell>
          <cell r="Q49">
            <v>0</v>
          </cell>
          <cell r="R49">
            <v>0</v>
          </cell>
          <cell r="S49">
            <v>24225608</v>
          </cell>
          <cell r="T49">
            <v>0</v>
          </cell>
          <cell r="U49">
            <v>0</v>
          </cell>
          <cell r="V49">
            <v>24225608</v>
          </cell>
          <cell r="W49">
            <v>6056402</v>
          </cell>
          <cell r="X49" t="str">
            <v>Levy</v>
          </cell>
          <cell r="Y49">
            <v>0</v>
          </cell>
          <cell r="Z49">
            <v>0</v>
          </cell>
          <cell r="AA49">
            <v>6056402</v>
          </cell>
          <cell r="AB49">
            <v>0</v>
          </cell>
          <cell r="AC49">
            <v>0</v>
          </cell>
          <cell r="AD49" t="str">
            <v>Levy</v>
          </cell>
          <cell r="AE49">
            <v>0</v>
          </cell>
          <cell r="AF49">
            <v>0</v>
          </cell>
          <cell r="AG49">
            <v>0</v>
          </cell>
          <cell r="AH49">
            <v>12112804</v>
          </cell>
          <cell r="AI49">
            <v>0</v>
          </cell>
        </row>
        <row r="50">
          <cell r="A50" t="str">
            <v>49</v>
          </cell>
          <cell r="B50" t="str">
            <v>Marion</v>
          </cell>
          <cell r="C50">
            <v>1.7193E-2</v>
          </cell>
          <cell r="D50">
            <v>391026223</v>
          </cell>
          <cell r="E50">
            <v>1.2192999999999999E-2</v>
          </cell>
          <cell r="F50">
            <v>277309529</v>
          </cell>
          <cell r="G50" t="str">
            <v>N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1.2192999999999999E-2</v>
          </cell>
          <cell r="N50">
            <v>277309529</v>
          </cell>
          <cell r="O50" t="str">
            <v>N</v>
          </cell>
          <cell r="P50">
            <v>0</v>
          </cell>
          <cell r="Q50">
            <v>0</v>
          </cell>
          <cell r="R50">
            <v>0</v>
          </cell>
          <cell r="S50">
            <v>277309529</v>
          </cell>
          <cell r="T50">
            <v>0</v>
          </cell>
          <cell r="U50">
            <v>0</v>
          </cell>
          <cell r="V50">
            <v>277309529</v>
          </cell>
          <cell r="W50">
            <v>113716694</v>
          </cell>
          <cell r="X50" t="str">
            <v>Levy</v>
          </cell>
          <cell r="Y50">
            <v>0</v>
          </cell>
          <cell r="Z50">
            <v>0</v>
          </cell>
          <cell r="AA50">
            <v>113716694</v>
          </cell>
          <cell r="AB50">
            <v>0</v>
          </cell>
          <cell r="AC50">
            <v>0</v>
          </cell>
          <cell r="AD50" t="str">
            <v>Levy</v>
          </cell>
          <cell r="AE50">
            <v>0</v>
          </cell>
          <cell r="AF50">
            <v>0</v>
          </cell>
          <cell r="AG50">
            <v>0</v>
          </cell>
          <cell r="AH50">
            <v>11530873</v>
          </cell>
          <cell r="AI50">
            <v>56858347</v>
          </cell>
        </row>
        <row r="51">
          <cell r="A51" t="str">
            <v>50</v>
          </cell>
          <cell r="B51" t="str">
            <v>Marshall</v>
          </cell>
          <cell r="C51">
            <v>0.01</v>
          </cell>
          <cell r="D51">
            <v>10830417</v>
          </cell>
          <cell r="E51">
            <v>0.01</v>
          </cell>
          <cell r="F51">
            <v>10830417</v>
          </cell>
          <cell r="G51" t="str">
            <v>Y</v>
          </cell>
          <cell r="H51">
            <v>0.01</v>
          </cell>
          <cell r="I51">
            <v>1</v>
          </cell>
          <cell r="J51">
            <v>10830417</v>
          </cell>
          <cell r="K51">
            <v>0.25</v>
          </cell>
          <cell r="L51">
            <v>2707604</v>
          </cell>
          <cell r="M51">
            <v>0.01</v>
          </cell>
          <cell r="N51">
            <v>10830417</v>
          </cell>
          <cell r="O51" t="str">
            <v>N</v>
          </cell>
          <cell r="P51">
            <v>0</v>
          </cell>
          <cell r="Q51">
            <v>0</v>
          </cell>
          <cell r="R51">
            <v>0</v>
          </cell>
          <cell r="S51">
            <v>10830417</v>
          </cell>
          <cell r="T51">
            <v>2707604</v>
          </cell>
          <cell r="U51">
            <v>0</v>
          </cell>
          <cell r="V51">
            <v>8122813</v>
          </cell>
          <cell r="W51">
            <v>0</v>
          </cell>
          <cell r="X51" t="str">
            <v>AA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 t="str">
            <v>Levy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2707604</v>
          </cell>
        </row>
        <row r="52">
          <cell r="A52" t="str">
            <v>51</v>
          </cell>
          <cell r="B52" t="str">
            <v>Martin</v>
          </cell>
          <cell r="C52">
            <v>1.4999999999999999E-2</v>
          </cell>
          <cell r="D52">
            <v>3079429</v>
          </cell>
          <cell r="E52">
            <v>8.0000000000000002E-3</v>
          </cell>
          <cell r="F52">
            <v>1641943</v>
          </cell>
          <cell r="G52" t="str">
            <v>N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8.0000000000000002E-3</v>
          </cell>
          <cell r="N52">
            <v>1641943</v>
          </cell>
          <cell r="O52" t="str">
            <v>N</v>
          </cell>
          <cell r="P52">
            <v>0</v>
          </cell>
          <cell r="Q52">
            <v>0</v>
          </cell>
          <cell r="R52">
            <v>0</v>
          </cell>
          <cell r="S52">
            <v>1641943</v>
          </cell>
          <cell r="T52">
            <v>0</v>
          </cell>
          <cell r="U52">
            <v>0</v>
          </cell>
          <cell r="V52">
            <v>1641943</v>
          </cell>
          <cell r="W52">
            <v>513107</v>
          </cell>
          <cell r="X52" t="str">
            <v>Levy</v>
          </cell>
          <cell r="Y52">
            <v>0</v>
          </cell>
          <cell r="Z52">
            <v>0</v>
          </cell>
          <cell r="AA52">
            <v>513107</v>
          </cell>
          <cell r="AB52">
            <v>4.4999999999999997E-3</v>
          </cell>
          <cell r="AC52">
            <v>924379</v>
          </cell>
          <cell r="AD52" t="str">
            <v>Levy</v>
          </cell>
          <cell r="AE52">
            <v>0</v>
          </cell>
          <cell r="AF52">
            <v>0</v>
          </cell>
          <cell r="AG52">
            <v>924379</v>
          </cell>
          <cell r="AH52">
            <v>513107</v>
          </cell>
          <cell r="AI52">
            <v>0</v>
          </cell>
        </row>
        <row r="53">
          <cell r="A53" t="str">
            <v>52</v>
          </cell>
          <cell r="B53" t="str">
            <v>Miami</v>
          </cell>
          <cell r="C53">
            <v>1.2296E-2</v>
          </cell>
          <cell r="D53">
            <v>7308384</v>
          </cell>
          <cell r="E53">
            <v>5.7959999999999999E-3</v>
          </cell>
          <cell r="F53">
            <v>3444777</v>
          </cell>
          <cell r="G53" t="str">
            <v>N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5.7959999999999999E-3</v>
          </cell>
          <cell r="N53">
            <v>3444777</v>
          </cell>
          <cell r="O53" t="str">
            <v>N</v>
          </cell>
          <cell r="P53">
            <v>0</v>
          </cell>
          <cell r="Q53">
            <v>0</v>
          </cell>
          <cell r="R53">
            <v>0</v>
          </cell>
          <cell r="S53">
            <v>3444777</v>
          </cell>
          <cell r="T53">
            <v>0</v>
          </cell>
          <cell r="U53">
            <v>0</v>
          </cell>
          <cell r="V53">
            <v>3444777</v>
          </cell>
          <cell r="W53">
            <v>1485842</v>
          </cell>
          <cell r="X53" t="str">
            <v>Levy</v>
          </cell>
          <cell r="Y53">
            <v>0</v>
          </cell>
          <cell r="Z53">
            <v>0</v>
          </cell>
          <cell r="AA53">
            <v>1485842</v>
          </cell>
          <cell r="AB53">
            <v>4.0000000000000001E-3</v>
          </cell>
          <cell r="AC53">
            <v>2377765</v>
          </cell>
          <cell r="AD53" t="str">
            <v>Levy</v>
          </cell>
          <cell r="AE53">
            <v>0</v>
          </cell>
          <cell r="AF53">
            <v>0</v>
          </cell>
          <cell r="AG53">
            <v>2377765</v>
          </cell>
          <cell r="AH53">
            <v>6302391</v>
          </cell>
          <cell r="AI53">
            <v>1485842</v>
          </cell>
        </row>
        <row r="54">
          <cell r="A54" t="str">
            <v>53</v>
          </cell>
          <cell r="B54" t="str">
            <v>Monroe</v>
          </cell>
          <cell r="C54">
            <v>1.1982000000000001E-2</v>
          </cell>
          <cell r="D54">
            <v>39496891</v>
          </cell>
          <cell r="E54">
            <v>9.4820000000000008E-3</v>
          </cell>
          <cell r="F54">
            <v>31256011</v>
          </cell>
          <cell r="G54" t="str">
            <v>N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9.4820000000000008E-3</v>
          </cell>
          <cell r="N54">
            <v>31256011</v>
          </cell>
          <cell r="O54" t="str">
            <v>N</v>
          </cell>
          <cell r="P54">
            <v>0</v>
          </cell>
          <cell r="Q54">
            <v>0</v>
          </cell>
          <cell r="R54">
            <v>0</v>
          </cell>
          <cell r="S54">
            <v>31256011</v>
          </cell>
          <cell r="T54">
            <v>0</v>
          </cell>
          <cell r="U54">
            <v>0</v>
          </cell>
          <cell r="V54">
            <v>31256011</v>
          </cell>
          <cell r="W54">
            <v>8240880</v>
          </cell>
          <cell r="X54" t="str">
            <v>Levy</v>
          </cell>
          <cell r="Y54">
            <v>0.3664</v>
          </cell>
          <cell r="Z54">
            <v>3019458.43</v>
          </cell>
          <cell r="AA54">
            <v>5221421.57</v>
          </cell>
          <cell r="AB54">
            <v>0</v>
          </cell>
          <cell r="AC54">
            <v>0</v>
          </cell>
          <cell r="AD54" t="str">
            <v>Levy</v>
          </cell>
          <cell r="AE54">
            <v>0</v>
          </cell>
          <cell r="AF54">
            <v>0</v>
          </cell>
          <cell r="AG54">
            <v>0</v>
          </cell>
          <cell r="AH54">
            <v>1707510</v>
          </cell>
          <cell r="AI54">
            <v>3131535</v>
          </cell>
        </row>
        <row r="55">
          <cell r="A55" t="str">
            <v>54</v>
          </cell>
          <cell r="B55" t="str">
            <v>Montgomery</v>
          </cell>
          <cell r="C55">
            <v>1.6E-2</v>
          </cell>
          <cell r="D55">
            <v>12488696</v>
          </cell>
          <cell r="E55">
            <v>0.01</v>
          </cell>
          <cell r="F55">
            <v>7805435</v>
          </cell>
          <cell r="G55" t="str">
            <v>N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0.01</v>
          </cell>
          <cell r="N55">
            <v>7805435</v>
          </cell>
          <cell r="O55" t="str">
            <v>N</v>
          </cell>
          <cell r="P55">
            <v>0</v>
          </cell>
          <cell r="Q55">
            <v>0</v>
          </cell>
          <cell r="R55">
            <v>0</v>
          </cell>
          <cell r="S55">
            <v>7805435</v>
          </cell>
          <cell r="T55">
            <v>0</v>
          </cell>
          <cell r="U55">
            <v>0</v>
          </cell>
          <cell r="V55">
            <v>7805435</v>
          </cell>
          <cell r="W55">
            <v>4683261</v>
          </cell>
          <cell r="X55" t="str">
            <v>AA</v>
          </cell>
          <cell r="Y55">
            <v>0</v>
          </cell>
          <cell r="Z55">
            <v>0</v>
          </cell>
          <cell r="AA55">
            <v>4683261</v>
          </cell>
          <cell r="AB55">
            <v>0</v>
          </cell>
          <cell r="AC55">
            <v>0</v>
          </cell>
          <cell r="AD55" t="str">
            <v>Levy</v>
          </cell>
          <cell r="AE55">
            <v>0</v>
          </cell>
          <cell r="AF55">
            <v>0</v>
          </cell>
          <cell r="AG55">
            <v>0</v>
          </cell>
          <cell r="AH55">
            <v>5464183</v>
          </cell>
          <cell r="AI55">
            <v>0</v>
          </cell>
        </row>
        <row r="56">
          <cell r="A56" t="str">
            <v>55</v>
          </cell>
          <cell r="B56" t="str">
            <v>Morgan</v>
          </cell>
          <cell r="C56">
            <v>1.7180000000000001E-2</v>
          </cell>
          <cell r="D56">
            <v>28710866</v>
          </cell>
          <cell r="E56">
            <v>1.268E-2</v>
          </cell>
          <cell r="F56">
            <v>21188289</v>
          </cell>
          <cell r="G56" t="str">
            <v>Y</v>
          </cell>
          <cell r="H56">
            <v>0.01</v>
          </cell>
          <cell r="I56">
            <v>0.78864353312302837</v>
          </cell>
          <cell r="J56">
            <v>16710007.097791798</v>
          </cell>
          <cell r="K56">
            <v>0.25</v>
          </cell>
          <cell r="L56">
            <v>4177502</v>
          </cell>
          <cell r="M56">
            <v>1.268E-2</v>
          </cell>
          <cell r="N56">
            <v>21188289</v>
          </cell>
          <cell r="O56" t="str">
            <v>Y</v>
          </cell>
          <cell r="P56">
            <v>2.6800000000000001E-3</v>
          </cell>
          <cell r="Q56">
            <v>0.2113564668769716</v>
          </cell>
          <cell r="R56">
            <v>4478282</v>
          </cell>
          <cell r="S56">
            <v>21188289</v>
          </cell>
          <cell r="T56">
            <v>4177502</v>
          </cell>
          <cell r="U56">
            <v>4478282</v>
          </cell>
          <cell r="V56">
            <v>12532505</v>
          </cell>
          <cell r="W56">
            <v>4177502</v>
          </cell>
          <cell r="X56" t="str">
            <v>AA</v>
          </cell>
          <cell r="Y56">
            <v>0</v>
          </cell>
          <cell r="Z56">
            <v>0</v>
          </cell>
          <cell r="AA56">
            <v>4177502</v>
          </cell>
          <cell r="AB56">
            <v>2E-3</v>
          </cell>
          <cell r="AC56">
            <v>3345075</v>
          </cell>
          <cell r="AD56" t="str">
            <v>Population</v>
          </cell>
          <cell r="AE56">
            <v>0</v>
          </cell>
          <cell r="AF56">
            <v>0</v>
          </cell>
          <cell r="AG56">
            <v>3345075</v>
          </cell>
          <cell r="AH56">
            <v>16744227</v>
          </cell>
          <cell r="AI56">
            <v>0</v>
          </cell>
        </row>
        <row r="57">
          <cell r="A57" t="str">
            <v>56</v>
          </cell>
          <cell r="B57" t="str">
            <v>Newton</v>
          </cell>
          <cell r="C57">
            <v>0.01</v>
          </cell>
          <cell r="D57">
            <v>3020237</v>
          </cell>
          <cell r="E57">
            <v>0.01</v>
          </cell>
          <cell r="F57">
            <v>3020237</v>
          </cell>
          <cell r="G57" t="str">
            <v>Y</v>
          </cell>
          <cell r="H57">
            <v>0.01</v>
          </cell>
          <cell r="I57">
            <v>1</v>
          </cell>
          <cell r="J57">
            <v>3020237</v>
          </cell>
          <cell r="K57">
            <v>0.25</v>
          </cell>
          <cell r="L57">
            <v>755059</v>
          </cell>
          <cell r="M57">
            <v>0.01</v>
          </cell>
          <cell r="N57">
            <v>3020237</v>
          </cell>
          <cell r="O57" t="str">
            <v>N</v>
          </cell>
          <cell r="P57">
            <v>0</v>
          </cell>
          <cell r="Q57">
            <v>0</v>
          </cell>
          <cell r="R57">
            <v>0</v>
          </cell>
          <cell r="S57">
            <v>3020237</v>
          </cell>
          <cell r="T57">
            <v>755059</v>
          </cell>
          <cell r="U57">
            <v>0</v>
          </cell>
          <cell r="V57">
            <v>2265178</v>
          </cell>
          <cell r="W57">
            <v>0</v>
          </cell>
          <cell r="X57" t="str">
            <v>AA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 t="str">
            <v>Levy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</row>
        <row r="58">
          <cell r="A58" t="str">
            <v>57</v>
          </cell>
          <cell r="B58" t="str">
            <v>Noble</v>
          </cell>
          <cell r="C58">
            <v>1.5000000000000001E-2</v>
          </cell>
          <cell r="D58">
            <v>14651485</v>
          </cell>
          <cell r="E58">
            <v>0.01</v>
          </cell>
          <cell r="F58">
            <v>9767255</v>
          </cell>
          <cell r="G58" t="str">
            <v>Y</v>
          </cell>
          <cell r="H58">
            <v>0.01</v>
          </cell>
          <cell r="I58">
            <v>1</v>
          </cell>
          <cell r="J58">
            <v>9767255</v>
          </cell>
          <cell r="K58">
            <v>0.25</v>
          </cell>
          <cell r="L58">
            <v>2441814</v>
          </cell>
          <cell r="M58">
            <v>0.01</v>
          </cell>
          <cell r="N58">
            <v>9767255</v>
          </cell>
          <cell r="O58" t="str">
            <v>N</v>
          </cell>
          <cell r="P58">
            <v>0</v>
          </cell>
          <cell r="Q58">
            <v>0</v>
          </cell>
          <cell r="R58">
            <v>0</v>
          </cell>
          <cell r="S58">
            <v>9767255</v>
          </cell>
          <cell r="T58">
            <v>2441814</v>
          </cell>
          <cell r="U58">
            <v>0</v>
          </cell>
          <cell r="V58">
            <v>7325441</v>
          </cell>
          <cell r="W58">
            <v>2441814</v>
          </cell>
          <cell r="X58" t="str">
            <v>AA</v>
          </cell>
          <cell r="Y58">
            <v>0</v>
          </cell>
          <cell r="Z58">
            <v>0</v>
          </cell>
          <cell r="AA58">
            <v>2441814</v>
          </cell>
          <cell r="AB58">
            <v>2.5000000000000001E-3</v>
          </cell>
          <cell r="AC58">
            <v>2442416</v>
          </cell>
          <cell r="AD58" t="str">
            <v>Population</v>
          </cell>
          <cell r="AE58">
            <v>0</v>
          </cell>
          <cell r="AF58">
            <v>0</v>
          </cell>
          <cell r="AG58">
            <v>2442416</v>
          </cell>
          <cell r="AH58">
            <v>2442416</v>
          </cell>
          <cell r="AI58">
            <v>0</v>
          </cell>
        </row>
        <row r="59">
          <cell r="A59" t="str">
            <v>58</v>
          </cell>
          <cell r="B59" t="str">
            <v>Ohio</v>
          </cell>
          <cell r="C59">
            <v>1.2500000000000001E-2</v>
          </cell>
          <cell r="D59">
            <v>1584831</v>
          </cell>
          <cell r="E59">
            <v>0.01</v>
          </cell>
          <cell r="F59">
            <v>1267865</v>
          </cell>
          <cell r="G59" t="str">
            <v>Y</v>
          </cell>
          <cell r="H59">
            <v>0.01</v>
          </cell>
          <cell r="I59">
            <v>1</v>
          </cell>
          <cell r="J59">
            <v>1267865</v>
          </cell>
          <cell r="K59">
            <v>0.25</v>
          </cell>
          <cell r="L59">
            <v>316966</v>
          </cell>
          <cell r="M59">
            <v>0.01</v>
          </cell>
          <cell r="N59">
            <v>1267865</v>
          </cell>
          <cell r="O59" t="str">
            <v>N</v>
          </cell>
          <cell r="P59">
            <v>0</v>
          </cell>
          <cell r="Q59">
            <v>0</v>
          </cell>
          <cell r="R59">
            <v>0</v>
          </cell>
          <cell r="S59">
            <v>1267865</v>
          </cell>
          <cell r="T59">
            <v>316966</v>
          </cell>
          <cell r="U59">
            <v>0</v>
          </cell>
          <cell r="V59">
            <v>950899</v>
          </cell>
          <cell r="W59">
            <v>316966</v>
          </cell>
          <cell r="X59" t="str">
            <v>AA</v>
          </cell>
          <cell r="Y59">
            <v>1</v>
          </cell>
          <cell r="Z59">
            <v>316966</v>
          </cell>
          <cell r="AA59">
            <v>0</v>
          </cell>
          <cell r="AB59">
            <v>0</v>
          </cell>
          <cell r="AC59">
            <v>0</v>
          </cell>
          <cell r="AD59" t="str">
            <v>Levy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</row>
        <row r="60">
          <cell r="A60" t="str">
            <v>59</v>
          </cell>
          <cell r="B60" t="str">
            <v>Orange</v>
          </cell>
          <cell r="C60">
            <v>1.7499999999999998E-2</v>
          </cell>
          <cell r="D60">
            <v>5873288</v>
          </cell>
          <cell r="E60">
            <v>0.01</v>
          </cell>
          <cell r="F60">
            <v>3355880</v>
          </cell>
          <cell r="G60" t="str">
            <v>Y</v>
          </cell>
          <cell r="H60">
            <v>0.01</v>
          </cell>
          <cell r="I60">
            <v>1</v>
          </cell>
          <cell r="J60">
            <v>3355880</v>
          </cell>
          <cell r="K60">
            <v>0.25</v>
          </cell>
          <cell r="L60">
            <v>838970</v>
          </cell>
          <cell r="M60">
            <v>0.01</v>
          </cell>
          <cell r="N60">
            <v>3355880</v>
          </cell>
          <cell r="O60" t="str">
            <v>N</v>
          </cell>
          <cell r="P60">
            <v>0</v>
          </cell>
          <cell r="Q60">
            <v>0</v>
          </cell>
          <cell r="R60">
            <v>0</v>
          </cell>
          <cell r="S60">
            <v>3355880</v>
          </cell>
          <cell r="T60">
            <v>838970</v>
          </cell>
          <cell r="U60">
            <v>0</v>
          </cell>
          <cell r="V60">
            <v>2516910</v>
          </cell>
          <cell r="W60">
            <v>1677940</v>
          </cell>
          <cell r="X60" t="str">
            <v>AA</v>
          </cell>
          <cell r="Y60">
            <v>0.05</v>
          </cell>
          <cell r="Z60">
            <v>83897</v>
          </cell>
          <cell r="AA60">
            <v>1594043</v>
          </cell>
          <cell r="AB60">
            <v>2.5000000000000001E-3</v>
          </cell>
          <cell r="AC60">
            <v>839468</v>
          </cell>
          <cell r="AD60" t="str">
            <v>Levy</v>
          </cell>
          <cell r="AE60">
            <v>0</v>
          </cell>
          <cell r="AF60">
            <v>0</v>
          </cell>
          <cell r="AG60">
            <v>839468</v>
          </cell>
          <cell r="AH60">
            <v>0</v>
          </cell>
          <cell r="AI60">
            <v>0</v>
          </cell>
        </row>
        <row r="61">
          <cell r="A61" t="str">
            <v>60</v>
          </cell>
          <cell r="B61" t="str">
            <v>Owen</v>
          </cell>
          <cell r="C61">
            <v>1.3000000000000001E-2</v>
          </cell>
          <cell r="D61">
            <v>5012431</v>
          </cell>
          <cell r="E61">
            <v>0.01</v>
          </cell>
          <cell r="F61">
            <v>3855570</v>
          </cell>
          <cell r="G61" t="str">
            <v>Y</v>
          </cell>
          <cell r="H61">
            <v>0.01</v>
          </cell>
          <cell r="I61">
            <v>1</v>
          </cell>
          <cell r="J61">
            <v>3855570</v>
          </cell>
          <cell r="K61">
            <v>0.25</v>
          </cell>
          <cell r="L61">
            <v>963893</v>
          </cell>
          <cell r="M61">
            <v>0.01</v>
          </cell>
          <cell r="N61">
            <v>3855570</v>
          </cell>
          <cell r="O61" t="str">
            <v>N</v>
          </cell>
          <cell r="P61">
            <v>0</v>
          </cell>
          <cell r="Q61">
            <v>0</v>
          </cell>
          <cell r="R61">
            <v>0</v>
          </cell>
          <cell r="S61">
            <v>3855570</v>
          </cell>
          <cell r="T61">
            <v>963893</v>
          </cell>
          <cell r="U61">
            <v>0</v>
          </cell>
          <cell r="V61">
            <v>2891677</v>
          </cell>
          <cell r="W61">
            <v>0</v>
          </cell>
          <cell r="X61" t="str">
            <v>AA</v>
          </cell>
          <cell r="Y61">
            <v>0</v>
          </cell>
          <cell r="Z61">
            <v>0</v>
          </cell>
          <cell r="AA61">
            <v>0</v>
          </cell>
          <cell r="AB61">
            <v>3.0000000000000001E-3</v>
          </cell>
          <cell r="AC61">
            <v>1156861</v>
          </cell>
          <cell r="AD61" t="str">
            <v>Levy</v>
          </cell>
          <cell r="AE61">
            <v>0</v>
          </cell>
          <cell r="AF61">
            <v>0</v>
          </cell>
          <cell r="AG61">
            <v>1156861</v>
          </cell>
          <cell r="AH61">
            <v>0</v>
          </cell>
          <cell r="AI61">
            <v>0</v>
          </cell>
        </row>
        <row r="62">
          <cell r="A62" t="str">
            <v>61</v>
          </cell>
          <cell r="B62" t="str">
            <v>Parke</v>
          </cell>
          <cell r="C62">
            <v>2.1499999999999998E-2</v>
          </cell>
          <cell r="D62">
            <v>6007238</v>
          </cell>
          <cell r="E62">
            <v>1.6500000000000001E-2</v>
          </cell>
          <cell r="F62">
            <v>4609779</v>
          </cell>
          <cell r="G62" t="str">
            <v>Y</v>
          </cell>
          <cell r="H62">
            <v>0.01</v>
          </cell>
          <cell r="I62">
            <v>0.60606060606060608</v>
          </cell>
          <cell r="J62">
            <v>2793805.4545454546</v>
          </cell>
          <cell r="K62">
            <v>0.25</v>
          </cell>
          <cell r="L62">
            <v>698451</v>
          </cell>
          <cell r="M62">
            <v>1.6500000000000001E-2</v>
          </cell>
          <cell r="N62">
            <v>4609779</v>
          </cell>
          <cell r="O62" t="str">
            <v>Y</v>
          </cell>
          <cell r="P62">
            <v>6.5000000000000006E-3</v>
          </cell>
          <cell r="Q62">
            <v>0.39393939393939398</v>
          </cell>
          <cell r="R62">
            <v>1815974</v>
          </cell>
          <cell r="S62">
            <v>4609779</v>
          </cell>
          <cell r="T62">
            <v>698451</v>
          </cell>
          <cell r="U62">
            <v>1815974</v>
          </cell>
          <cell r="V62">
            <v>2095354</v>
          </cell>
          <cell r="W62">
            <v>698451</v>
          </cell>
          <cell r="X62" t="str">
            <v>AA</v>
          </cell>
          <cell r="Y62">
            <v>0</v>
          </cell>
          <cell r="Z62">
            <v>0</v>
          </cell>
          <cell r="AA62">
            <v>698451</v>
          </cell>
          <cell r="AB62">
            <v>2.5000000000000001E-3</v>
          </cell>
          <cell r="AC62">
            <v>699008</v>
          </cell>
          <cell r="AD62" t="str">
            <v>Levy</v>
          </cell>
          <cell r="AE62">
            <v>0</v>
          </cell>
          <cell r="AF62">
            <v>0</v>
          </cell>
          <cell r="AG62">
            <v>699008</v>
          </cell>
          <cell r="AH62">
            <v>1397459</v>
          </cell>
          <cell r="AI62">
            <v>0</v>
          </cell>
        </row>
        <row r="63">
          <cell r="A63" t="str">
            <v>62</v>
          </cell>
          <cell r="B63" t="str">
            <v>Perry</v>
          </cell>
          <cell r="C63">
            <v>1.2254000000000001E-2</v>
          </cell>
          <cell r="D63">
            <v>4579603</v>
          </cell>
          <cell r="E63">
            <v>4.7540000000000004E-3</v>
          </cell>
          <cell r="F63">
            <v>1773334</v>
          </cell>
          <cell r="G63" t="str">
            <v>N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4.7540000000000004E-3</v>
          </cell>
          <cell r="N63">
            <v>1773334</v>
          </cell>
          <cell r="O63" t="str">
            <v>N</v>
          </cell>
          <cell r="P63">
            <v>0</v>
          </cell>
          <cell r="Q63">
            <v>0</v>
          </cell>
          <cell r="R63">
            <v>0</v>
          </cell>
          <cell r="S63">
            <v>1773334</v>
          </cell>
          <cell r="T63">
            <v>0</v>
          </cell>
          <cell r="U63">
            <v>0</v>
          </cell>
          <cell r="V63">
            <v>1773334</v>
          </cell>
          <cell r="W63">
            <v>932548</v>
          </cell>
          <cell r="X63" t="str">
            <v>Levy</v>
          </cell>
          <cell r="Y63">
            <v>0</v>
          </cell>
          <cell r="Z63">
            <v>0</v>
          </cell>
          <cell r="AA63">
            <v>932548</v>
          </cell>
          <cell r="AB63">
            <v>5.0000000000000001E-3</v>
          </cell>
          <cell r="AC63">
            <v>1873721</v>
          </cell>
          <cell r="AD63" t="str">
            <v>Levy</v>
          </cell>
          <cell r="AE63">
            <v>0</v>
          </cell>
          <cell r="AF63">
            <v>0</v>
          </cell>
          <cell r="AG63">
            <v>1873721</v>
          </cell>
          <cell r="AH63">
            <v>316609</v>
          </cell>
          <cell r="AI63">
            <v>1873721</v>
          </cell>
        </row>
        <row r="64">
          <cell r="A64" t="str">
            <v>63</v>
          </cell>
          <cell r="B64" t="str">
            <v>Pike</v>
          </cell>
          <cell r="C64">
            <v>7.4999999999999997E-3</v>
          </cell>
          <cell r="D64">
            <v>1961882</v>
          </cell>
          <cell r="E64">
            <v>0</v>
          </cell>
          <cell r="F64">
            <v>0</v>
          </cell>
          <cell r="G64" t="str">
            <v>N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 t="str">
            <v>N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650929</v>
          </cell>
          <cell r="X64" t="str">
            <v>AA</v>
          </cell>
          <cell r="Y64">
            <v>0</v>
          </cell>
          <cell r="Z64">
            <v>0</v>
          </cell>
          <cell r="AA64">
            <v>650929</v>
          </cell>
          <cell r="AB64">
            <v>5.0000000000000001E-3</v>
          </cell>
          <cell r="AC64">
            <v>1310953</v>
          </cell>
          <cell r="AD64" t="str">
            <v>Levy</v>
          </cell>
          <cell r="AE64">
            <v>0</v>
          </cell>
          <cell r="AF64">
            <v>0</v>
          </cell>
          <cell r="AG64">
            <v>1310953</v>
          </cell>
          <cell r="AH64">
            <v>0</v>
          </cell>
          <cell r="AI64">
            <v>0</v>
          </cell>
        </row>
        <row r="65">
          <cell r="A65" t="str">
            <v>64</v>
          </cell>
          <cell r="B65" t="str">
            <v>Porter</v>
          </cell>
          <cell r="C65">
            <v>5.0000000000000001E-3</v>
          </cell>
          <cell r="D65">
            <v>26303847</v>
          </cell>
          <cell r="E65">
            <v>0</v>
          </cell>
          <cell r="F65">
            <v>0</v>
          </cell>
          <cell r="G65" t="str">
            <v>N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 t="str">
            <v>N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 t="str">
            <v>AA</v>
          </cell>
          <cell r="Y65">
            <v>0</v>
          </cell>
          <cell r="Z65">
            <v>0</v>
          </cell>
          <cell r="AA65">
            <v>0</v>
          </cell>
          <cell r="AB65">
            <v>5.0000000000000001E-3</v>
          </cell>
          <cell r="AC65">
            <v>26303847</v>
          </cell>
          <cell r="AD65" t="str">
            <v>Population</v>
          </cell>
          <cell r="AE65">
            <v>3500000</v>
          </cell>
          <cell r="AF65">
            <v>9651923.5</v>
          </cell>
          <cell r="AG65">
            <v>13151923.5</v>
          </cell>
          <cell r="AH65">
            <v>0</v>
          </cell>
          <cell r="AI65">
            <v>0</v>
          </cell>
        </row>
        <row r="66">
          <cell r="A66" t="str">
            <v>65</v>
          </cell>
          <cell r="B66" t="str">
            <v>Posey</v>
          </cell>
          <cell r="C66">
            <v>1.1939999999999999E-2</v>
          </cell>
          <cell r="D66">
            <v>8544015</v>
          </cell>
          <cell r="E66">
            <v>4.4400000000000004E-3</v>
          </cell>
          <cell r="F66">
            <v>3175131</v>
          </cell>
          <cell r="G66" t="str">
            <v>N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4.4400000000000004E-3</v>
          </cell>
          <cell r="N66">
            <v>3175131</v>
          </cell>
          <cell r="O66" t="str">
            <v>N</v>
          </cell>
          <cell r="P66">
            <v>0</v>
          </cell>
          <cell r="Q66">
            <v>0</v>
          </cell>
          <cell r="R66">
            <v>0</v>
          </cell>
          <cell r="S66">
            <v>3175131</v>
          </cell>
          <cell r="T66">
            <v>0</v>
          </cell>
          <cell r="U66">
            <v>0</v>
          </cell>
          <cell r="V66">
            <v>3175131</v>
          </cell>
          <cell r="W66">
            <v>1787799</v>
          </cell>
          <cell r="X66" t="str">
            <v>Levy</v>
          </cell>
          <cell r="Y66">
            <v>0</v>
          </cell>
          <cell r="Z66">
            <v>0</v>
          </cell>
          <cell r="AA66">
            <v>1787799</v>
          </cell>
          <cell r="AB66">
            <v>5.0000000000000001E-3</v>
          </cell>
          <cell r="AC66">
            <v>3581085</v>
          </cell>
          <cell r="AD66" t="str">
            <v>Levy</v>
          </cell>
          <cell r="AE66">
            <v>0</v>
          </cell>
          <cell r="AF66">
            <v>0</v>
          </cell>
          <cell r="AG66">
            <v>3581085</v>
          </cell>
          <cell r="AH66">
            <v>400467</v>
          </cell>
          <cell r="AI66">
            <v>0</v>
          </cell>
        </row>
        <row r="67">
          <cell r="A67" t="str">
            <v>66</v>
          </cell>
          <cell r="B67" t="str">
            <v>Pulaski</v>
          </cell>
          <cell r="C67">
            <v>1.9E-2</v>
          </cell>
          <cell r="D67">
            <v>4517520</v>
          </cell>
          <cell r="E67">
            <v>1.4E-2</v>
          </cell>
          <cell r="F67">
            <v>3328610</v>
          </cell>
          <cell r="G67" t="str">
            <v>Y</v>
          </cell>
          <cell r="H67">
            <v>0.01</v>
          </cell>
          <cell r="I67">
            <v>0.7142857142857143</v>
          </cell>
          <cell r="J67">
            <v>2377578.5714285714</v>
          </cell>
          <cell r="K67">
            <v>0.25</v>
          </cell>
          <cell r="L67">
            <v>594395</v>
          </cell>
          <cell r="M67">
            <v>1.4E-2</v>
          </cell>
          <cell r="N67">
            <v>3328610</v>
          </cell>
          <cell r="O67" t="str">
            <v>Y</v>
          </cell>
          <cell r="P67">
            <v>4.0000000000000001E-3</v>
          </cell>
          <cell r="Q67">
            <v>0.2857142857142857</v>
          </cell>
          <cell r="R67">
            <v>951031</v>
          </cell>
          <cell r="S67">
            <v>3328610</v>
          </cell>
          <cell r="T67">
            <v>594395</v>
          </cell>
          <cell r="U67">
            <v>951031</v>
          </cell>
          <cell r="V67">
            <v>1783184</v>
          </cell>
          <cell r="W67">
            <v>594395</v>
          </cell>
          <cell r="X67" t="str">
            <v>AA</v>
          </cell>
          <cell r="Y67">
            <v>0</v>
          </cell>
          <cell r="Z67">
            <v>0</v>
          </cell>
          <cell r="AA67">
            <v>594395</v>
          </cell>
          <cell r="AB67">
            <v>2.5000000000000001E-3</v>
          </cell>
          <cell r="AC67">
            <v>594515</v>
          </cell>
          <cell r="AD67" t="str">
            <v>Levy</v>
          </cell>
          <cell r="AE67">
            <v>0</v>
          </cell>
          <cell r="AF67">
            <v>0</v>
          </cell>
          <cell r="AG67">
            <v>594515</v>
          </cell>
          <cell r="AH67">
            <v>2805630</v>
          </cell>
          <cell r="AI67">
            <v>713274</v>
          </cell>
        </row>
        <row r="68">
          <cell r="A68" t="str">
            <v>67</v>
          </cell>
          <cell r="B68" t="str">
            <v>Putnam</v>
          </cell>
          <cell r="C68">
            <v>1.6500000000000001E-2</v>
          </cell>
          <cell r="D68">
            <v>12034855</v>
          </cell>
          <cell r="E68">
            <v>0.01</v>
          </cell>
          <cell r="F68">
            <v>7291982</v>
          </cell>
          <cell r="G68" t="str">
            <v>Y</v>
          </cell>
          <cell r="H68">
            <v>0.01</v>
          </cell>
          <cell r="I68">
            <v>1</v>
          </cell>
          <cell r="J68">
            <v>7291982</v>
          </cell>
          <cell r="K68">
            <v>0.25</v>
          </cell>
          <cell r="L68">
            <v>1822996</v>
          </cell>
          <cell r="M68">
            <v>0.01</v>
          </cell>
          <cell r="N68">
            <v>7291982</v>
          </cell>
          <cell r="O68" t="str">
            <v>N</v>
          </cell>
          <cell r="P68">
            <v>0</v>
          </cell>
          <cell r="Q68">
            <v>0</v>
          </cell>
          <cell r="R68">
            <v>0</v>
          </cell>
          <cell r="S68">
            <v>7291982</v>
          </cell>
          <cell r="T68">
            <v>1822996</v>
          </cell>
          <cell r="U68">
            <v>0</v>
          </cell>
          <cell r="V68">
            <v>5468986</v>
          </cell>
          <cell r="W68">
            <v>2916793</v>
          </cell>
          <cell r="X68" t="str">
            <v>AA</v>
          </cell>
          <cell r="Y68">
            <v>0.74999999999999989</v>
          </cell>
          <cell r="Z68">
            <v>2187594.75</v>
          </cell>
          <cell r="AA68">
            <v>729198.25</v>
          </cell>
          <cell r="AB68">
            <v>2.5000000000000001E-3</v>
          </cell>
          <cell r="AC68">
            <v>1826080</v>
          </cell>
          <cell r="AD68" t="str">
            <v>Levy</v>
          </cell>
          <cell r="AE68">
            <v>0</v>
          </cell>
          <cell r="AF68">
            <v>0</v>
          </cell>
          <cell r="AG68">
            <v>1826080</v>
          </cell>
          <cell r="AH68">
            <v>1826080</v>
          </cell>
          <cell r="AI68">
            <v>0</v>
          </cell>
        </row>
        <row r="69">
          <cell r="A69" t="str">
            <v>68</v>
          </cell>
          <cell r="B69" t="str">
            <v>Randolph</v>
          </cell>
          <cell r="C69">
            <v>1.5000000000000001E-2</v>
          </cell>
          <cell r="D69">
            <v>6427446</v>
          </cell>
          <cell r="E69">
            <v>0.01</v>
          </cell>
          <cell r="F69">
            <v>4281223</v>
          </cell>
          <cell r="G69" t="str">
            <v>Y</v>
          </cell>
          <cell r="H69">
            <v>0.01</v>
          </cell>
          <cell r="I69">
            <v>1</v>
          </cell>
          <cell r="J69">
            <v>4281223</v>
          </cell>
          <cell r="K69">
            <v>0.25</v>
          </cell>
          <cell r="L69">
            <v>1070306</v>
          </cell>
          <cell r="M69">
            <v>0.01</v>
          </cell>
          <cell r="N69">
            <v>4281223</v>
          </cell>
          <cell r="O69" t="str">
            <v>N</v>
          </cell>
          <cell r="P69">
            <v>0</v>
          </cell>
          <cell r="Q69">
            <v>0</v>
          </cell>
          <cell r="R69">
            <v>0</v>
          </cell>
          <cell r="S69">
            <v>4281223</v>
          </cell>
          <cell r="T69">
            <v>1070306</v>
          </cell>
          <cell r="U69">
            <v>0</v>
          </cell>
          <cell r="V69">
            <v>3210917</v>
          </cell>
          <cell r="W69">
            <v>1070306</v>
          </cell>
          <cell r="X69" t="str">
            <v>AA</v>
          </cell>
          <cell r="Y69">
            <v>0</v>
          </cell>
          <cell r="Z69">
            <v>0</v>
          </cell>
          <cell r="AA69">
            <v>1070306</v>
          </cell>
          <cell r="AB69">
            <v>2.5000000000000001E-3</v>
          </cell>
          <cell r="AC69">
            <v>1075917</v>
          </cell>
          <cell r="AD69" t="str">
            <v>Levy</v>
          </cell>
          <cell r="AE69">
            <v>0</v>
          </cell>
          <cell r="AF69">
            <v>0</v>
          </cell>
          <cell r="AG69">
            <v>1075917</v>
          </cell>
          <cell r="AH69">
            <v>2140612</v>
          </cell>
          <cell r="AI69">
            <v>1075917</v>
          </cell>
        </row>
        <row r="70">
          <cell r="A70" t="str">
            <v>69</v>
          </cell>
          <cell r="B70" t="str">
            <v>Ripley</v>
          </cell>
          <cell r="C70">
            <v>1.2500000000000001E-2</v>
          </cell>
          <cell r="D70">
            <v>8349728</v>
          </cell>
          <cell r="E70">
            <v>0.01</v>
          </cell>
          <cell r="F70">
            <v>6678930</v>
          </cell>
          <cell r="G70" t="str">
            <v>Y</v>
          </cell>
          <cell r="H70">
            <v>0.01</v>
          </cell>
          <cell r="I70">
            <v>1</v>
          </cell>
          <cell r="J70">
            <v>6678930</v>
          </cell>
          <cell r="K70">
            <v>0.25</v>
          </cell>
          <cell r="L70">
            <v>1669733</v>
          </cell>
          <cell r="M70">
            <v>0.01</v>
          </cell>
          <cell r="N70">
            <v>6678930</v>
          </cell>
          <cell r="O70" t="str">
            <v>N</v>
          </cell>
          <cell r="P70">
            <v>0</v>
          </cell>
          <cell r="Q70">
            <v>0</v>
          </cell>
          <cell r="R70">
            <v>0</v>
          </cell>
          <cell r="S70">
            <v>6678930</v>
          </cell>
          <cell r="T70">
            <v>1669733</v>
          </cell>
          <cell r="U70">
            <v>0</v>
          </cell>
          <cell r="V70">
            <v>5009197</v>
          </cell>
          <cell r="W70">
            <v>0</v>
          </cell>
          <cell r="X70" t="str">
            <v>AA</v>
          </cell>
          <cell r="Y70">
            <v>0</v>
          </cell>
          <cell r="Z70">
            <v>0</v>
          </cell>
          <cell r="AA70">
            <v>0</v>
          </cell>
          <cell r="AB70">
            <v>2.5000000000000001E-3</v>
          </cell>
          <cell r="AC70">
            <v>1670798</v>
          </cell>
          <cell r="AD70" t="str">
            <v>Levy</v>
          </cell>
          <cell r="AE70">
            <v>0</v>
          </cell>
          <cell r="AF70">
            <v>0</v>
          </cell>
          <cell r="AG70">
            <v>1670798</v>
          </cell>
          <cell r="AH70">
            <v>868815</v>
          </cell>
          <cell r="AI70">
            <v>0</v>
          </cell>
        </row>
        <row r="71">
          <cell r="A71" t="str">
            <v>70</v>
          </cell>
          <cell r="B71" t="str">
            <v>Rush</v>
          </cell>
          <cell r="C71">
            <v>1.4100000000000001E-2</v>
          </cell>
          <cell r="D71">
            <v>4714250</v>
          </cell>
          <cell r="E71">
            <v>0.01</v>
          </cell>
          <cell r="F71">
            <v>3340827</v>
          </cell>
          <cell r="G71" t="str">
            <v>Y</v>
          </cell>
          <cell r="H71">
            <v>0.01</v>
          </cell>
          <cell r="I71">
            <v>1</v>
          </cell>
          <cell r="J71">
            <v>3340827</v>
          </cell>
          <cell r="K71">
            <v>0.25</v>
          </cell>
          <cell r="L71">
            <v>835207</v>
          </cell>
          <cell r="M71">
            <v>0.01</v>
          </cell>
          <cell r="N71">
            <v>3340827</v>
          </cell>
          <cell r="O71" t="str">
            <v>N</v>
          </cell>
          <cell r="P71">
            <v>0</v>
          </cell>
          <cell r="Q71">
            <v>0</v>
          </cell>
          <cell r="R71">
            <v>0</v>
          </cell>
          <cell r="S71">
            <v>3340827</v>
          </cell>
          <cell r="T71">
            <v>835207</v>
          </cell>
          <cell r="U71">
            <v>0</v>
          </cell>
          <cell r="V71">
            <v>2505620</v>
          </cell>
          <cell r="W71">
            <v>534532</v>
          </cell>
          <cell r="X71" t="str">
            <v>AA</v>
          </cell>
          <cell r="Y71">
            <v>0.5</v>
          </cell>
          <cell r="Z71">
            <v>267266</v>
          </cell>
          <cell r="AA71">
            <v>267266</v>
          </cell>
          <cell r="AB71">
            <v>2.5000000000000001E-3</v>
          </cell>
          <cell r="AC71">
            <v>838891</v>
          </cell>
          <cell r="AD71" t="str">
            <v>Levy</v>
          </cell>
          <cell r="AE71">
            <v>0</v>
          </cell>
          <cell r="AF71">
            <v>0</v>
          </cell>
          <cell r="AG71">
            <v>838891</v>
          </cell>
          <cell r="AH71">
            <v>302001</v>
          </cell>
          <cell r="AI71">
            <v>2004496</v>
          </cell>
        </row>
        <row r="72">
          <cell r="A72" t="str">
            <v>71</v>
          </cell>
          <cell r="B72" t="str">
            <v>St. Joseph</v>
          </cell>
          <cell r="C72">
            <v>1.1495999999999999E-2</v>
          </cell>
          <cell r="D72">
            <v>81910652</v>
          </cell>
          <cell r="E72">
            <v>4.9959999999999996E-3</v>
          </cell>
          <cell r="F72">
            <v>35539674</v>
          </cell>
          <cell r="G72" t="str">
            <v>N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4.9959999999999996E-3</v>
          </cell>
          <cell r="N72">
            <v>35539674</v>
          </cell>
          <cell r="O72" t="str">
            <v>N</v>
          </cell>
          <cell r="P72">
            <v>0</v>
          </cell>
          <cell r="Q72">
            <v>0</v>
          </cell>
          <cell r="R72">
            <v>0</v>
          </cell>
          <cell r="S72">
            <v>35539674</v>
          </cell>
          <cell r="T72">
            <v>0</v>
          </cell>
          <cell r="U72">
            <v>0</v>
          </cell>
          <cell r="V72">
            <v>35539674</v>
          </cell>
          <cell r="W72">
            <v>17784064</v>
          </cell>
          <cell r="X72" t="str">
            <v>Levy</v>
          </cell>
          <cell r="Y72">
            <v>0</v>
          </cell>
          <cell r="Z72">
            <v>0</v>
          </cell>
          <cell r="AA72">
            <v>17784064</v>
          </cell>
          <cell r="AB72">
            <v>4.0000000000000001E-3</v>
          </cell>
          <cell r="AC72">
            <v>28586914</v>
          </cell>
          <cell r="AD72" t="str">
            <v>Levy</v>
          </cell>
          <cell r="AE72">
            <v>0</v>
          </cell>
          <cell r="AF72">
            <v>0</v>
          </cell>
          <cell r="AG72">
            <v>28586914</v>
          </cell>
          <cell r="AH72">
            <v>42710208</v>
          </cell>
          <cell r="AI72">
            <v>0</v>
          </cell>
        </row>
        <row r="73">
          <cell r="A73" t="str">
            <v>72</v>
          </cell>
          <cell r="B73" t="str">
            <v>Scott</v>
          </cell>
          <cell r="C73">
            <v>1.7500000000000002E-2</v>
          </cell>
          <cell r="D73">
            <v>7224425</v>
          </cell>
          <cell r="E73">
            <v>0.01</v>
          </cell>
          <cell r="F73">
            <v>4128243</v>
          </cell>
          <cell r="G73" t="str">
            <v>N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0.01</v>
          </cell>
          <cell r="N73">
            <v>4128243</v>
          </cell>
          <cell r="O73" t="str">
            <v>N</v>
          </cell>
          <cell r="P73">
            <v>0</v>
          </cell>
          <cell r="Q73">
            <v>0</v>
          </cell>
          <cell r="R73">
            <v>0</v>
          </cell>
          <cell r="S73">
            <v>4128243</v>
          </cell>
          <cell r="T73">
            <v>0</v>
          </cell>
          <cell r="U73">
            <v>0</v>
          </cell>
          <cell r="V73">
            <v>4128243</v>
          </cell>
          <cell r="W73">
            <v>3096182</v>
          </cell>
          <cell r="X73" t="str">
            <v>AA</v>
          </cell>
          <cell r="Y73">
            <v>0</v>
          </cell>
          <cell r="Z73">
            <v>0</v>
          </cell>
          <cell r="AA73">
            <v>3096182</v>
          </cell>
          <cell r="AB73">
            <v>0</v>
          </cell>
          <cell r="AC73">
            <v>0</v>
          </cell>
          <cell r="AD73" t="str">
            <v>Levy</v>
          </cell>
          <cell r="AE73">
            <v>0</v>
          </cell>
          <cell r="AF73">
            <v>0</v>
          </cell>
          <cell r="AG73">
            <v>0</v>
          </cell>
          <cell r="AH73">
            <v>660998</v>
          </cell>
          <cell r="AI73">
            <v>1032061</v>
          </cell>
        </row>
        <row r="74">
          <cell r="A74" t="str">
            <v>73</v>
          </cell>
          <cell r="B74" t="str">
            <v>Shelby</v>
          </cell>
          <cell r="C74">
            <v>1.5000000000000001E-2</v>
          </cell>
          <cell r="D74">
            <v>14881260</v>
          </cell>
          <cell r="E74">
            <v>0.01</v>
          </cell>
          <cell r="F74">
            <v>9916582</v>
          </cell>
          <cell r="G74" t="str">
            <v>Y</v>
          </cell>
          <cell r="H74">
            <v>0.01</v>
          </cell>
          <cell r="I74">
            <v>1</v>
          </cell>
          <cell r="J74">
            <v>9916582</v>
          </cell>
          <cell r="K74">
            <v>0.25</v>
          </cell>
          <cell r="L74">
            <v>2479146</v>
          </cell>
          <cell r="M74">
            <v>0.01</v>
          </cell>
          <cell r="N74">
            <v>9916582</v>
          </cell>
          <cell r="O74" t="str">
            <v>N</v>
          </cell>
          <cell r="P74">
            <v>0</v>
          </cell>
          <cell r="Q74">
            <v>0</v>
          </cell>
          <cell r="R74">
            <v>0</v>
          </cell>
          <cell r="S74">
            <v>9916582</v>
          </cell>
          <cell r="T74">
            <v>2479146</v>
          </cell>
          <cell r="U74">
            <v>0</v>
          </cell>
          <cell r="V74">
            <v>7437436</v>
          </cell>
          <cell r="W74">
            <v>2479146</v>
          </cell>
          <cell r="X74" t="str">
            <v>AA</v>
          </cell>
          <cell r="Y74">
            <v>0</v>
          </cell>
          <cell r="Z74">
            <v>0</v>
          </cell>
          <cell r="AA74">
            <v>2479146</v>
          </cell>
          <cell r="AB74">
            <v>2.5000000000000001E-3</v>
          </cell>
          <cell r="AC74">
            <v>2485532</v>
          </cell>
          <cell r="AD74" t="str">
            <v>Levy</v>
          </cell>
          <cell r="AE74">
            <v>0</v>
          </cell>
          <cell r="AF74">
            <v>0</v>
          </cell>
          <cell r="AG74">
            <v>2485532</v>
          </cell>
          <cell r="AH74">
            <v>0</v>
          </cell>
          <cell r="AI74">
            <v>0</v>
          </cell>
        </row>
        <row r="75">
          <cell r="A75" t="str">
            <v>74</v>
          </cell>
          <cell r="B75" t="str">
            <v>Spencer</v>
          </cell>
          <cell r="C75">
            <v>7.6109999999999997E-3</v>
          </cell>
          <cell r="D75">
            <v>4079378</v>
          </cell>
          <cell r="E75">
            <v>2.611E-3</v>
          </cell>
          <cell r="F75">
            <v>1397683</v>
          </cell>
          <cell r="G75" t="str">
            <v>N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2.611E-3</v>
          </cell>
          <cell r="N75">
            <v>1397683</v>
          </cell>
          <cell r="O75" t="str">
            <v>N</v>
          </cell>
          <cell r="P75">
            <v>0</v>
          </cell>
          <cell r="Q75">
            <v>0</v>
          </cell>
          <cell r="R75">
            <v>0</v>
          </cell>
          <cell r="S75">
            <v>1397683</v>
          </cell>
          <cell r="T75">
            <v>0</v>
          </cell>
          <cell r="U75">
            <v>0</v>
          </cell>
          <cell r="V75">
            <v>1397683</v>
          </cell>
          <cell r="W75">
            <v>0</v>
          </cell>
          <cell r="X75" t="str">
            <v>AA</v>
          </cell>
          <cell r="Y75">
            <v>0</v>
          </cell>
          <cell r="Z75">
            <v>0</v>
          </cell>
          <cell r="AA75">
            <v>0</v>
          </cell>
          <cell r="AB75">
            <v>5.0000000000000001E-3</v>
          </cell>
          <cell r="AC75">
            <v>2681695</v>
          </cell>
          <cell r="AD75" t="str">
            <v>Levy</v>
          </cell>
          <cell r="AE75">
            <v>0</v>
          </cell>
          <cell r="AF75">
            <v>0</v>
          </cell>
          <cell r="AG75">
            <v>2681695</v>
          </cell>
          <cell r="AH75">
            <v>208234</v>
          </cell>
          <cell r="AI75">
            <v>0</v>
          </cell>
        </row>
        <row r="76">
          <cell r="A76" t="str">
            <v>75</v>
          </cell>
          <cell r="B76" t="str">
            <v>Starke</v>
          </cell>
          <cell r="C76">
            <v>0.01</v>
          </cell>
          <cell r="D76">
            <v>4001436</v>
          </cell>
          <cell r="E76">
            <v>5.0000000000000001E-3</v>
          </cell>
          <cell r="F76">
            <v>2001322</v>
          </cell>
          <cell r="G76" t="str">
            <v>Y</v>
          </cell>
          <cell r="H76">
            <v>5.0000000000000001E-3</v>
          </cell>
          <cell r="I76">
            <v>1</v>
          </cell>
          <cell r="J76">
            <v>2001322</v>
          </cell>
          <cell r="K76">
            <v>0.5</v>
          </cell>
          <cell r="L76">
            <v>1000661</v>
          </cell>
          <cell r="M76">
            <v>5.0000000000000001E-3</v>
          </cell>
          <cell r="N76">
            <v>2001322</v>
          </cell>
          <cell r="O76" t="str">
            <v>N</v>
          </cell>
          <cell r="P76">
            <v>0</v>
          </cell>
          <cell r="Q76">
            <v>0</v>
          </cell>
          <cell r="R76">
            <v>0</v>
          </cell>
          <cell r="S76">
            <v>2001322</v>
          </cell>
          <cell r="T76">
            <v>1000661</v>
          </cell>
          <cell r="U76">
            <v>0</v>
          </cell>
          <cell r="V76">
            <v>1000661</v>
          </cell>
          <cell r="W76">
            <v>0</v>
          </cell>
          <cell r="X76" t="str">
            <v>AA</v>
          </cell>
          <cell r="Y76">
            <v>0</v>
          </cell>
          <cell r="Z76">
            <v>0</v>
          </cell>
          <cell r="AA76">
            <v>0</v>
          </cell>
          <cell r="AB76">
            <v>5.0000000000000001E-3</v>
          </cell>
          <cell r="AC76">
            <v>2000114</v>
          </cell>
          <cell r="AD76" t="str">
            <v>Levy</v>
          </cell>
          <cell r="AE76">
            <v>0</v>
          </cell>
          <cell r="AF76">
            <v>0</v>
          </cell>
          <cell r="AG76">
            <v>2000114</v>
          </cell>
          <cell r="AH76">
            <v>240014</v>
          </cell>
          <cell r="AI76">
            <v>2600148</v>
          </cell>
        </row>
        <row r="77">
          <cell r="A77" t="str">
            <v>76</v>
          </cell>
          <cell r="B77" t="str">
            <v>Steuben</v>
          </cell>
          <cell r="C77">
            <v>1.5000000000000001E-2</v>
          </cell>
          <cell r="D77">
            <v>12881344</v>
          </cell>
          <cell r="E77">
            <v>0.01</v>
          </cell>
          <cell r="F77">
            <v>8584176</v>
          </cell>
          <cell r="G77" t="str">
            <v>Y</v>
          </cell>
          <cell r="H77">
            <v>0.01</v>
          </cell>
          <cell r="I77">
            <v>1</v>
          </cell>
          <cell r="J77">
            <v>8584176</v>
          </cell>
          <cell r="K77">
            <v>0.25</v>
          </cell>
          <cell r="L77">
            <v>2146044</v>
          </cell>
          <cell r="M77">
            <v>0.01</v>
          </cell>
          <cell r="N77">
            <v>8584176</v>
          </cell>
          <cell r="O77" t="str">
            <v>N</v>
          </cell>
          <cell r="P77">
            <v>0</v>
          </cell>
          <cell r="Q77">
            <v>0</v>
          </cell>
          <cell r="R77">
            <v>0</v>
          </cell>
          <cell r="S77">
            <v>8584176</v>
          </cell>
          <cell r="T77">
            <v>2146044</v>
          </cell>
          <cell r="U77">
            <v>0</v>
          </cell>
          <cell r="V77">
            <v>6438132</v>
          </cell>
          <cell r="W77">
            <v>2146044</v>
          </cell>
          <cell r="X77" t="str">
            <v>AA</v>
          </cell>
          <cell r="Y77">
            <v>0</v>
          </cell>
          <cell r="Z77">
            <v>0</v>
          </cell>
          <cell r="AA77">
            <v>2146044</v>
          </cell>
          <cell r="AB77">
            <v>2.5000000000000001E-3</v>
          </cell>
          <cell r="AC77">
            <v>2151124</v>
          </cell>
          <cell r="AD77" t="str">
            <v>Population</v>
          </cell>
          <cell r="AE77">
            <v>0</v>
          </cell>
          <cell r="AF77">
            <v>0</v>
          </cell>
          <cell r="AG77">
            <v>2151124</v>
          </cell>
          <cell r="AH77">
            <v>2490224</v>
          </cell>
          <cell r="AI77">
            <v>0</v>
          </cell>
        </row>
        <row r="78">
          <cell r="A78" t="str">
            <v>77</v>
          </cell>
          <cell r="B78" t="str">
            <v>Sullivan</v>
          </cell>
          <cell r="C78">
            <v>6.0000000000000001E-3</v>
          </cell>
          <cell r="D78">
            <v>2303894</v>
          </cell>
          <cell r="E78">
            <v>0</v>
          </cell>
          <cell r="F78">
            <v>0</v>
          </cell>
          <cell r="G78" t="str">
            <v>N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 t="str">
            <v>N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AA</v>
          </cell>
          <cell r="Y78">
            <v>0</v>
          </cell>
          <cell r="Z78">
            <v>0</v>
          </cell>
          <cell r="AA78">
            <v>0</v>
          </cell>
          <cell r="AB78">
            <v>6.0000000000000001E-3</v>
          </cell>
          <cell r="AC78">
            <v>2303894</v>
          </cell>
          <cell r="AD78" t="str">
            <v>Population</v>
          </cell>
          <cell r="AE78">
            <v>0</v>
          </cell>
          <cell r="AF78">
            <v>0</v>
          </cell>
          <cell r="AG78">
            <v>2303894</v>
          </cell>
          <cell r="AH78">
            <v>0</v>
          </cell>
          <cell r="AI78">
            <v>0</v>
          </cell>
        </row>
        <row r="79">
          <cell r="A79" t="str">
            <v>78</v>
          </cell>
          <cell r="B79" t="str">
            <v>Switzerland</v>
          </cell>
          <cell r="C79">
            <v>0.01</v>
          </cell>
          <cell r="D79">
            <v>1650217</v>
          </cell>
          <cell r="E79">
            <v>0.01</v>
          </cell>
          <cell r="F79">
            <v>1650217</v>
          </cell>
          <cell r="G79" t="str">
            <v>N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0.01</v>
          </cell>
          <cell r="N79">
            <v>1650217</v>
          </cell>
          <cell r="O79" t="str">
            <v>N</v>
          </cell>
          <cell r="P79">
            <v>0</v>
          </cell>
          <cell r="Q79">
            <v>0</v>
          </cell>
          <cell r="R79">
            <v>0</v>
          </cell>
          <cell r="S79">
            <v>1650217</v>
          </cell>
          <cell r="T79">
            <v>0</v>
          </cell>
          <cell r="U79">
            <v>0</v>
          </cell>
          <cell r="V79">
            <v>1650217</v>
          </cell>
          <cell r="W79">
            <v>0</v>
          </cell>
          <cell r="X79" t="str">
            <v>AA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 t="str">
            <v>Levy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A80" t="str">
            <v>79</v>
          </cell>
          <cell r="B80" t="str">
            <v>Tippecanoe</v>
          </cell>
          <cell r="C80">
            <v>9.5890000000000003E-3</v>
          </cell>
          <cell r="D80">
            <v>42627656</v>
          </cell>
          <cell r="E80">
            <v>5.5890000000000002E-3</v>
          </cell>
          <cell r="F80">
            <v>24838820</v>
          </cell>
          <cell r="G80" t="str">
            <v>N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5.5890000000000002E-3</v>
          </cell>
          <cell r="N80">
            <v>24838820</v>
          </cell>
          <cell r="O80" t="str">
            <v>N</v>
          </cell>
          <cell r="P80">
            <v>0</v>
          </cell>
          <cell r="Q80">
            <v>0</v>
          </cell>
          <cell r="R80">
            <v>0</v>
          </cell>
          <cell r="S80">
            <v>24838820</v>
          </cell>
          <cell r="T80">
            <v>0</v>
          </cell>
          <cell r="U80">
            <v>0</v>
          </cell>
          <cell r="V80">
            <v>24838820</v>
          </cell>
          <cell r="W80">
            <v>0</v>
          </cell>
          <cell r="X80" t="str">
            <v>AA</v>
          </cell>
          <cell r="Y80">
            <v>0</v>
          </cell>
          <cell r="Z80">
            <v>0</v>
          </cell>
          <cell r="AA80">
            <v>0</v>
          </cell>
          <cell r="AB80">
            <v>4.0000000000000001E-3</v>
          </cell>
          <cell r="AC80">
            <v>17788836</v>
          </cell>
          <cell r="AD80" t="str">
            <v>Levy</v>
          </cell>
          <cell r="AE80">
            <v>0</v>
          </cell>
          <cell r="AF80">
            <v>0</v>
          </cell>
          <cell r="AG80">
            <v>17788836</v>
          </cell>
          <cell r="AH80">
            <v>6273789</v>
          </cell>
          <cell r="AI80">
            <v>0</v>
          </cell>
        </row>
        <row r="81">
          <cell r="A81" t="str">
            <v>80</v>
          </cell>
          <cell r="B81" t="str">
            <v>Tipton</v>
          </cell>
          <cell r="C81">
            <v>0.02</v>
          </cell>
          <cell r="D81">
            <v>7216620</v>
          </cell>
          <cell r="E81">
            <v>1.4959999999999999E-2</v>
          </cell>
          <cell r="F81">
            <v>5392831</v>
          </cell>
          <cell r="G81" t="str">
            <v>Y</v>
          </cell>
          <cell r="H81">
            <v>0.01</v>
          </cell>
          <cell r="I81">
            <v>0.66844919786096257</v>
          </cell>
          <cell r="J81">
            <v>3604833.5561497328</v>
          </cell>
          <cell r="K81">
            <v>0.25</v>
          </cell>
          <cell r="L81">
            <v>901208</v>
          </cell>
          <cell r="M81">
            <v>1.4959999999999999E-2</v>
          </cell>
          <cell r="N81">
            <v>5392831</v>
          </cell>
          <cell r="O81" t="str">
            <v>N</v>
          </cell>
          <cell r="P81">
            <v>0</v>
          </cell>
          <cell r="Q81">
            <v>0</v>
          </cell>
          <cell r="R81">
            <v>0</v>
          </cell>
          <cell r="S81">
            <v>5392831</v>
          </cell>
          <cell r="T81">
            <v>901208</v>
          </cell>
          <cell r="U81">
            <v>0</v>
          </cell>
          <cell r="V81">
            <v>4491623</v>
          </cell>
          <cell r="W81">
            <v>468628</v>
          </cell>
          <cell r="X81" t="str">
            <v>AA</v>
          </cell>
          <cell r="Y81">
            <v>1</v>
          </cell>
          <cell r="Z81">
            <v>468628</v>
          </cell>
          <cell r="AA81">
            <v>0</v>
          </cell>
          <cell r="AB81">
            <v>3.7399999999999998E-3</v>
          </cell>
          <cell r="AC81">
            <v>1355161</v>
          </cell>
          <cell r="AD81" t="str">
            <v>Levy</v>
          </cell>
          <cell r="AE81">
            <v>0</v>
          </cell>
          <cell r="AF81">
            <v>0</v>
          </cell>
          <cell r="AG81">
            <v>1355161</v>
          </cell>
          <cell r="AH81">
            <v>720967</v>
          </cell>
          <cell r="AI81">
            <v>1441933</v>
          </cell>
        </row>
        <row r="82">
          <cell r="A82" t="str">
            <v>81</v>
          </cell>
          <cell r="B82" t="str">
            <v>Union</v>
          </cell>
          <cell r="C82">
            <v>1.5000000000000001E-2</v>
          </cell>
          <cell r="D82">
            <v>2049330</v>
          </cell>
          <cell r="E82">
            <v>0.01</v>
          </cell>
          <cell r="F82">
            <v>1365600</v>
          </cell>
          <cell r="G82" t="str">
            <v>Y</v>
          </cell>
          <cell r="H82">
            <v>0.01</v>
          </cell>
          <cell r="I82">
            <v>1</v>
          </cell>
          <cell r="J82">
            <v>1365600</v>
          </cell>
          <cell r="K82">
            <v>0.25</v>
          </cell>
          <cell r="L82">
            <v>341400</v>
          </cell>
          <cell r="M82">
            <v>0.01</v>
          </cell>
          <cell r="N82">
            <v>1365600</v>
          </cell>
          <cell r="O82" t="str">
            <v>N</v>
          </cell>
          <cell r="P82">
            <v>0</v>
          </cell>
          <cell r="Q82">
            <v>0</v>
          </cell>
          <cell r="R82">
            <v>0</v>
          </cell>
          <cell r="S82">
            <v>1365600</v>
          </cell>
          <cell r="T82">
            <v>341400</v>
          </cell>
          <cell r="U82">
            <v>0</v>
          </cell>
          <cell r="V82">
            <v>1024200</v>
          </cell>
          <cell r="W82">
            <v>341400</v>
          </cell>
          <cell r="X82" t="str">
            <v>AA</v>
          </cell>
          <cell r="Y82">
            <v>0</v>
          </cell>
          <cell r="Z82">
            <v>0</v>
          </cell>
          <cell r="AA82">
            <v>341400</v>
          </cell>
          <cell r="AB82">
            <v>2.5000000000000001E-3</v>
          </cell>
          <cell r="AC82">
            <v>342330</v>
          </cell>
          <cell r="AD82" t="str">
            <v>Levy</v>
          </cell>
          <cell r="AE82">
            <v>0</v>
          </cell>
          <cell r="AF82">
            <v>0</v>
          </cell>
          <cell r="AG82">
            <v>342330</v>
          </cell>
          <cell r="AH82">
            <v>0</v>
          </cell>
          <cell r="AI82">
            <v>341400</v>
          </cell>
        </row>
        <row r="83">
          <cell r="A83" t="str">
            <v>82</v>
          </cell>
          <cell r="B83" t="str">
            <v>Vanderburgh</v>
          </cell>
          <cell r="C83">
            <v>1.1035E-2</v>
          </cell>
          <cell r="D83">
            <v>49269423</v>
          </cell>
          <cell r="E83">
            <v>9.0349999999999996E-3</v>
          </cell>
          <cell r="F83">
            <v>40339759</v>
          </cell>
          <cell r="G83" t="str">
            <v>N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9.0349999999999996E-3</v>
          </cell>
          <cell r="N83">
            <v>40339759</v>
          </cell>
          <cell r="O83" t="str">
            <v>N</v>
          </cell>
          <cell r="P83">
            <v>0</v>
          </cell>
          <cell r="Q83">
            <v>0</v>
          </cell>
          <cell r="R83">
            <v>0</v>
          </cell>
          <cell r="S83">
            <v>40339759</v>
          </cell>
          <cell r="T83">
            <v>0</v>
          </cell>
          <cell r="U83">
            <v>0</v>
          </cell>
          <cell r="V83">
            <v>40339759</v>
          </cell>
          <cell r="W83">
            <v>8929664</v>
          </cell>
          <cell r="X83" t="str">
            <v>AA</v>
          </cell>
          <cell r="Y83">
            <v>0</v>
          </cell>
          <cell r="Z83">
            <v>0</v>
          </cell>
          <cell r="AA83">
            <v>8929664</v>
          </cell>
          <cell r="AB83">
            <v>0</v>
          </cell>
          <cell r="AC83">
            <v>0</v>
          </cell>
          <cell r="AD83" t="str">
            <v>Levy</v>
          </cell>
          <cell r="AE83">
            <v>0</v>
          </cell>
          <cell r="AF83">
            <v>0</v>
          </cell>
          <cell r="AG83">
            <v>0</v>
          </cell>
          <cell r="AH83">
            <v>4308563</v>
          </cell>
          <cell r="AI83">
            <v>0</v>
          </cell>
        </row>
        <row r="84">
          <cell r="A84" t="str">
            <v>83</v>
          </cell>
          <cell r="B84" t="str">
            <v>Vermillion</v>
          </cell>
          <cell r="C84">
            <v>1.5000000000000001E-2</v>
          </cell>
          <cell r="D84">
            <v>4824170</v>
          </cell>
          <cell r="E84">
            <v>5.0000000000000001E-3</v>
          </cell>
          <cell r="F84">
            <v>1608057</v>
          </cell>
          <cell r="G84" t="str">
            <v>N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5.0000000000000001E-3</v>
          </cell>
          <cell r="N84">
            <v>1608057</v>
          </cell>
          <cell r="O84" t="str">
            <v>N</v>
          </cell>
          <cell r="P84">
            <v>0</v>
          </cell>
          <cell r="Q84">
            <v>0</v>
          </cell>
          <cell r="R84">
            <v>0</v>
          </cell>
          <cell r="S84">
            <v>1608057</v>
          </cell>
          <cell r="T84">
            <v>0</v>
          </cell>
          <cell r="U84">
            <v>0</v>
          </cell>
          <cell r="V84">
            <v>1608057</v>
          </cell>
          <cell r="W84">
            <v>2412085</v>
          </cell>
          <cell r="X84" t="str">
            <v>AA</v>
          </cell>
          <cell r="Y84">
            <v>0</v>
          </cell>
          <cell r="Z84">
            <v>0</v>
          </cell>
          <cell r="AA84">
            <v>2412085</v>
          </cell>
          <cell r="AB84">
            <v>2.5000000000000001E-3</v>
          </cell>
          <cell r="AC84">
            <v>804028</v>
          </cell>
          <cell r="AD84" t="str">
            <v>Levy</v>
          </cell>
          <cell r="AE84">
            <v>0</v>
          </cell>
          <cell r="AF84">
            <v>0</v>
          </cell>
          <cell r="AG84">
            <v>804028</v>
          </cell>
          <cell r="AH84">
            <v>0</v>
          </cell>
          <cell r="AI84">
            <v>0</v>
          </cell>
        </row>
        <row r="85">
          <cell r="A85" t="str">
            <v>84</v>
          </cell>
          <cell r="B85" t="str">
            <v>Vigo</v>
          </cell>
          <cell r="C85">
            <v>1.55E-2</v>
          </cell>
          <cell r="D85">
            <v>32339683</v>
          </cell>
          <cell r="E85">
            <v>7.4999999999999997E-3</v>
          </cell>
          <cell r="F85">
            <v>15640927</v>
          </cell>
          <cell r="G85" t="str">
            <v>Y</v>
          </cell>
          <cell r="H85">
            <v>7.4999999999999997E-3</v>
          </cell>
          <cell r="I85">
            <v>1</v>
          </cell>
          <cell r="J85">
            <v>15640927</v>
          </cell>
          <cell r="K85">
            <v>0.33333333333333337</v>
          </cell>
          <cell r="L85">
            <v>5213642</v>
          </cell>
          <cell r="M85">
            <v>7.4999999999999997E-3</v>
          </cell>
          <cell r="N85">
            <v>15640927</v>
          </cell>
          <cell r="O85" t="str">
            <v>N</v>
          </cell>
          <cell r="P85">
            <v>0</v>
          </cell>
          <cell r="Q85">
            <v>0</v>
          </cell>
          <cell r="R85">
            <v>0</v>
          </cell>
          <cell r="S85">
            <v>15640927</v>
          </cell>
          <cell r="T85">
            <v>5213642</v>
          </cell>
          <cell r="U85">
            <v>0</v>
          </cell>
          <cell r="V85">
            <v>10427285</v>
          </cell>
          <cell r="W85">
            <v>6256371</v>
          </cell>
          <cell r="X85" t="str">
            <v>AA</v>
          </cell>
          <cell r="Y85">
            <v>0.33333333333333337</v>
          </cell>
          <cell r="Z85">
            <v>2085457</v>
          </cell>
          <cell r="AA85">
            <v>4170914</v>
          </cell>
          <cell r="AB85">
            <v>5.0000000000000001E-3</v>
          </cell>
          <cell r="AC85">
            <v>10442385</v>
          </cell>
          <cell r="AD85" t="str">
            <v>Levy</v>
          </cell>
          <cell r="AE85">
            <v>0</v>
          </cell>
          <cell r="AF85">
            <v>0</v>
          </cell>
          <cell r="AG85">
            <v>10442385</v>
          </cell>
          <cell r="AH85">
            <v>0</v>
          </cell>
          <cell r="AI85">
            <v>5213642</v>
          </cell>
        </row>
        <row r="86">
          <cell r="A86" t="str">
            <v>85</v>
          </cell>
          <cell r="B86" t="str">
            <v>Wabash</v>
          </cell>
          <cell r="C86">
            <v>2.3999999999999997E-2</v>
          </cell>
          <cell r="D86">
            <v>15928709</v>
          </cell>
          <cell r="E86">
            <v>1.8099999999999998E-2</v>
          </cell>
          <cell r="F86">
            <v>12005084</v>
          </cell>
          <cell r="G86" t="str">
            <v>Y</v>
          </cell>
          <cell r="H86">
            <v>0.01</v>
          </cell>
          <cell r="I86">
            <v>0.5524861878453039</v>
          </cell>
          <cell r="J86">
            <v>6632643.0939226523</v>
          </cell>
          <cell r="K86">
            <v>0.25</v>
          </cell>
          <cell r="L86">
            <v>1658161</v>
          </cell>
          <cell r="M86">
            <v>1.8099999999999998E-2</v>
          </cell>
          <cell r="N86">
            <v>12005084</v>
          </cell>
          <cell r="O86" t="str">
            <v>Y</v>
          </cell>
          <cell r="P86">
            <v>4.0000000000000001E-3</v>
          </cell>
          <cell r="Q86">
            <v>0.22099447513812157</v>
          </cell>
          <cell r="R86">
            <v>2653057</v>
          </cell>
          <cell r="S86">
            <v>12005084</v>
          </cell>
          <cell r="T86">
            <v>1658161</v>
          </cell>
          <cell r="U86">
            <v>2653057</v>
          </cell>
          <cell r="V86">
            <v>7693866</v>
          </cell>
          <cell r="W86">
            <v>2255099</v>
          </cell>
          <cell r="X86" t="str">
            <v>AA</v>
          </cell>
          <cell r="Y86">
            <v>0.26470588235294112</v>
          </cell>
          <cell r="Z86">
            <v>596937.97</v>
          </cell>
          <cell r="AA86">
            <v>1658161.03</v>
          </cell>
          <cell r="AB86">
            <v>2.5000000000000001E-3</v>
          </cell>
          <cell r="AC86">
            <v>1668526</v>
          </cell>
          <cell r="AD86" t="str">
            <v>Levy</v>
          </cell>
          <cell r="AE86">
            <v>0</v>
          </cell>
          <cell r="AF86">
            <v>0</v>
          </cell>
          <cell r="AG86">
            <v>1668526</v>
          </cell>
          <cell r="AH86">
            <v>3316322</v>
          </cell>
          <cell r="AI86">
            <v>0</v>
          </cell>
        </row>
        <row r="87">
          <cell r="A87" t="str">
            <v>86</v>
          </cell>
          <cell r="B87" t="str">
            <v>Warren</v>
          </cell>
          <cell r="C87">
            <v>1.8000000000000002E-2</v>
          </cell>
          <cell r="D87">
            <v>3307113</v>
          </cell>
          <cell r="E87">
            <v>1.3000000000000001E-2</v>
          </cell>
          <cell r="F87">
            <v>2388351</v>
          </cell>
          <cell r="G87" t="str">
            <v>Y</v>
          </cell>
          <cell r="H87">
            <v>0.01</v>
          </cell>
          <cell r="I87">
            <v>0.76923076923076916</v>
          </cell>
          <cell r="J87">
            <v>1837193.0769230768</v>
          </cell>
          <cell r="K87">
            <v>0.25</v>
          </cell>
          <cell r="L87">
            <v>459298</v>
          </cell>
          <cell r="M87">
            <v>1.3000000000000001E-2</v>
          </cell>
          <cell r="N87">
            <v>2388351</v>
          </cell>
          <cell r="O87" t="str">
            <v>Y</v>
          </cell>
          <cell r="P87">
            <v>3.0000000000000009E-3</v>
          </cell>
          <cell r="Q87">
            <v>0.23076923076923081</v>
          </cell>
          <cell r="R87">
            <v>551158</v>
          </cell>
          <cell r="S87">
            <v>2388351</v>
          </cell>
          <cell r="T87">
            <v>459298</v>
          </cell>
          <cell r="U87">
            <v>551158</v>
          </cell>
          <cell r="V87">
            <v>1377895</v>
          </cell>
          <cell r="W87">
            <v>551158</v>
          </cell>
          <cell r="X87" t="str">
            <v>AA</v>
          </cell>
          <cell r="Y87">
            <v>0</v>
          </cell>
          <cell r="Z87">
            <v>0</v>
          </cell>
          <cell r="AA87">
            <v>551158</v>
          </cell>
          <cell r="AB87">
            <v>2E-3</v>
          </cell>
          <cell r="AC87">
            <v>367604</v>
          </cell>
          <cell r="AD87" t="str">
            <v>Levy</v>
          </cell>
          <cell r="AE87">
            <v>0</v>
          </cell>
          <cell r="AF87">
            <v>0</v>
          </cell>
          <cell r="AG87">
            <v>367604</v>
          </cell>
          <cell r="AH87">
            <v>587960</v>
          </cell>
          <cell r="AI87">
            <v>0</v>
          </cell>
        </row>
        <row r="88">
          <cell r="A88" t="str">
            <v>87</v>
          </cell>
          <cell r="B88" t="str">
            <v>Warrick</v>
          </cell>
          <cell r="C88">
            <v>5.0000000000000001E-3</v>
          </cell>
          <cell r="D88">
            <v>10791306</v>
          </cell>
          <cell r="E88">
            <v>0</v>
          </cell>
          <cell r="F88">
            <v>0</v>
          </cell>
          <cell r="G88" t="str">
            <v>N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 t="str">
            <v>N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 t="str">
            <v>AA</v>
          </cell>
          <cell r="Y88">
            <v>0</v>
          </cell>
          <cell r="Z88">
            <v>0</v>
          </cell>
          <cell r="AA88">
            <v>0</v>
          </cell>
          <cell r="AB88">
            <v>5.0000000000000001E-3</v>
          </cell>
          <cell r="AC88">
            <v>10791306</v>
          </cell>
          <cell r="AD88" t="str">
            <v>Levy</v>
          </cell>
          <cell r="AE88">
            <v>0</v>
          </cell>
          <cell r="AF88">
            <v>0</v>
          </cell>
          <cell r="AG88">
            <v>10791306</v>
          </cell>
          <cell r="AH88">
            <v>0</v>
          </cell>
          <cell r="AI88">
            <v>0</v>
          </cell>
        </row>
        <row r="89">
          <cell r="A89" t="str">
            <v>88</v>
          </cell>
          <cell r="B89" t="str">
            <v>Washington</v>
          </cell>
          <cell r="C89">
            <v>0.02</v>
          </cell>
          <cell r="D89">
            <v>9510702</v>
          </cell>
          <cell r="E89">
            <v>1.3899999999999999E-2</v>
          </cell>
          <cell r="F89">
            <v>6597661</v>
          </cell>
          <cell r="G89" t="str">
            <v>Y</v>
          </cell>
          <cell r="H89">
            <v>0.01</v>
          </cell>
          <cell r="I89">
            <v>0.71942446043165476</v>
          </cell>
          <cell r="J89">
            <v>4746518.7050359715</v>
          </cell>
          <cell r="K89">
            <v>0.25</v>
          </cell>
          <cell r="L89">
            <v>1186630</v>
          </cell>
          <cell r="M89">
            <v>1.3899999999999999E-2</v>
          </cell>
          <cell r="N89">
            <v>6597661</v>
          </cell>
          <cell r="O89" t="str">
            <v>N</v>
          </cell>
          <cell r="P89">
            <v>0</v>
          </cell>
          <cell r="Q89">
            <v>0</v>
          </cell>
          <cell r="R89">
            <v>0</v>
          </cell>
          <cell r="S89">
            <v>6597661</v>
          </cell>
          <cell r="T89">
            <v>1186630</v>
          </cell>
          <cell r="U89">
            <v>0</v>
          </cell>
          <cell r="V89">
            <v>5411031</v>
          </cell>
          <cell r="W89">
            <v>1376490</v>
          </cell>
          <cell r="X89" t="str">
            <v>AA</v>
          </cell>
          <cell r="Y89">
            <v>6.8965517241379323E-2</v>
          </cell>
          <cell r="Z89">
            <v>94930.34</v>
          </cell>
          <cell r="AA89">
            <v>1281559.6599999999</v>
          </cell>
          <cell r="AB89">
            <v>3.2000000000000002E-3</v>
          </cell>
          <cell r="AC89">
            <v>1536551</v>
          </cell>
          <cell r="AD89" t="str">
            <v>Levy</v>
          </cell>
          <cell r="AE89">
            <v>0</v>
          </cell>
          <cell r="AF89">
            <v>0</v>
          </cell>
          <cell r="AG89">
            <v>1536551</v>
          </cell>
          <cell r="AH89">
            <v>0</v>
          </cell>
          <cell r="AI89">
            <v>0</v>
          </cell>
        </row>
        <row r="90">
          <cell r="A90" t="str">
            <v>89</v>
          </cell>
          <cell r="B90" t="str">
            <v>Wayne</v>
          </cell>
          <cell r="C90">
            <v>1.2500000000000001E-2</v>
          </cell>
          <cell r="D90">
            <v>15546730</v>
          </cell>
          <cell r="E90">
            <v>0.01</v>
          </cell>
          <cell r="F90">
            <v>12431630</v>
          </cell>
          <cell r="G90" t="str">
            <v>Y</v>
          </cell>
          <cell r="H90">
            <v>0.01</v>
          </cell>
          <cell r="I90">
            <v>1</v>
          </cell>
          <cell r="J90">
            <v>12431630</v>
          </cell>
          <cell r="K90">
            <v>0.25</v>
          </cell>
          <cell r="L90">
            <v>3107908</v>
          </cell>
          <cell r="M90">
            <v>0.01</v>
          </cell>
          <cell r="N90">
            <v>12431630</v>
          </cell>
          <cell r="O90" t="str">
            <v>N</v>
          </cell>
          <cell r="P90">
            <v>0</v>
          </cell>
          <cell r="Q90">
            <v>0</v>
          </cell>
          <cell r="R90">
            <v>0</v>
          </cell>
          <cell r="S90">
            <v>12431630</v>
          </cell>
          <cell r="T90">
            <v>3107908</v>
          </cell>
          <cell r="U90">
            <v>0</v>
          </cell>
          <cell r="V90">
            <v>9323722</v>
          </cell>
          <cell r="W90">
            <v>0</v>
          </cell>
          <cell r="X90" t="str">
            <v>AA</v>
          </cell>
          <cell r="Y90">
            <v>0</v>
          </cell>
          <cell r="Z90">
            <v>0</v>
          </cell>
          <cell r="AA90">
            <v>0</v>
          </cell>
          <cell r="AB90">
            <v>2.5000000000000001E-3</v>
          </cell>
          <cell r="AC90">
            <v>3115100</v>
          </cell>
          <cell r="AD90" t="str">
            <v>Population</v>
          </cell>
          <cell r="AE90">
            <v>0</v>
          </cell>
          <cell r="AF90">
            <v>0</v>
          </cell>
          <cell r="AG90">
            <v>3115100</v>
          </cell>
          <cell r="AH90">
            <v>0</v>
          </cell>
          <cell r="AI90">
            <v>3107907</v>
          </cell>
        </row>
        <row r="91">
          <cell r="A91" t="str">
            <v>90</v>
          </cell>
          <cell r="B91" t="str">
            <v>Wells</v>
          </cell>
          <cell r="C91">
            <v>1.7999999999999999E-2</v>
          </cell>
          <cell r="D91">
            <v>11617238</v>
          </cell>
          <cell r="E91">
            <v>1.4E-2</v>
          </cell>
          <cell r="F91">
            <v>9035034</v>
          </cell>
          <cell r="G91" t="str">
            <v>Y</v>
          </cell>
          <cell r="H91">
            <v>0.01</v>
          </cell>
          <cell r="I91">
            <v>0.7142857142857143</v>
          </cell>
          <cell r="J91">
            <v>6453595.7142857146</v>
          </cell>
          <cell r="K91">
            <v>0.25</v>
          </cell>
          <cell r="L91">
            <v>1613399</v>
          </cell>
          <cell r="M91">
            <v>1.4E-2</v>
          </cell>
          <cell r="N91">
            <v>9035034</v>
          </cell>
          <cell r="O91" t="str">
            <v>Y</v>
          </cell>
          <cell r="P91">
            <v>4.0000000000000001E-3</v>
          </cell>
          <cell r="Q91">
            <v>0.2857142857142857</v>
          </cell>
          <cell r="R91">
            <v>2581438</v>
          </cell>
          <cell r="S91">
            <v>9035034</v>
          </cell>
          <cell r="T91">
            <v>1613399</v>
          </cell>
          <cell r="U91">
            <v>2581438</v>
          </cell>
          <cell r="V91">
            <v>4840197</v>
          </cell>
          <cell r="W91">
            <v>968039</v>
          </cell>
          <cell r="X91" t="str">
            <v>AA</v>
          </cell>
          <cell r="Y91">
            <v>0</v>
          </cell>
          <cell r="Z91">
            <v>0</v>
          </cell>
          <cell r="AA91">
            <v>968039</v>
          </cell>
          <cell r="AB91">
            <v>2.5000000000000001E-3</v>
          </cell>
          <cell r="AC91">
            <v>1614165</v>
          </cell>
          <cell r="AD91" t="str">
            <v>Levy</v>
          </cell>
          <cell r="AE91">
            <v>0</v>
          </cell>
          <cell r="AF91">
            <v>0</v>
          </cell>
          <cell r="AG91">
            <v>1614165</v>
          </cell>
          <cell r="AH91">
            <v>1936692</v>
          </cell>
          <cell r="AI91">
            <v>0</v>
          </cell>
        </row>
        <row r="92">
          <cell r="A92" t="str">
            <v>91</v>
          </cell>
          <cell r="B92" t="str">
            <v>White</v>
          </cell>
          <cell r="C92">
            <v>1.2500000000000001E-2</v>
          </cell>
          <cell r="D92">
            <v>6695640</v>
          </cell>
          <cell r="E92">
            <v>0.01</v>
          </cell>
          <cell r="F92">
            <v>5356069</v>
          </cell>
          <cell r="G92" t="str">
            <v>Y</v>
          </cell>
          <cell r="H92">
            <v>0.01</v>
          </cell>
          <cell r="I92">
            <v>1</v>
          </cell>
          <cell r="J92">
            <v>5356069</v>
          </cell>
          <cell r="K92">
            <v>0.25</v>
          </cell>
          <cell r="L92">
            <v>1339017</v>
          </cell>
          <cell r="M92">
            <v>0.01</v>
          </cell>
          <cell r="N92">
            <v>5356069</v>
          </cell>
          <cell r="O92" t="str">
            <v>N</v>
          </cell>
          <cell r="P92">
            <v>0</v>
          </cell>
          <cell r="Q92">
            <v>0</v>
          </cell>
          <cell r="R92">
            <v>0</v>
          </cell>
          <cell r="S92">
            <v>5356069</v>
          </cell>
          <cell r="T92">
            <v>1339017</v>
          </cell>
          <cell r="U92">
            <v>0</v>
          </cell>
          <cell r="V92">
            <v>4017052</v>
          </cell>
          <cell r="W92">
            <v>0</v>
          </cell>
          <cell r="X92" t="str">
            <v>AA</v>
          </cell>
          <cell r="Y92">
            <v>0</v>
          </cell>
          <cell r="Z92">
            <v>0</v>
          </cell>
          <cell r="AA92">
            <v>0</v>
          </cell>
          <cell r="AB92">
            <v>2.5000000000000001E-3</v>
          </cell>
          <cell r="AC92">
            <v>1339571</v>
          </cell>
          <cell r="AD92" t="str">
            <v>Levy</v>
          </cell>
          <cell r="AE92">
            <v>0</v>
          </cell>
          <cell r="AF92">
            <v>0</v>
          </cell>
          <cell r="AG92">
            <v>1339571</v>
          </cell>
          <cell r="AH92">
            <v>375080</v>
          </cell>
          <cell r="AI92">
            <v>0</v>
          </cell>
        </row>
        <row r="93">
          <cell r="A93" t="str">
            <v>92</v>
          </cell>
          <cell r="B93" t="str">
            <v>Whitley</v>
          </cell>
          <cell r="C93">
            <v>1.4500000000000001E-2</v>
          </cell>
          <cell r="D93">
            <v>13588498</v>
          </cell>
          <cell r="E93">
            <v>0.01</v>
          </cell>
          <cell r="F93">
            <v>9369682</v>
          </cell>
          <cell r="G93" t="str">
            <v>Y</v>
          </cell>
          <cell r="H93">
            <v>0.01</v>
          </cell>
          <cell r="I93">
            <v>1</v>
          </cell>
          <cell r="J93">
            <v>9369682</v>
          </cell>
          <cell r="K93">
            <v>0.25</v>
          </cell>
          <cell r="L93">
            <v>2342421</v>
          </cell>
          <cell r="M93">
            <v>0.01</v>
          </cell>
          <cell r="N93">
            <v>9369682</v>
          </cell>
          <cell r="O93" t="str">
            <v>N</v>
          </cell>
          <cell r="P93">
            <v>0</v>
          </cell>
          <cell r="Q93">
            <v>0</v>
          </cell>
          <cell r="R93">
            <v>0</v>
          </cell>
          <cell r="S93">
            <v>9369682</v>
          </cell>
          <cell r="T93">
            <v>2342421</v>
          </cell>
          <cell r="U93">
            <v>0</v>
          </cell>
          <cell r="V93">
            <v>7027261</v>
          </cell>
          <cell r="W93">
            <v>2342421</v>
          </cell>
          <cell r="X93" t="str">
            <v>AA</v>
          </cell>
          <cell r="Y93">
            <v>0</v>
          </cell>
          <cell r="Z93">
            <v>0</v>
          </cell>
          <cell r="AA93">
            <v>2342421</v>
          </cell>
          <cell r="AB93">
            <v>2E-3</v>
          </cell>
          <cell r="AC93">
            <v>1876395</v>
          </cell>
          <cell r="AD93" t="str">
            <v>Population</v>
          </cell>
          <cell r="AE93">
            <v>0</v>
          </cell>
          <cell r="AF93">
            <v>0</v>
          </cell>
          <cell r="AG93">
            <v>1876395</v>
          </cell>
          <cell r="AH93">
            <v>308667</v>
          </cell>
          <cell r="AI93">
            <v>0</v>
          </cell>
        </row>
      </sheetData>
      <sheetData sheetId="1"/>
      <sheetData sheetId="2"/>
      <sheetData sheetId="3">
        <row r="2">
          <cell r="D2" t="str">
            <v>0110000</v>
          </cell>
          <cell r="E2" t="str">
            <v>ADAMS COUNTY</v>
          </cell>
          <cell r="F2">
            <v>9357420</v>
          </cell>
          <cell r="G2">
            <v>0</v>
          </cell>
          <cell r="H2">
            <v>2310529</v>
          </cell>
          <cell r="I2">
            <v>0</v>
          </cell>
          <cell r="J2">
            <v>0</v>
          </cell>
          <cell r="K2">
            <v>0</v>
          </cell>
          <cell r="L2">
            <v>11667949</v>
          </cell>
          <cell r="M2">
            <v>1983624</v>
          </cell>
          <cell r="N2">
            <v>13651573</v>
          </cell>
          <cell r="O2" t="str">
            <v>no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33041454.928439368</v>
          </cell>
          <cell r="U2">
            <v>0.35313060593942519</v>
          </cell>
          <cell r="V2">
            <v>0</v>
          </cell>
          <cell r="W2">
            <v>0</v>
          </cell>
          <cell r="X2">
            <v>4156034</v>
          </cell>
          <cell r="Y2" t="str">
            <v>yes</v>
          </cell>
          <cell r="Z2">
            <v>0</v>
          </cell>
          <cell r="AA2">
            <v>4156034</v>
          </cell>
          <cell r="AB2">
            <v>23844179</v>
          </cell>
          <cell r="AC2">
            <v>0.57253273429963769</v>
          </cell>
          <cell r="AD2">
            <v>2379467</v>
          </cell>
          <cell r="AE2">
            <v>0</v>
          </cell>
          <cell r="AF2">
            <v>2379467</v>
          </cell>
          <cell r="AG2">
            <v>-1</v>
          </cell>
          <cell r="AH2">
            <v>1731681</v>
          </cell>
          <cell r="AI2">
            <v>0</v>
          </cell>
          <cell r="AJ2">
            <v>1731681</v>
          </cell>
          <cell r="AK2" t="str">
            <v>Levy</v>
          </cell>
          <cell r="AL2">
            <v>9357420</v>
          </cell>
          <cell r="AM2">
            <v>15436027</v>
          </cell>
          <cell r="AN2">
            <v>0.60620650637628448</v>
          </cell>
          <cell r="AO2">
            <v>1049755</v>
          </cell>
          <cell r="AP2">
            <v>1</v>
          </cell>
          <cell r="AQ2">
            <v>2897527</v>
          </cell>
          <cell r="AR2">
            <v>0</v>
          </cell>
          <cell r="AS2">
            <v>0</v>
          </cell>
          <cell r="AT2">
            <v>2897527</v>
          </cell>
          <cell r="AU2" t="str">
            <v>Levy</v>
          </cell>
          <cell r="AV2">
            <v>9357420</v>
          </cell>
          <cell r="AW2">
            <v>0</v>
          </cell>
          <cell r="AX2">
            <v>1983624</v>
          </cell>
          <cell r="AY2">
            <v>0</v>
          </cell>
          <cell r="AZ2">
            <v>11341044</v>
          </cell>
          <cell r="BA2">
            <v>17419651</v>
          </cell>
          <cell r="BB2">
            <v>0.65104886429699427</v>
          </cell>
          <cell r="BC2">
            <v>1886432</v>
          </cell>
          <cell r="BD2">
            <v>0</v>
          </cell>
          <cell r="BE2">
            <v>2629914</v>
          </cell>
          <cell r="BF2">
            <v>0</v>
          </cell>
        </row>
        <row r="3">
          <cell r="D3" t="str">
            <v>0120001</v>
          </cell>
          <cell r="E3" t="str">
            <v>BLUE CREEK TOWNSHIP</v>
          </cell>
          <cell r="F3">
            <v>24458</v>
          </cell>
          <cell r="G3">
            <v>0</v>
          </cell>
          <cell r="H3">
            <v>4948</v>
          </cell>
          <cell r="I3">
            <v>0</v>
          </cell>
          <cell r="J3">
            <v>0</v>
          </cell>
          <cell r="K3">
            <v>0</v>
          </cell>
          <cell r="L3">
            <v>29406</v>
          </cell>
          <cell r="M3">
            <v>0</v>
          </cell>
          <cell r="N3">
            <v>29406</v>
          </cell>
          <cell r="O3" t="str">
            <v>no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33041454.928439368</v>
          </cell>
          <cell r="U3">
            <v>8.8997291625586778E-4</v>
          </cell>
          <cell r="V3">
            <v>0</v>
          </cell>
          <cell r="W3">
            <v>0</v>
          </cell>
          <cell r="X3">
            <v>4156034</v>
          </cell>
          <cell r="Y3" t="str">
            <v>yes</v>
          </cell>
          <cell r="Z3">
            <v>0</v>
          </cell>
          <cell r="AA3">
            <v>4156034</v>
          </cell>
          <cell r="AB3">
            <v>23844179</v>
          </cell>
          <cell r="AC3">
            <v>1.2332569722782235E-3</v>
          </cell>
          <cell r="AD3">
            <v>5125</v>
          </cell>
          <cell r="AE3">
            <v>0</v>
          </cell>
          <cell r="AF3">
            <v>5125</v>
          </cell>
          <cell r="AG3">
            <v>0</v>
          </cell>
          <cell r="AH3">
            <v>1731681</v>
          </cell>
          <cell r="AI3">
            <v>0</v>
          </cell>
          <cell r="AJ3">
            <v>1731681</v>
          </cell>
          <cell r="AK3" t="str">
            <v>Levy</v>
          </cell>
          <cell r="AL3">
            <v>0</v>
          </cell>
          <cell r="AM3">
            <v>15436027</v>
          </cell>
          <cell r="AN3">
            <v>0</v>
          </cell>
          <cell r="AO3">
            <v>0</v>
          </cell>
          <cell r="AP3">
            <v>0</v>
          </cell>
          <cell r="AQ3">
            <v>2897527</v>
          </cell>
          <cell r="AR3">
            <v>0</v>
          </cell>
          <cell r="AS3">
            <v>0</v>
          </cell>
          <cell r="AT3">
            <v>2897527</v>
          </cell>
          <cell r="AU3" t="str">
            <v>Levy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17419651</v>
          </cell>
          <cell r="BB3">
            <v>0</v>
          </cell>
          <cell r="BC3">
            <v>0</v>
          </cell>
          <cell r="BD3">
            <v>0</v>
          </cell>
          <cell r="BE3">
            <v>2629914</v>
          </cell>
          <cell r="BF3">
            <v>0</v>
          </cell>
        </row>
        <row r="4">
          <cell r="D4" t="str">
            <v>0120002</v>
          </cell>
          <cell r="E4" t="str">
            <v>FRENCH TOWNSHIP</v>
          </cell>
          <cell r="F4">
            <v>27055</v>
          </cell>
          <cell r="G4">
            <v>0</v>
          </cell>
          <cell r="H4">
            <v>5470</v>
          </cell>
          <cell r="I4">
            <v>0</v>
          </cell>
          <cell r="J4">
            <v>0</v>
          </cell>
          <cell r="K4">
            <v>0</v>
          </cell>
          <cell r="L4">
            <v>32525</v>
          </cell>
          <cell r="M4">
            <v>0</v>
          </cell>
          <cell r="N4">
            <v>32525</v>
          </cell>
          <cell r="O4" t="str">
            <v>no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33041454.928439368</v>
          </cell>
          <cell r="U4">
            <v>9.8436948586078012E-4</v>
          </cell>
          <cell r="V4">
            <v>0</v>
          </cell>
          <cell r="W4">
            <v>0</v>
          </cell>
          <cell r="X4">
            <v>4156034</v>
          </cell>
          <cell r="Y4" t="str">
            <v>yes</v>
          </cell>
          <cell r="Z4">
            <v>0</v>
          </cell>
          <cell r="AA4">
            <v>4156034</v>
          </cell>
          <cell r="AB4">
            <v>23844179</v>
          </cell>
          <cell r="AC4">
            <v>1.3640645794514459E-3</v>
          </cell>
          <cell r="AD4">
            <v>5669</v>
          </cell>
          <cell r="AE4">
            <v>0</v>
          </cell>
          <cell r="AF4">
            <v>5669</v>
          </cell>
          <cell r="AG4">
            <v>0</v>
          </cell>
          <cell r="AH4">
            <v>1731681</v>
          </cell>
          <cell r="AI4">
            <v>0</v>
          </cell>
          <cell r="AJ4">
            <v>1731681</v>
          </cell>
          <cell r="AK4" t="str">
            <v>Levy</v>
          </cell>
          <cell r="AL4">
            <v>0</v>
          </cell>
          <cell r="AM4">
            <v>15436027</v>
          </cell>
          <cell r="AN4">
            <v>0</v>
          </cell>
          <cell r="AO4">
            <v>0</v>
          </cell>
          <cell r="AP4">
            <v>0</v>
          </cell>
          <cell r="AQ4">
            <v>2897527</v>
          </cell>
          <cell r="AR4">
            <v>0</v>
          </cell>
          <cell r="AS4">
            <v>0</v>
          </cell>
          <cell r="AT4">
            <v>2897527</v>
          </cell>
          <cell r="AU4" t="str">
            <v>Levy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17419651</v>
          </cell>
          <cell r="BB4">
            <v>0</v>
          </cell>
          <cell r="BC4">
            <v>0</v>
          </cell>
          <cell r="BD4">
            <v>0</v>
          </cell>
          <cell r="BE4">
            <v>2629914</v>
          </cell>
          <cell r="BF4">
            <v>0</v>
          </cell>
        </row>
        <row r="5">
          <cell r="D5" t="str">
            <v>0120003</v>
          </cell>
          <cell r="E5" t="str">
            <v>HARTFORD TOWNSHIP</v>
          </cell>
          <cell r="F5">
            <v>39101</v>
          </cell>
          <cell r="G5">
            <v>0</v>
          </cell>
          <cell r="H5">
            <v>7913</v>
          </cell>
          <cell r="I5">
            <v>0</v>
          </cell>
          <cell r="J5">
            <v>0</v>
          </cell>
          <cell r="K5">
            <v>0</v>
          </cell>
          <cell r="L5">
            <v>47014</v>
          </cell>
          <cell r="M5">
            <v>0</v>
          </cell>
          <cell r="N5">
            <v>47014</v>
          </cell>
          <cell r="O5" t="str">
            <v>no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33041454.928439368</v>
          </cell>
          <cell r="U5">
            <v>1.422879231614411E-3</v>
          </cell>
          <cell r="V5">
            <v>0</v>
          </cell>
          <cell r="W5">
            <v>0</v>
          </cell>
          <cell r="X5">
            <v>4156034</v>
          </cell>
          <cell r="Y5" t="str">
            <v>yes</v>
          </cell>
          <cell r="Z5">
            <v>0</v>
          </cell>
          <cell r="AA5">
            <v>4156034</v>
          </cell>
          <cell r="AB5">
            <v>23844179</v>
          </cell>
          <cell r="AC5">
            <v>1.9717181287726452E-3</v>
          </cell>
          <cell r="AD5">
            <v>8195</v>
          </cell>
          <cell r="AE5">
            <v>0</v>
          </cell>
          <cell r="AF5">
            <v>8195</v>
          </cell>
          <cell r="AG5">
            <v>0</v>
          </cell>
          <cell r="AH5">
            <v>1731681</v>
          </cell>
          <cell r="AI5">
            <v>0</v>
          </cell>
          <cell r="AJ5">
            <v>1731681</v>
          </cell>
          <cell r="AK5" t="str">
            <v>Levy</v>
          </cell>
          <cell r="AL5">
            <v>0</v>
          </cell>
          <cell r="AM5">
            <v>15436027</v>
          </cell>
          <cell r="AN5">
            <v>0</v>
          </cell>
          <cell r="AO5">
            <v>0</v>
          </cell>
          <cell r="AP5">
            <v>0</v>
          </cell>
          <cell r="AQ5">
            <v>2897527</v>
          </cell>
          <cell r="AR5">
            <v>0</v>
          </cell>
          <cell r="AS5">
            <v>0</v>
          </cell>
          <cell r="AT5">
            <v>2897527</v>
          </cell>
          <cell r="AU5" t="str">
            <v>Levy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17419651</v>
          </cell>
          <cell r="BB5">
            <v>0</v>
          </cell>
          <cell r="BC5">
            <v>0</v>
          </cell>
          <cell r="BD5">
            <v>0</v>
          </cell>
          <cell r="BE5">
            <v>2629914</v>
          </cell>
          <cell r="BF5">
            <v>0</v>
          </cell>
        </row>
        <row r="6">
          <cell r="D6" t="str">
            <v>0120004</v>
          </cell>
          <cell r="E6" t="str">
            <v>JEFFERSON TOWNSHIP</v>
          </cell>
          <cell r="F6">
            <v>25553</v>
          </cell>
          <cell r="G6">
            <v>0</v>
          </cell>
          <cell r="H6">
            <v>5373</v>
          </cell>
          <cell r="I6">
            <v>0</v>
          </cell>
          <cell r="J6">
            <v>0</v>
          </cell>
          <cell r="K6">
            <v>0</v>
          </cell>
          <cell r="L6">
            <v>30926</v>
          </cell>
          <cell r="M6">
            <v>0</v>
          </cell>
          <cell r="N6">
            <v>30926</v>
          </cell>
          <cell r="O6" t="str">
            <v>no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33041454.928439368</v>
          </cell>
          <cell r="U6">
            <v>9.359757331200765E-4</v>
          </cell>
          <cell r="V6">
            <v>0</v>
          </cell>
          <cell r="W6">
            <v>0</v>
          </cell>
          <cell r="X6">
            <v>4156034</v>
          </cell>
          <cell r="Y6" t="str">
            <v>yes</v>
          </cell>
          <cell r="Z6">
            <v>0</v>
          </cell>
          <cell r="AA6">
            <v>4156034</v>
          </cell>
          <cell r="AB6">
            <v>23844179</v>
          </cell>
          <cell r="AC6">
            <v>1.2970041870596593E-3</v>
          </cell>
          <cell r="AD6">
            <v>5390</v>
          </cell>
          <cell r="AE6">
            <v>0</v>
          </cell>
          <cell r="AF6">
            <v>5390</v>
          </cell>
          <cell r="AG6">
            <v>0</v>
          </cell>
          <cell r="AH6">
            <v>1731681</v>
          </cell>
          <cell r="AI6">
            <v>0</v>
          </cell>
          <cell r="AJ6">
            <v>1731681</v>
          </cell>
          <cell r="AK6" t="str">
            <v>Levy</v>
          </cell>
          <cell r="AL6">
            <v>0</v>
          </cell>
          <cell r="AM6">
            <v>15436027</v>
          </cell>
          <cell r="AN6">
            <v>0</v>
          </cell>
          <cell r="AO6">
            <v>0</v>
          </cell>
          <cell r="AP6">
            <v>0</v>
          </cell>
          <cell r="AQ6">
            <v>2897527</v>
          </cell>
          <cell r="AR6">
            <v>0</v>
          </cell>
          <cell r="AS6">
            <v>0</v>
          </cell>
          <cell r="AT6">
            <v>2897527</v>
          </cell>
          <cell r="AU6" t="str">
            <v>Levy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17419651</v>
          </cell>
          <cell r="BB6">
            <v>0</v>
          </cell>
          <cell r="BC6">
            <v>0</v>
          </cell>
          <cell r="BD6">
            <v>0</v>
          </cell>
          <cell r="BE6">
            <v>2629914</v>
          </cell>
          <cell r="BF6">
            <v>0</v>
          </cell>
        </row>
        <row r="7">
          <cell r="D7" t="str">
            <v>0120005</v>
          </cell>
          <cell r="E7" t="str">
            <v>KIRKLAND TOWNSHIP</v>
          </cell>
          <cell r="F7">
            <v>54826</v>
          </cell>
          <cell r="G7">
            <v>0</v>
          </cell>
          <cell r="H7">
            <v>11218</v>
          </cell>
          <cell r="I7">
            <v>0</v>
          </cell>
          <cell r="J7">
            <v>0</v>
          </cell>
          <cell r="K7">
            <v>0</v>
          </cell>
          <cell r="L7">
            <v>66044</v>
          </cell>
          <cell r="M7">
            <v>0</v>
          </cell>
          <cell r="N7">
            <v>66044</v>
          </cell>
          <cell r="O7" t="str">
            <v>no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33041454.928439368</v>
          </cell>
          <cell r="U7">
            <v>1.9988223927498651E-3</v>
          </cell>
          <cell r="V7">
            <v>0</v>
          </cell>
          <cell r="W7">
            <v>0</v>
          </cell>
          <cell r="X7">
            <v>4156034</v>
          </cell>
          <cell r="Y7" t="str">
            <v>yes</v>
          </cell>
          <cell r="Z7">
            <v>0</v>
          </cell>
          <cell r="AA7">
            <v>4156034</v>
          </cell>
          <cell r="AB7">
            <v>23844179</v>
          </cell>
          <cell r="AC7">
            <v>2.7698164822533835E-3</v>
          </cell>
          <cell r="AD7">
            <v>11511</v>
          </cell>
          <cell r="AE7">
            <v>0</v>
          </cell>
          <cell r="AF7">
            <v>11511</v>
          </cell>
          <cell r="AG7">
            <v>0</v>
          </cell>
          <cell r="AH7">
            <v>1731681</v>
          </cell>
          <cell r="AI7">
            <v>0</v>
          </cell>
          <cell r="AJ7">
            <v>1731681</v>
          </cell>
          <cell r="AK7" t="str">
            <v>Levy</v>
          </cell>
          <cell r="AL7">
            <v>0</v>
          </cell>
          <cell r="AM7">
            <v>15436027</v>
          </cell>
          <cell r="AN7">
            <v>0</v>
          </cell>
          <cell r="AO7">
            <v>0</v>
          </cell>
          <cell r="AP7">
            <v>0</v>
          </cell>
          <cell r="AQ7">
            <v>2897527</v>
          </cell>
          <cell r="AR7">
            <v>0</v>
          </cell>
          <cell r="AS7">
            <v>0</v>
          </cell>
          <cell r="AT7">
            <v>2897527</v>
          </cell>
          <cell r="AU7" t="str">
            <v>Levy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17419651</v>
          </cell>
          <cell r="BB7">
            <v>0</v>
          </cell>
          <cell r="BC7">
            <v>0</v>
          </cell>
          <cell r="BD7">
            <v>0</v>
          </cell>
          <cell r="BE7">
            <v>2629914</v>
          </cell>
          <cell r="BF7">
            <v>0</v>
          </cell>
        </row>
        <row r="8">
          <cell r="D8" t="str">
            <v>0120006</v>
          </cell>
          <cell r="E8" t="str">
            <v>MONROE TOWNSHIP</v>
          </cell>
          <cell r="F8">
            <v>135416</v>
          </cell>
          <cell r="G8">
            <v>0</v>
          </cell>
          <cell r="H8">
            <v>25914</v>
          </cell>
          <cell r="I8">
            <v>0</v>
          </cell>
          <cell r="J8">
            <v>0</v>
          </cell>
          <cell r="K8">
            <v>0</v>
          </cell>
          <cell r="L8">
            <v>161330</v>
          </cell>
          <cell r="M8">
            <v>0</v>
          </cell>
          <cell r="N8">
            <v>161330</v>
          </cell>
          <cell r="O8" t="str">
            <v>no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33041454.928439368</v>
          </cell>
          <cell r="U8">
            <v>4.8826542399360391E-3</v>
          </cell>
          <cell r="V8">
            <v>0</v>
          </cell>
          <cell r="W8">
            <v>0</v>
          </cell>
          <cell r="X8">
            <v>4156034</v>
          </cell>
          <cell r="Y8" t="str">
            <v>yes</v>
          </cell>
          <cell r="Z8">
            <v>0</v>
          </cell>
          <cell r="AA8">
            <v>4156034</v>
          </cell>
          <cell r="AB8">
            <v>23844179</v>
          </cell>
          <cell r="AC8">
            <v>6.7660119478217306E-3</v>
          </cell>
          <cell r="AD8">
            <v>28120</v>
          </cell>
          <cell r="AE8">
            <v>0</v>
          </cell>
          <cell r="AF8">
            <v>28120</v>
          </cell>
          <cell r="AG8">
            <v>0</v>
          </cell>
          <cell r="AH8">
            <v>1731681</v>
          </cell>
          <cell r="AI8">
            <v>0</v>
          </cell>
          <cell r="AJ8">
            <v>1731681</v>
          </cell>
          <cell r="AK8" t="str">
            <v>Levy</v>
          </cell>
          <cell r="AL8">
            <v>0</v>
          </cell>
          <cell r="AM8">
            <v>15436027</v>
          </cell>
          <cell r="AN8">
            <v>0</v>
          </cell>
          <cell r="AO8">
            <v>0</v>
          </cell>
          <cell r="AP8">
            <v>0</v>
          </cell>
          <cell r="AQ8">
            <v>2897527</v>
          </cell>
          <cell r="AR8">
            <v>0</v>
          </cell>
          <cell r="AS8">
            <v>0</v>
          </cell>
          <cell r="AT8">
            <v>2897527</v>
          </cell>
          <cell r="AU8" t="str">
            <v>Levy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17419651</v>
          </cell>
          <cell r="BB8">
            <v>0</v>
          </cell>
          <cell r="BC8">
            <v>0</v>
          </cell>
          <cell r="BD8">
            <v>0</v>
          </cell>
          <cell r="BE8">
            <v>2629914</v>
          </cell>
          <cell r="BF8">
            <v>0</v>
          </cell>
        </row>
        <row r="9">
          <cell r="D9" t="str">
            <v>0120007</v>
          </cell>
          <cell r="E9" t="str">
            <v>PREBLE TOWNSHIP</v>
          </cell>
          <cell r="F9">
            <v>48001</v>
          </cell>
          <cell r="G9">
            <v>0</v>
          </cell>
          <cell r="H9">
            <v>9698</v>
          </cell>
          <cell r="I9">
            <v>0</v>
          </cell>
          <cell r="J9">
            <v>0</v>
          </cell>
          <cell r="K9">
            <v>0</v>
          </cell>
          <cell r="L9">
            <v>57699</v>
          </cell>
          <cell r="M9">
            <v>0</v>
          </cell>
          <cell r="N9">
            <v>57699</v>
          </cell>
          <cell r="O9" t="str">
            <v>no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33041454.928439368</v>
          </cell>
          <cell r="U9">
            <v>1.7462608751631407E-3</v>
          </cell>
          <cell r="V9">
            <v>0</v>
          </cell>
          <cell r="W9">
            <v>0</v>
          </cell>
          <cell r="X9">
            <v>4156034</v>
          </cell>
          <cell r="Y9" t="str">
            <v>yes</v>
          </cell>
          <cell r="Z9">
            <v>0</v>
          </cell>
          <cell r="AA9">
            <v>4156034</v>
          </cell>
          <cell r="AB9">
            <v>23844179</v>
          </cell>
          <cell r="AC9">
            <v>2.4198358853118828E-3</v>
          </cell>
          <cell r="AD9">
            <v>10057</v>
          </cell>
          <cell r="AE9">
            <v>0</v>
          </cell>
          <cell r="AF9">
            <v>10057</v>
          </cell>
          <cell r="AG9">
            <v>0</v>
          </cell>
          <cell r="AH9">
            <v>1731681</v>
          </cell>
          <cell r="AI9">
            <v>0</v>
          </cell>
          <cell r="AJ9">
            <v>1731681</v>
          </cell>
          <cell r="AK9" t="str">
            <v>Levy</v>
          </cell>
          <cell r="AL9">
            <v>0</v>
          </cell>
          <cell r="AM9">
            <v>15436027</v>
          </cell>
          <cell r="AN9">
            <v>0</v>
          </cell>
          <cell r="AO9">
            <v>0</v>
          </cell>
          <cell r="AP9">
            <v>0</v>
          </cell>
          <cell r="AQ9">
            <v>2897527</v>
          </cell>
          <cell r="AR9">
            <v>0</v>
          </cell>
          <cell r="AS9">
            <v>0</v>
          </cell>
          <cell r="AT9">
            <v>2897527</v>
          </cell>
          <cell r="AU9" t="str">
            <v>Levy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17419651</v>
          </cell>
          <cell r="BB9">
            <v>0</v>
          </cell>
          <cell r="BC9">
            <v>0</v>
          </cell>
          <cell r="BD9">
            <v>0</v>
          </cell>
          <cell r="BE9">
            <v>2629914</v>
          </cell>
          <cell r="BF9">
            <v>0</v>
          </cell>
        </row>
        <row r="10">
          <cell r="D10" t="str">
            <v>0120008</v>
          </cell>
          <cell r="E10" t="str">
            <v>ROOT TOWNSHIP</v>
          </cell>
          <cell r="F10">
            <v>75712</v>
          </cell>
          <cell r="G10">
            <v>0</v>
          </cell>
          <cell r="H10">
            <v>15367</v>
          </cell>
          <cell r="I10">
            <v>0</v>
          </cell>
          <cell r="J10">
            <v>0</v>
          </cell>
          <cell r="K10">
            <v>0</v>
          </cell>
          <cell r="L10">
            <v>91079</v>
          </cell>
          <cell r="M10">
            <v>0</v>
          </cell>
          <cell r="N10">
            <v>91079</v>
          </cell>
          <cell r="O10" t="str">
            <v>no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33041454.928439368</v>
          </cell>
          <cell r="U10">
            <v>2.756506945510038E-3</v>
          </cell>
          <cell r="V10">
            <v>0</v>
          </cell>
          <cell r="W10">
            <v>0</v>
          </cell>
          <cell r="X10">
            <v>4156034</v>
          </cell>
          <cell r="Y10" t="str">
            <v>yes</v>
          </cell>
          <cell r="Z10">
            <v>0</v>
          </cell>
          <cell r="AA10">
            <v>4156034</v>
          </cell>
          <cell r="AB10">
            <v>23844179</v>
          </cell>
          <cell r="AC10">
            <v>3.8197582730778862E-3</v>
          </cell>
          <cell r="AD10">
            <v>15875</v>
          </cell>
          <cell r="AE10">
            <v>0</v>
          </cell>
          <cell r="AF10">
            <v>15875</v>
          </cell>
          <cell r="AG10">
            <v>0</v>
          </cell>
          <cell r="AH10">
            <v>1731681</v>
          </cell>
          <cell r="AI10">
            <v>0</v>
          </cell>
          <cell r="AJ10">
            <v>1731681</v>
          </cell>
          <cell r="AK10" t="str">
            <v>Levy</v>
          </cell>
          <cell r="AL10">
            <v>0</v>
          </cell>
          <cell r="AM10">
            <v>15436027</v>
          </cell>
          <cell r="AN10">
            <v>0</v>
          </cell>
          <cell r="AO10">
            <v>0</v>
          </cell>
          <cell r="AP10">
            <v>0</v>
          </cell>
          <cell r="AQ10">
            <v>2897527</v>
          </cell>
          <cell r="AR10">
            <v>0</v>
          </cell>
          <cell r="AS10">
            <v>0</v>
          </cell>
          <cell r="AT10">
            <v>2897527</v>
          </cell>
          <cell r="AU10" t="str">
            <v>Levy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17419651</v>
          </cell>
          <cell r="BB10">
            <v>0</v>
          </cell>
          <cell r="BC10">
            <v>0</v>
          </cell>
          <cell r="BD10">
            <v>0</v>
          </cell>
          <cell r="BE10">
            <v>2629914</v>
          </cell>
          <cell r="BF10">
            <v>0</v>
          </cell>
        </row>
        <row r="11">
          <cell r="D11" t="str">
            <v>0120009</v>
          </cell>
          <cell r="E11" t="str">
            <v>ST. MARYS TOWNSHIP</v>
          </cell>
          <cell r="F11">
            <v>40845</v>
          </cell>
          <cell r="G11">
            <v>0</v>
          </cell>
          <cell r="H11">
            <v>8249</v>
          </cell>
          <cell r="I11">
            <v>0</v>
          </cell>
          <cell r="J11">
            <v>0</v>
          </cell>
          <cell r="K11">
            <v>0</v>
          </cell>
          <cell r="L11">
            <v>49094</v>
          </cell>
          <cell r="M11">
            <v>0</v>
          </cell>
          <cell r="N11">
            <v>49094</v>
          </cell>
          <cell r="O11" t="str">
            <v>no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33041454.928439368</v>
          </cell>
          <cell r="U11">
            <v>1.4858304546917491E-3</v>
          </cell>
          <cell r="V11">
            <v>0</v>
          </cell>
          <cell r="W11">
            <v>0</v>
          </cell>
          <cell r="X11">
            <v>4156034</v>
          </cell>
          <cell r="Y11" t="str">
            <v>yes</v>
          </cell>
          <cell r="Z11">
            <v>0</v>
          </cell>
          <cell r="AA11">
            <v>4156034</v>
          </cell>
          <cell r="AB11">
            <v>23844179</v>
          </cell>
          <cell r="AC11">
            <v>2.058951159526189E-3</v>
          </cell>
          <cell r="AD11">
            <v>8557</v>
          </cell>
          <cell r="AE11">
            <v>0</v>
          </cell>
          <cell r="AF11">
            <v>8557</v>
          </cell>
          <cell r="AG11">
            <v>0</v>
          </cell>
          <cell r="AH11">
            <v>1731681</v>
          </cell>
          <cell r="AI11">
            <v>0</v>
          </cell>
          <cell r="AJ11">
            <v>1731681</v>
          </cell>
          <cell r="AK11" t="str">
            <v>Levy</v>
          </cell>
          <cell r="AL11">
            <v>0</v>
          </cell>
          <cell r="AM11">
            <v>15436027</v>
          </cell>
          <cell r="AN11">
            <v>0</v>
          </cell>
          <cell r="AO11">
            <v>0</v>
          </cell>
          <cell r="AP11">
            <v>0</v>
          </cell>
          <cell r="AQ11">
            <v>2897527</v>
          </cell>
          <cell r="AR11">
            <v>0</v>
          </cell>
          <cell r="AS11">
            <v>0</v>
          </cell>
          <cell r="AT11">
            <v>2897527</v>
          </cell>
          <cell r="AU11" t="str">
            <v>Levy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17419651</v>
          </cell>
          <cell r="BB11">
            <v>0</v>
          </cell>
          <cell r="BC11">
            <v>0</v>
          </cell>
          <cell r="BD11">
            <v>0</v>
          </cell>
          <cell r="BE11">
            <v>2629914</v>
          </cell>
          <cell r="BF11">
            <v>0</v>
          </cell>
        </row>
        <row r="12">
          <cell r="D12" t="str">
            <v>0120010</v>
          </cell>
          <cell r="E12" t="str">
            <v>UNION TOWNSHIP</v>
          </cell>
          <cell r="F12">
            <v>47457</v>
          </cell>
          <cell r="G12">
            <v>0</v>
          </cell>
          <cell r="H12">
            <v>9527</v>
          </cell>
          <cell r="I12">
            <v>0</v>
          </cell>
          <cell r="J12">
            <v>0</v>
          </cell>
          <cell r="K12">
            <v>0</v>
          </cell>
          <cell r="L12">
            <v>56984</v>
          </cell>
          <cell r="M12">
            <v>0</v>
          </cell>
          <cell r="N12">
            <v>56984</v>
          </cell>
          <cell r="O12" t="str">
            <v>no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33041454.928439368</v>
          </cell>
          <cell r="U12">
            <v>1.7246213922303057E-3</v>
          </cell>
          <cell r="V12">
            <v>0</v>
          </cell>
          <cell r="W12">
            <v>0</v>
          </cell>
          <cell r="X12">
            <v>4156034</v>
          </cell>
          <cell r="Y12" t="str">
            <v>yes</v>
          </cell>
          <cell r="Z12">
            <v>0</v>
          </cell>
          <cell r="AA12">
            <v>4156034</v>
          </cell>
          <cell r="AB12">
            <v>23844179</v>
          </cell>
          <cell r="AC12">
            <v>2.3898495309903518E-3</v>
          </cell>
          <cell r="AD12">
            <v>9932</v>
          </cell>
          <cell r="AE12">
            <v>0</v>
          </cell>
          <cell r="AF12">
            <v>9932</v>
          </cell>
          <cell r="AG12">
            <v>0</v>
          </cell>
          <cell r="AH12">
            <v>1731681</v>
          </cell>
          <cell r="AI12">
            <v>0</v>
          </cell>
          <cell r="AJ12">
            <v>1731681</v>
          </cell>
          <cell r="AK12" t="str">
            <v>Levy</v>
          </cell>
          <cell r="AL12">
            <v>0</v>
          </cell>
          <cell r="AM12">
            <v>15436027</v>
          </cell>
          <cell r="AN12">
            <v>0</v>
          </cell>
          <cell r="AO12">
            <v>0</v>
          </cell>
          <cell r="AP12">
            <v>0</v>
          </cell>
          <cell r="AQ12">
            <v>2897527</v>
          </cell>
          <cell r="AR12">
            <v>0</v>
          </cell>
          <cell r="AS12">
            <v>0</v>
          </cell>
          <cell r="AT12">
            <v>2897527</v>
          </cell>
          <cell r="AU12" t="str">
            <v>Levy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17419651</v>
          </cell>
          <cell r="BB12">
            <v>0</v>
          </cell>
          <cell r="BC12">
            <v>0</v>
          </cell>
          <cell r="BD12">
            <v>0</v>
          </cell>
          <cell r="BE12">
            <v>2629914</v>
          </cell>
          <cell r="BF12">
            <v>0</v>
          </cell>
        </row>
        <row r="13">
          <cell r="D13" t="str">
            <v>0120011</v>
          </cell>
          <cell r="E13" t="str">
            <v>WABASH TOWNSHIP</v>
          </cell>
          <cell r="F13">
            <v>63181</v>
          </cell>
          <cell r="G13">
            <v>0</v>
          </cell>
          <cell r="H13">
            <v>12810</v>
          </cell>
          <cell r="I13">
            <v>0</v>
          </cell>
          <cell r="J13">
            <v>0</v>
          </cell>
          <cell r="K13">
            <v>0</v>
          </cell>
          <cell r="L13">
            <v>75991</v>
          </cell>
          <cell r="M13">
            <v>0</v>
          </cell>
          <cell r="N13">
            <v>75991</v>
          </cell>
          <cell r="O13" t="str">
            <v>no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33041454.928439368</v>
          </cell>
          <cell r="U13">
            <v>2.2998684581105777E-3</v>
          </cell>
          <cell r="V13">
            <v>0</v>
          </cell>
          <cell r="W13">
            <v>0</v>
          </cell>
          <cell r="X13">
            <v>4156034</v>
          </cell>
          <cell r="Y13" t="str">
            <v>yes</v>
          </cell>
          <cell r="Z13">
            <v>0</v>
          </cell>
          <cell r="AA13">
            <v>4156034</v>
          </cell>
          <cell r="AB13">
            <v>23844179</v>
          </cell>
          <cell r="AC13">
            <v>3.1869832884579502E-3</v>
          </cell>
          <cell r="AD13">
            <v>13245</v>
          </cell>
          <cell r="AE13">
            <v>0</v>
          </cell>
          <cell r="AF13">
            <v>13245</v>
          </cell>
          <cell r="AG13">
            <v>0</v>
          </cell>
          <cell r="AH13">
            <v>1731681</v>
          </cell>
          <cell r="AI13">
            <v>0</v>
          </cell>
          <cell r="AJ13">
            <v>1731681</v>
          </cell>
          <cell r="AK13" t="str">
            <v>Levy</v>
          </cell>
          <cell r="AL13">
            <v>0</v>
          </cell>
          <cell r="AM13">
            <v>15436027</v>
          </cell>
          <cell r="AN13">
            <v>0</v>
          </cell>
          <cell r="AO13">
            <v>0</v>
          </cell>
          <cell r="AP13">
            <v>0</v>
          </cell>
          <cell r="AQ13">
            <v>2897527</v>
          </cell>
          <cell r="AR13">
            <v>0</v>
          </cell>
          <cell r="AS13">
            <v>0</v>
          </cell>
          <cell r="AT13">
            <v>2897527</v>
          </cell>
          <cell r="AU13" t="str">
            <v>Levy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17419651</v>
          </cell>
          <cell r="BB13">
            <v>0</v>
          </cell>
          <cell r="BC13">
            <v>0</v>
          </cell>
          <cell r="BD13">
            <v>0</v>
          </cell>
          <cell r="BE13">
            <v>2629914</v>
          </cell>
          <cell r="BF13">
            <v>0</v>
          </cell>
        </row>
        <row r="14">
          <cell r="D14" t="str">
            <v>0120012</v>
          </cell>
          <cell r="E14" t="str">
            <v>WASHINGTON TOWNSHIP</v>
          </cell>
          <cell r="F14">
            <v>191418</v>
          </cell>
          <cell r="G14">
            <v>0</v>
          </cell>
          <cell r="H14">
            <v>41738</v>
          </cell>
          <cell r="I14">
            <v>0</v>
          </cell>
          <cell r="J14">
            <v>0</v>
          </cell>
          <cell r="K14">
            <v>0</v>
          </cell>
          <cell r="L14">
            <v>233156</v>
          </cell>
          <cell r="M14">
            <v>0</v>
          </cell>
          <cell r="N14">
            <v>233156</v>
          </cell>
          <cell r="O14" t="str">
            <v>no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33041454.928439368</v>
          </cell>
          <cell r="U14">
            <v>7.0564689268364659E-3</v>
          </cell>
          <cell r="V14">
            <v>0</v>
          </cell>
          <cell r="W14">
            <v>0</v>
          </cell>
          <cell r="X14">
            <v>4156034</v>
          </cell>
          <cell r="Y14" t="str">
            <v>yes</v>
          </cell>
          <cell r="Z14">
            <v>0</v>
          </cell>
          <cell r="AA14">
            <v>4156034</v>
          </cell>
          <cell r="AB14">
            <v>23844179</v>
          </cell>
          <cell r="AC14">
            <v>9.7783194799871288E-3</v>
          </cell>
          <cell r="AD14">
            <v>40639</v>
          </cell>
          <cell r="AE14">
            <v>0</v>
          </cell>
          <cell r="AF14">
            <v>40639</v>
          </cell>
          <cell r="AG14">
            <v>0</v>
          </cell>
          <cell r="AH14">
            <v>1731681</v>
          </cell>
          <cell r="AI14">
            <v>0</v>
          </cell>
          <cell r="AJ14">
            <v>1731681</v>
          </cell>
          <cell r="AK14" t="str">
            <v>Levy</v>
          </cell>
          <cell r="AL14">
            <v>0</v>
          </cell>
          <cell r="AM14">
            <v>15436027</v>
          </cell>
          <cell r="AN14">
            <v>0</v>
          </cell>
          <cell r="AO14">
            <v>0</v>
          </cell>
          <cell r="AP14">
            <v>0</v>
          </cell>
          <cell r="AQ14">
            <v>2897527</v>
          </cell>
          <cell r="AR14">
            <v>0</v>
          </cell>
          <cell r="AS14">
            <v>0</v>
          </cell>
          <cell r="AT14">
            <v>2897527</v>
          </cell>
          <cell r="AU14" t="str">
            <v>Levy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17419651</v>
          </cell>
          <cell r="BB14">
            <v>0</v>
          </cell>
          <cell r="BC14">
            <v>0</v>
          </cell>
          <cell r="BD14">
            <v>0</v>
          </cell>
          <cell r="BE14">
            <v>2629914</v>
          </cell>
          <cell r="BF14">
            <v>0</v>
          </cell>
        </row>
        <row r="15">
          <cell r="D15" t="str">
            <v>0130407</v>
          </cell>
          <cell r="E15" t="str">
            <v>DECATUR CIVIL CITY</v>
          </cell>
          <cell r="F15">
            <v>3979724</v>
          </cell>
          <cell r="G15">
            <v>0</v>
          </cell>
          <cell r="H15">
            <v>805523</v>
          </cell>
          <cell r="I15">
            <v>0</v>
          </cell>
          <cell r="J15">
            <v>0</v>
          </cell>
          <cell r="K15">
            <v>0</v>
          </cell>
          <cell r="L15">
            <v>4785247</v>
          </cell>
          <cell r="M15">
            <v>0</v>
          </cell>
          <cell r="N15">
            <v>4785247</v>
          </cell>
          <cell r="O15" t="str">
            <v>no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33041454.928439368</v>
          </cell>
          <cell r="U15">
            <v>0.144825553546713</v>
          </cell>
          <cell r="V15">
            <v>0</v>
          </cell>
          <cell r="W15">
            <v>0</v>
          </cell>
          <cell r="X15">
            <v>4156034</v>
          </cell>
          <cell r="Y15" t="str">
            <v>yes</v>
          </cell>
          <cell r="Z15">
            <v>0</v>
          </cell>
          <cell r="AA15">
            <v>4156034</v>
          </cell>
          <cell r="AB15">
            <v>23844179</v>
          </cell>
          <cell r="AC15">
            <v>0.20068826861264547</v>
          </cell>
          <cell r="AD15">
            <v>834067</v>
          </cell>
          <cell r="AE15">
            <v>0</v>
          </cell>
          <cell r="AF15">
            <v>834067</v>
          </cell>
          <cell r="AG15">
            <v>0</v>
          </cell>
          <cell r="AH15">
            <v>1731681</v>
          </cell>
          <cell r="AI15">
            <v>0</v>
          </cell>
          <cell r="AJ15">
            <v>1731681</v>
          </cell>
          <cell r="AK15" t="str">
            <v>Levy</v>
          </cell>
          <cell r="AL15">
            <v>3979724</v>
          </cell>
          <cell r="AM15">
            <v>15436027</v>
          </cell>
          <cell r="AN15">
            <v>0.25782048709813737</v>
          </cell>
          <cell r="AO15">
            <v>446463</v>
          </cell>
          <cell r="AP15">
            <v>0</v>
          </cell>
          <cell r="AQ15">
            <v>2897527</v>
          </cell>
          <cell r="AR15">
            <v>0</v>
          </cell>
          <cell r="AS15">
            <v>0</v>
          </cell>
          <cell r="AT15">
            <v>2897527</v>
          </cell>
          <cell r="AU15" t="str">
            <v>Levy</v>
          </cell>
          <cell r="AV15">
            <v>3979724</v>
          </cell>
          <cell r="AW15">
            <v>0</v>
          </cell>
          <cell r="AX15">
            <v>0</v>
          </cell>
          <cell r="AY15">
            <v>0</v>
          </cell>
          <cell r="AZ15">
            <v>3979724</v>
          </cell>
          <cell r="BA15">
            <v>17419651</v>
          </cell>
          <cell r="BB15">
            <v>0.22846175276416272</v>
          </cell>
          <cell r="BC15">
            <v>661974</v>
          </cell>
          <cell r="BD15">
            <v>0</v>
          </cell>
          <cell r="BE15">
            <v>2629914</v>
          </cell>
          <cell r="BF15">
            <v>0</v>
          </cell>
        </row>
        <row r="16">
          <cell r="D16" t="str">
            <v>0130453</v>
          </cell>
          <cell r="E16" t="str">
            <v>BERNE CIVIL CITY</v>
          </cell>
          <cell r="F16">
            <v>1333364</v>
          </cell>
          <cell r="G16">
            <v>0</v>
          </cell>
          <cell r="H16">
            <v>269585</v>
          </cell>
          <cell r="I16">
            <v>0</v>
          </cell>
          <cell r="J16">
            <v>0</v>
          </cell>
          <cell r="K16">
            <v>0</v>
          </cell>
          <cell r="L16">
            <v>1602949</v>
          </cell>
          <cell r="M16">
            <v>0</v>
          </cell>
          <cell r="N16">
            <v>1602949</v>
          </cell>
          <cell r="O16" t="str">
            <v>no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33041454.928439368</v>
          </cell>
          <cell r="U16">
            <v>4.8513269269517344E-2</v>
          </cell>
          <cell r="V16">
            <v>0</v>
          </cell>
          <cell r="W16">
            <v>0</v>
          </cell>
          <cell r="X16">
            <v>4156034</v>
          </cell>
          <cell r="Y16" t="str">
            <v>yes</v>
          </cell>
          <cell r="Z16">
            <v>0</v>
          </cell>
          <cell r="AA16">
            <v>4156034</v>
          </cell>
          <cell r="AB16">
            <v>23844179</v>
          </cell>
          <cell r="AC16">
            <v>6.7226009333347145E-2</v>
          </cell>
          <cell r="AD16">
            <v>279394</v>
          </cell>
          <cell r="AE16">
            <v>0</v>
          </cell>
          <cell r="AF16">
            <v>279394</v>
          </cell>
          <cell r="AG16">
            <v>0</v>
          </cell>
          <cell r="AH16">
            <v>1731681</v>
          </cell>
          <cell r="AI16">
            <v>0</v>
          </cell>
          <cell r="AJ16">
            <v>1731681</v>
          </cell>
          <cell r="AK16" t="str">
            <v>Levy</v>
          </cell>
          <cell r="AL16">
            <v>1333364</v>
          </cell>
          <cell r="AM16">
            <v>15436027</v>
          </cell>
          <cell r="AN16">
            <v>8.6379999205754177E-2</v>
          </cell>
          <cell r="AO16">
            <v>149583</v>
          </cell>
          <cell r="AP16">
            <v>0</v>
          </cell>
          <cell r="AQ16">
            <v>2897527</v>
          </cell>
          <cell r="AR16">
            <v>0</v>
          </cell>
          <cell r="AS16">
            <v>0</v>
          </cell>
          <cell r="AT16">
            <v>2897527</v>
          </cell>
          <cell r="AU16" t="str">
            <v>Levy</v>
          </cell>
          <cell r="AV16">
            <v>1333364</v>
          </cell>
          <cell r="AW16">
            <v>0</v>
          </cell>
          <cell r="AX16">
            <v>0</v>
          </cell>
          <cell r="AY16">
            <v>0</v>
          </cell>
          <cell r="AZ16">
            <v>1333364</v>
          </cell>
          <cell r="BA16">
            <v>17419651</v>
          </cell>
          <cell r="BB16">
            <v>7.6543668986250063E-2</v>
          </cell>
          <cell r="BC16">
            <v>221787</v>
          </cell>
          <cell r="BD16">
            <v>0</v>
          </cell>
          <cell r="BE16">
            <v>2629914</v>
          </cell>
          <cell r="BF16">
            <v>0</v>
          </cell>
        </row>
        <row r="17">
          <cell r="D17" t="str">
            <v>0130520</v>
          </cell>
          <cell r="E17" t="str">
            <v>GENEVA CIVIL TOWN</v>
          </cell>
          <cell r="F17">
            <v>567500</v>
          </cell>
          <cell r="G17">
            <v>0</v>
          </cell>
          <cell r="H17">
            <v>114396</v>
          </cell>
          <cell r="I17">
            <v>0</v>
          </cell>
          <cell r="J17">
            <v>0</v>
          </cell>
          <cell r="K17">
            <v>0</v>
          </cell>
          <cell r="L17">
            <v>681896</v>
          </cell>
          <cell r="M17">
            <v>0</v>
          </cell>
          <cell r="N17">
            <v>681896</v>
          </cell>
          <cell r="O17" t="str">
            <v>no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33041454.928439368</v>
          </cell>
          <cell r="U17">
            <v>2.0637590005550269E-2</v>
          </cell>
          <cell r="V17">
            <v>0</v>
          </cell>
          <cell r="W17">
            <v>0</v>
          </cell>
          <cell r="X17">
            <v>4156034</v>
          </cell>
          <cell r="Y17" t="str">
            <v>yes</v>
          </cell>
          <cell r="Z17">
            <v>0</v>
          </cell>
          <cell r="AA17">
            <v>4156034</v>
          </cell>
          <cell r="AB17">
            <v>23844179</v>
          </cell>
          <cell r="AC17">
            <v>2.8598007085922313E-2</v>
          </cell>
          <cell r="AD17">
            <v>118854</v>
          </cell>
          <cell r="AE17">
            <v>0</v>
          </cell>
          <cell r="AF17">
            <v>118854</v>
          </cell>
          <cell r="AG17">
            <v>0</v>
          </cell>
          <cell r="AH17">
            <v>1731681</v>
          </cell>
          <cell r="AI17">
            <v>0</v>
          </cell>
          <cell r="AJ17">
            <v>1731681</v>
          </cell>
          <cell r="AK17" t="str">
            <v>Levy</v>
          </cell>
          <cell r="AL17">
            <v>567500</v>
          </cell>
          <cell r="AM17">
            <v>15436027</v>
          </cell>
          <cell r="AN17">
            <v>3.6764641575192894E-2</v>
          </cell>
          <cell r="AO17">
            <v>63665</v>
          </cell>
          <cell r="AP17">
            <v>0</v>
          </cell>
          <cell r="AQ17">
            <v>2897527</v>
          </cell>
          <cell r="AR17">
            <v>0</v>
          </cell>
          <cell r="AS17">
            <v>0</v>
          </cell>
          <cell r="AT17">
            <v>2897527</v>
          </cell>
          <cell r="AU17" t="str">
            <v>Levy</v>
          </cell>
          <cell r="AV17">
            <v>567500</v>
          </cell>
          <cell r="AW17">
            <v>0</v>
          </cell>
          <cell r="AX17">
            <v>0</v>
          </cell>
          <cell r="AY17">
            <v>0</v>
          </cell>
          <cell r="AZ17">
            <v>567500</v>
          </cell>
          <cell r="BA17">
            <v>17419651</v>
          </cell>
          <cell r="BB17">
            <v>3.2578149814826943E-2</v>
          </cell>
          <cell r="BC17">
            <v>94396</v>
          </cell>
          <cell r="BD17">
            <v>0</v>
          </cell>
          <cell r="BE17">
            <v>2629914</v>
          </cell>
          <cell r="BF17">
            <v>0</v>
          </cell>
        </row>
        <row r="18">
          <cell r="D18" t="str">
            <v>0130521</v>
          </cell>
          <cell r="E18" t="str">
            <v>MONROE CIVIL TOWN</v>
          </cell>
          <cell r="F18">
            <v>198019</v>
          </cell>
          <cell r="G18">
            <v>0</v>
          </cell>
          <cell r="H18">
            <v>39372</v>
          </cell>
          <cell r="I18">
            <v>0</v>
          </cell>
          <cell r="J18">
            <v>0</v>
          </cell>
          <cell r="K18">
            <v>0</v>
          </cell>
          <cell r="L18">
            <v>237391</v>
          </cell>
          <cell r="M18">
            <v>0</v>
          </cell>
          <cell r="N18">
            <v>237391</v>
          </cell>
          <cell r="O18" t="str">
            <v>no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33041454.928439368</v>
          </cell>
          <cell r="U18">
            <v>7.1846412488232574E-3</v>
          </cell>
          <cell r="V18">
            <v>0</v>
          </cell>
          <cell r="W18">
            <v>0</v>
          </cell>
          <cell r="X18">
            <v>4156034</v>
          </cell>
          <cell r="Y18" t="str">
            <v>yes</v>
          </cell>
          <cell r="Z18">
            <v>0</v>
          </cell>
          <cell r="AA18">
            <v>4156034</v>
          </cell>
          <cell r="AB18">
            <v>23844179</v>
          </cell>
          <cell r="AC18">
            <v>9.9559309632761949E-3</v>
          </cell>
          <cell r="AD18">
            <v>41377</v>
          </cell>
          <cell r="AE18">
            <v>0</v>
          </cell>
          <cell r="AF18">
            <v>41377</v>
          </cell>
          <cell r="AG18">
            <v>0</v>
          </cell>
          <cell r="AH18">
            <v>1731681</v>
          </cell>
          <cell r="AI18">
            <v>0</v>
          </cell>
          <cell r="AJ18">
            <v>1731681</v>
          </cell>
          <cell r="AK18" t="str">
            <v>Levy</v>
          </cell>
          <cell r="AL18">
            <v>198019</v>
          </cell>
          <cell r="AM18">
            <v>15436027</v>
          </cell>
          <cell r="AN18">
            <v>1.2828365744631051E-2</v>
          </cell>
          <cell r="AO18">
            <v>22215</v>
          </cell>
          <cell r="AP18">
            <v>0</v>
          </cell>
          <cell r="AQ18">
            <v>2897527</v>
          </cell>
          <cell r="AR18">
            <v>0</v>
          </cell>
          <cell r="AS18">
            <v>0</v>
          </cell>
          <cell r="AT18">
            <v>2897527</v>
          </cell>
          <cell r="AU18" t="str">
            <v>Levy</v>
          </cell>
          <cell r="AV18">
            <v>198019</v>
          </cell>
          <cell r="AW18">
            <v>0</v>
          </cell>
          <cell r="AX18">
            <v>0</v>
          </cell>
          <cell r="AY18">
            <v>0</v>
          </cell>
          <cell r="AZ18">
            <v>198019</v>
          </cell>
          <cell r="BA18">
            <v>17419651</v>
          </cell>
          <cell r="BB18">
            <v>1.1367564137766021E-2</v>
          </cell>
          <cell r="BC18">
            <v>32938</v>
          </cell>
          <cell r="BD18">
            <v>0</v>
          </cell>
          <cell r="BE18">
            <v>2629914</v>
          </cell>
          <cell r="BF18">
            <v>0</v>
          </cell>
        </row>
        <row r="19">
          <cell r="D19" t="str">
            <v>0140015</v>
          </cell>
          <cell r="E19" t="str">
            <v>ADAMS CENTRAL COMMUNITY SCHOOL CORP</v>
          </cell>
          <cell r="F19">
            <v>2865168</v>
          </cell>
          <cell r="G19">
            <v>411527.41384587932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2453640.5861541205</v>
          </cell>
          <cell r="M19">
            <v>0</v>
          </cell>
          <cell r="N19">
            <v>0</v>
          </cell>
          <cell r="O19" t="str">
            <v>no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33041454.928439368</v>
          </cell>
          <cell r="U19">
            <v>7.4259459562787844E-2</v>
          </cell>
          <cell r="V19">
            <v>0</v>
          </cell>
          <cell r="W19">
            <v>0</v>
          </cell>
          <cell r="X19">
            <v>4156034</v>
          </cell>
          <cell r="Y19" t="str">
            <v>yes</v>
          </cell>
          <cell r="Z19">
            <v>0</v>
          </cell>
          <cell r="AA19">
            <v>4156034</v>
          </cell>
          <cell r="AB19">
            <v>23844179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1731681</v>
          </cell>
          <cell r="AI19">
            <v>0</v>
          </cell>
          <cell r="AJ19">
            <v>1731681</v>
          </cell>
          <cell r="AK19" t="str">
            <v>Levy</v>
          </cell>
          <cell r="AL19">
            <v>0</v>
          </cell>
          <cell r="AM19">
            <v>15436027</v>
          </cell>
          <cell r="AN19">
            <v>0</v>
          </cell>
          <cell r="AO19">
            <v>0</v>
          </cell>
          <cell r="AP19">
            <v>0</v>
          </cell>
          <cell r="AQ19">
            <v>2897527</v>
          </cell>
          <cell r="AR19">
            <v>0</v>
          </cell>
          <cell r="AS19">
            <v>0</v>
          </cell>
          <cell r="AT19">
            <v>2897527</v>
          </cell>
          <cell r="AU19" t="str">
            <v>Levy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17419651</v>
          </cell>
          <cell r="BB19">
            <v>0</v>
          </cell>
          <cell r="BC19">
            <v>0</v>
          </cell>
          <cell r="BD19">
            <v>0</v>
          </cell>
          <cell r="BE19">
            <v>2629914</v>
          </cell>
          <cell r="BF19">
            <v>0</v>
          </cell>
        </row>
        <row r="20">
          <cell r="D20" t="str">
            <v>0140025</v>
          </cell>
          <cell r="E20" t="str">
            <v>NORTH ADAMS COMMUNITY SCHOOL CORP</v>
          </cell>
          <cell r="F20">
            <v>6787223</v>
          </cell>
          <cell r="G20">
            <v>573195.65771475341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6214027.3422852466</v>
          </cell>
          <cell r="M20">
            <v>0</v>
          </cell>
          <cell r="N20">
            <v>0</v>
          </cell>
          <cell r="O20" t="str">
            <v>no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33041454.928439368</v>
          </cell>
          <cell r="U20">
            <v>0.18806760645811402</v>
          </cell>
          <cell r="V20">
            <v>0</v>
          </cell>
          <cell r="W20">
            <v>0</v>
          </cell>
          <cell r="X20">
            <v>4156034</v>
          </cell>
          <cell r="Y20" t="str">
            <v>yes</v>
          </cell>
          <cell r="Z20">
            <v>0</v>
          </cell>
          <cell r="AA20">
            <v>4156034</v>
          </cell>
          <cell r="AB20">
            <v>23844179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1731681</v>
          </cell>
          <cell r="AI20">
            <v>0</v>
          </cell>
          <cell r="AJ20">
            <v>1731681</v>
          </cell>
          <cell r="AK20" t="str">
            <v>Levy</v>
          </cell>
          <cell r="AL20">
            <v>0</v>
          </cell>
          <cell r="AM20">
            <v>15436027</v>
          </cell>
          <cell r="AN20">
            <v>0</v>
          </cell>
          <cell r="AO20">
            <v>0</v>
          </cell>
          <cell r="AP20">
            <v>0</v>
          </cell>
          <cell r="AQ20">
            <v>2897527</v>
          </cell>
          <cell r="AR20">
            <v>0</v>
          </cell>
          <cell r="AS20">
            <v>0</v>
          </cell>
          <cell r="AT20">
            <v>2897527</v>
          </cell>
          <cell r="AU20" t="str">
            <v>Levy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17419651</v>
          </cell>
          <cell r="BB20">
            <v>0</v>
          </cell>
          <cell r="BC20">
            <v>0</v>
          </cell>
          <cell r="BD20">
            <v>0</v>
          </cell>
          <cell r="BE20">
            <v>2629914</v>
          </cell>
          <cell r="BF20">
            <v>0</v>
          </cell>
        </row>
        <row r="21">
          <cell r="D21" t="str">
            <v>0140035</v>
          </cell>
          <cell r="E21" t="str">
            <v>SOUTH ADAMS SCHOOL CORPORATION</v>
          </cell>
          <cell r="F21">
            <v>4119399</v>
          </cell>
          <cell r="G21">
            <v>1606167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2513232</v>
          </cell>
          <cell r="M21">
            <v>0</v>
          </cell>
          <cell r="N21">
            <v>0</v>
          </cell>
          <cell r="O21" t="str">
            <v>no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33041454.928439368</v>
          </cell>
          <cell r="U21">
            <v>7.6062994363992623E-2</v>
          </cell>
          <cell r="V21">
            <v>0</v>
          </cell>
          <cell r="W21">
            <v>0</v>
          </cell>
          <cell r="X21">
            <v>4156034</v>
          </cell>
          <cell r="Y21" t="str">
            <v>yes</v>
          </cell>
          <cell r="Z21">
            <v>0</v>
          </cell>
          <cell r="AA21">
            <v>4156034</v>
          </cell>
          <cell r="AB21">
            <v>23844179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1731681</v>
          </cell>
          <cell r="AI21">
            <v>0</v>
          </cell>
          <cell r="AJ21">
            <v>1731681</v>
          </cell>
          <cell r="AK21" t="str">
            <v>Levy</v>
          </cell>
          <cell r="AL21">
            <v>0</v>
          </cell>
          <cell r="AM21">
            <v>15436027</v>
          </cell>
          <cell r="AN21">
            <v>0</v>
          </cell>
          <cell r="AO21">
            <v>0</v>
          </cell>
          <cell r="AP21">
            <v>0</v>
          </cell>
          <cell r="AQ21">
            <v>2897527</v>
          </cell>
          <cell r="AR21">
            <v>0</v>
          </cell>
          <cell r="AS21">
            <v>0</v>
          </cell>
          <cell r="AT21">
            <v>2897527</v>
          </cell>
          <cell r="AU21" t="str">
            <v>Levy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17419651</v>
          </cell>
          <cell r="BB21">
            <v>0</v>
          </cell>
          <cell r="BC21">
            <v>0</v>
          </cell>
          <cell r="BD21">
            <v>0</v>
          </cell>
          <cell r="BE21">
            <v>2629914</v>
          </cell>
          <cell r="BF21">
            <v>0</v>
          </cell>
        </row>
        <row r="22">
          <cell r="D22" t="str">
            <v>0150001</v>
          </cell>
          <cell r="E22" t="str">
            <v>BERNE PUBLIC LIBRARY</v>
          </cell>
          <cell r="F22">
            <v>280726</v>
          </cell>
          <cell r="G22">
            <v>0</v>
          </cell>
          <cell r="H22">
            <v>56662</v>
          </cell>
          <cell r="I22">
            <v>0</v>
          </cell>
          <cell r="J22">
            <v>0</v>
          </cell>
          <cell r="K22">
            <v>0</v>
          </cell>
          <cell r="L22">
            <v>337388</v>
          </cell>
          <cell r="M22">
            <v>0</v>
          </cell>
          <cell r="N22">
            <v>337388</v>
          </cell>
          <cell r="O22" t="str">
            <v>no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33041454.928439368</v>
          </cell>
          <cell r="U22">
            <v>1.0211051563277384E-2</v>
          </cell>
          <cell r="V22">
            <v>0</v>
          </cell>
          <cell r="W22">
            <v>0</v>
          </cell>
          <cell r="X22">
            <v>4156034</v>
          </cell>
          <cell r="Y22" t="str">
            <v>yes</v>
          </cell>
          <cell r="Z22">
            <v>0</v>
          </cell>
          <cell r="AA22">
            <v>4156034</v>
          </cell>
          <cell r="AB22">
            <v>23844179</v>
          </cell>
          <cell r="AC22">
            <v>1.4149700855709898E-2</v>
          </cell>
          <cell r="AD22">
            <v>58807</v>
          </cell>
          <cell r="AE22">
            <v>0</v>
          </cell>
          <cell r="AF22">
            <v>58807</v>
          </cell>
          <cell r="AG22">
            <v>0</v>
          </cell>
          <cell r="AH22">
            <v>1731681</v>
          </cell>
          <cell r="AI22">
            <v>0</v>
          </cell>
          <cell r="AJ22">
            <v>1731681</v>
          </cell>
          <cell r="AK22" t="str">
            <v>Levy</v>
          </cell>
          <cell r="AL22">
            <v>0</v>
          </cell>
          <cell r="AM22">
            <v>15436027</v>
          </cell>
          <cell r="AN22">
            <v>0</v>
          </cell>
          <cell r="AO22">
            <v>0</v>
          </cell>
          <cell r="AP22">
            <v>0</v>
          </cell>
          <cell r="AQ22">
            <v>2897527</v>
          </cell>
          <cell r="AR22">
            <v>0</v>
          </cell>
          <cell r="AS22">
            <v>0</v>
          </cell>
          <cell r="AT22">
            <v>2897527</v>
          </cell>
          <cell r="AU22" t="str">
            <v>Levy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17419651</v>
          </cell>
          <cell r="BB22">
            <v>0</v>
          </cell>
          <cell r="BC22">
            <v>0</v>
          </cell>
          <cell r="BD22">
            <v>0</v>
          </cell>
          <cell r="BE22">
            <v>2629914</v>
          </cell>
          <cell r="BF22">
            <v>0</v>
          </cell>
        </row>
        <row r="23">
          <cell r="D23" t="str">
            <v>0150304</v>
          </cell>
          <cell r="E23" t="str">
            <v>ADAMS PUBLIC LIBRARY SYSTEM</v>
          </cell>
          <cell r="F23">
            <v>656893</v>
          </cell>
          <cell r="G23">
            <v>0</v>
          </cell>
          <cell r="H23">
            <v>132679</v>
          </cell>
          <cell r="I23">
            <v>0</v>
          </cell>
          <cell r="J23">
            <v>0</v>
          </cell>
          <cell r="K23">
            <v>0</v>
          </cell>
          <cell r="L23">
            <v>789572</v>
          </cell>
          <cell r="M23">
            <v>0</v>
          </cell>
          <cell r="N23">
            <v>789572</v>
          </cell>
          <cell r="O23" t="str">
            <v>no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33041454.928439368</v>
          </cell>
          <cell r="U23">
            <v>2.3896405340201935E-2</v>
          </cell>
          <cell r="V23">
            <v>0</v>
          </cell>
          <cell r="W23">
            <v>0</v>
          </cell>
          <cell r="X23">
            <v>4156034</v>
          </cell>
          <cell r="Y23" t="str">
            <v>yes</v>
          </cell>
          <cell r="Z23">
            <v>0</v>
          </cell>
          <cell r="AA23">
            <v>4156034</v>
          </cell>
          <cell r="AB23">
            <v>23844179</v>
          </cell>
          <cell r="AC23">
            <v>3.311382622987355E-2</v>
          </cell>
          <cell r="AD23">
            <v>137622</v>
          </cell>
          <cell r="AE23">
            <v>0</v>
          </cell>
          <cell r="AF23">
            <v>137622</v>
          </cell>
          <cell r="AG23">
            <v>0</v>
          </cell>
          <cell r="AH23">
            <v>1731681</v>
          </cell>
          <cell r="AI23">
            <v>0</v>
          </cell>
          <cell r="AJ23">
            <v>1731681</v>
          </cell>
          <cell r="AK23" t="str">
            <v>Levy</v>
          </cell>
          <cell r="AL23">
            <v>0</v>
          </cell>
          <cell r="AM23">
            <v>15436027</v>
          </cell>
          <cell r="AN23">
            <v>0</v>
          </cell>
          <cell r="AO23">
            <v>0</v>
          </cell>
          <cell r="AP23">
            <v>0</v>
          </cell>
          <cell r="AQ23">
            <v>2897527</v>
          </cell>
          <cell r="AR23">
            <v>0</v>
          </cell>
          <cell r="AS23">
            <v>0</v>
          </cell>
          <cell r="AT23">
            <v>2897527</v>
          </cell>
          <cell r="AU23" t="str">
            <v>Levy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17419651</v>
          </cell>
          <cell r="BB23">
            <v>0</v>
          </cell>
          <cell r="BC23">
            <v>0</v>
          </cell>
          <cell r="BD23">
            <v>0</v>
          </cell>
          <cell r="BE23">
            <v>2629914</v>
          </cell>
          <cell r="BF23">
            <v>0</v>
          </cell>
        </row>
        <row r="24">
          <cell r="D24" t="str">
            <v>0161011</v>
          </cell>
          <cell r="E24" t="str">
            <v>ADAMS COUNTY SOLID WASTE MANAGEMENT</v>
          </cell>
          <cell r="F24">
            <v>688068</v>
          </cell>
          <cell r="G24">
            <v>0</v>
          </cell>
          <cell r="H24">
            <v>138847</v>
          </cell>
          <cell r="I24">
            <v>0</v>
          </cell>
          <cell r="J24" t="str">
            <v>recipient</v>
          </cell>
          <cell r="K24">
            <v>0</v>
          </cell>
          <cell r="L24">
            <v>826915</v>
          </cell>
          <cell r="M24">
            <v>0</v>
          </cell>
          <cell r="N24">
            <v>826915</v>
          </cell>
          <cell r="O24" t="str">
            <v>no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33041454.928439368</v>
          </cell>
          <cell r="U24">
            <v>2.5026591649517819E-2</v>
          </cell>
          <cell r="V24">
            <v>0</v>
          </cell>
          <cell r="W24">
            <v>0</v>
          </cell>
          <cell r="X24">
            <v>4156034</v>
          </cell>
          <cell r="Y24" t="str">
            <v>yes</v>
          </cell>
          <cell r="Z24">
            <v>0</v>
          </cell>
          <cell r="AA24">
            <v>4156034</v>
          </cell>
          <cell r="AB24">
            <v>23844179</v>
          </cell>
          <cell r="AC24">
            <v>3.4679952704599309E-2</v>
          </cell>
          <cell r="AD24">
            <v>144131</v>
          </cell>
          <cell r="AE24">
            <v>0</v>
          </cell>
          <cell r="AF24">
            <v>144131</v>
          </cell>
          <cell r="AG24">
            <v>0</v>
          </cell>
          <cell r="AH24">
            <v>1731681</v>
          </cell>
          <cell r="AI24">
            <v>0</v>
          </cell>
          <cell r="AJ24">
            <v>1731681</v>
          </cell>
          <cell r="AK24" t="str">
            <v>Levy</v>
          </cell>
          <cell r="AL24">
            <v>0</v>
          </cell>
          <cell r="AM24">
            <v>15436027</v>
          </cell>
          <cell r="AN24">
            <v>0</v>
          </cell>
          <cell r="AO24">
            <v>0</v>
          </cell>
          <cell r="AP24">
            <v>0</v>
          </cell>
          <cell r="AQ24">
            <v>2897527</v>
          </cell>
          <cell r="AR24">
            <v>0</v>
          </cell>
          <cell r="AS24">
            <v>0</v>
          </cell>
          <cell r="AT24">
            <v>2897527</v>
          </cell>
          <cell r="AU24" t="str">
            <v>Levy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17419651</v>
          </cell>
          <cell r="BB24">
            <v>0</v>
          </cell>
          <cell r="BC24">
            <v>0</v>
          </cell>
          <cell r="BD24">
            <v>0</v>
          </cell>
          <cell r="BE24">
            <v>2629914</v>
          </cell>
          <cell r="BF24">
            <v>0</v>
          </cell>
        </row>
        <row r="25">
          <cell r="D25" t="str">
            <v>0210000</v>
          </cell>
          <cell r="E25" t="str">
            <v>ALLEN COUNTY</v>
          </cell>
          <cell r="F25">
            <v>76202162</v>
          </cell>
          <cell r="G25">
            <v>0</v>
          </cell>
          <cell r="H25">
            <v>16094874</v>
          </cell>
          <cell r="I25">
            <v>0</v>
          </cell>
          <cell r="J25">
            <v>0</v>
          </cell>
          <cell r="K25">
            <v>0</v>
          </cell>
          <cell r="L25">
            <v>92297036</v>
          </cell>
          <cell r="M25">
            <v>34035951</v>
          </cell>
          <cell r="N25">
            <v>126332987</v>
          </cell>
          <cell r="O25" t="str">
            <v>no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420454525.47978079</v>
          </cell>
          <cell r="U25">
            <v>0.21951728523953887</v>
          </cell>
          <cell r="V25">
            <v>0</v>
          </cell>
          <cell r="W25">
            <v>0</v>
          </cell>
          <cell r="X25">
            <v>44221811</v>
          </cell>
          <cell r="Y25" t="str">
            <v>yes</v>
          </cell>
          <cell r="Z25">
            <v>0</v>
          </cell>
          <cell r="AA25">
            <v>44221811</v>
          </cell>
          <cell r="AB25">
            <v>342685697.50322133</v>
          </cell>
          <cell r="AC25">
            <v>0.36865555790758509</v>
          </cell>
          <cell r="AD25">
            <v>16302617</v>
          </cell>
          <cell r="AE25">
            <v>0</v>
          </cell>
          <cell r="AF25">
            <v>16302617</v>
          </cell>
          <cell r="AG25">
            <v>-1</v>
          </cell>
          <cell r="AH25">
            <v>9172746</v>
          </cell>
          <cell r="AI25">
            <v>0</v>
          </cell>
          <cell r="AJ25">
            <v>9172746</v>
          </cell>
          <cell r="AK25" t="str">
            <v>Levy</v>
          </cell>
          <cell r="AL25">
            <v>76202162</v>
          </cell>
          <cell r="AM25">
            <v>215235614</v>
          </cell>
          <cell r="AN25">
            <v>0.35404067469986633</v>
          </cell>
          <cell r="AO25">
            <v>3247527</v>
          </cell>
          <cell r="AP25">
            <v>-2</v>
          </cell>
          <cell r="AQ25">
            <v>49345356</v>
          </cell>
          <cell r="AR25">
            <v>0</v>
          </cell>
          <cell r="AS25">
            <v>0</v>
          </cell>
          <cell r="AT25">
            <v>49345356</v>
          </cell>
          <cell r="AU25" t="str">
            <v>Population</v>
          </cell>
          <cell r="AV25">
            <v>76202162</v>
          </cell>
          <cell r="AW25">
            <v>0</v>
          </cell>
          <cell r="AX25">
            <v>34035951</v>
          </cell>
          <cell r="AY25">
            <v>74496</v>
          </cell>
          <cell r="AZ25">
            <v>74496</v>
          </cell>
          <cell r="BA25">
            <v>355329</v>
          </cell>
          <cell r="BB25">
            <v>0.20965358864601538</v>
          </cell>
          <cell r="BC25">
            <v>10345430</v>
          </cell>
          <cell r="BD25">
            <v>1</v>
          </cell>
          <cell r="BE25">
            <v>33746534</v>
          </cell>
          <cell r="BF25">
            <v>0</v>
          </cell>
        </row>
        <row r="26">
          <cell r="D26" t="str">
            <v>0220001</v>
          </cell>
          <cell r="E26" t="str">
            <v>ABOITE TOWNSHIP</v>
          </cell>
          <cell r="F26">
            <v>660684</v>
          </cell>
          <cell r="G26">
            <v>0</v>
          </cell>
          <cell r="H26">
            <v>95513</v>
          </cell>
          <cell r="I26">
            <v>0</v>
          </cell>
          <cell r="J26">
            <v>0</v>
          </cell>
          <cell r="K26">
            <v>0</v>
          </cell>
          <cell r="L26">
            <v>756197</v>
          </cell>
          <cell r="M26">
            <v>0</v>
          </cell>
          <cell r="N26">
            <v>756197</v>
          </cell>
          <cell r="O26" t="str">
            <v>no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420454525.47978079</v>
          </cell>
          <cell r="U26">
            <v>1.7985226800379978E-3</v>
          </cell>
          <cell r="V26">
            <v>0</v>
          </cell>
          <cell r="W26">
            <v>0</v>
          </cell>
          <cell r="X26">
            <v>44221811</v>
          </cell>
          <cell r="Y26" t="str">
            <v>yes</v>
          </cell>
          <cell r="Z26">
            <v>0</v>
          </cell>
          <cell r="AA26">
            <v>44221811</v>
          </cell>
          <cell r="AB26">
            <v>342685697.50322133</v>
          </cell>
          <cell r="AC26">
            <v>2.2066780303630603E-3</v>
          </cell>
          <cell r="AD26">
            <v>97583</v>
          </cell>
          <cell r="AE26">
            <v>0</v>
          </cell>
          <cell r="AF26">
            <v>97583</v>
          </cell>
          <cell r="AG26">
            <v>0</v>
          </cell>
          <cell r="AH26">
            <v>9172746</v>
          </cell>
          <cell r="AI26">
            <v>0</v>
          </cell>
          <cell r="AJ26">
            <v>9172746</v>
          </cell>
          <cell r="AK26" t="str">
            <v>Levy</v>
          </cell>
          <cell r="AL26">
            <v>0</v>
          </cell>
          <cell r="AM26">
            <v>215235614</v>
          </cell>
          <cell r="AN26">
            <v>0</v>
          </cell>
          <cell r="AO26">
            <v>0</v>
          </cell>
          <cell r="AP26">
            <v>0</v>
          </cell>
          <cell r="AQ26">
            <v>49345356</v>
          </cell>
          <cell r="AR26">
            <v>0</v>
          </cell>
          <cell r="AS26">
            <v>0</v>
          </cell>
          <cell r="AT26">
            <v>49345356</v>
          </cell>
          <cell r="AU26" t="str">
            <v>Population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355329</v>
          </cell>
          <cell r="BB26">
            <v>0</v>
          </cell>
          <cell r="BC26">
            <v>0</v>
          </cell>
          <cell r="BD26">
            <v>0</v>
          </cell>
          <cell r="BE26">
            <v>33746534</v>
          </cell>
          <cell r="BF26">
            <v>0</v>
          </cell>
        </row>
        <row r="27">
          <cell r="D27" t="str">
            <v>0220002</v>
          </cell>
          <cell r="E27" t="str">
            <v>ADAMS TOWNSHIP</v>
          </cell>
          <cell r="F27">
            <v>652708</v>
          </cell>
          <cell r="G27">
            <v>0</v>
          </cell>
          <cell r="H27">
            <v>93603</v>
          </cell>
          <cell r="I27">
            <v>0</v>
          </cell>
          <cell r="J27">
            <v>0</v>
          </cell>
          <cell r="K27">
            <v>0</v>
          </cell>
          <cell r="L27">
            <v>746311</v>
          </cell>
          <cell r="M27">
            <v>0</v>
          </cell>
          <cell r="N27">
            <v>746311</v>
          </cell>
          <cell r="O27" t="str">
            <v>no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420454525.47978079</v>
          </cell>
          <cell r="U27">
            <v>1.7750100302723209E-3</v>
          </cell>
          <cell r="V27">
            <v>0</v>
          </cell>
          <cell r="W27">
            <v>0</v>
          </cell>
          <cell r="X27">
            <v>44221811</v>
          </cell>
          <cell r="Y27" t="str">
            <v>yes</v>
          </cell>
          <cell r="Z27">
            <v>0</v>
          </cell>
          <cell r="AA27">
            <v>44221811</v>
          </cell>
          <cell r="AB27">
            <v>342685697.50322133</v>
          </cell>
          <cell r="AC27">
            <v>2.1778294379880985E-3</v>
          </cell>
          <cell r="AD27">
            <v>96308</v>
          </cell>
          <cell r="AE27">
            <v>0</v>
          </cell>
          <cell r="AF27">
            <v>96308</v>
          </cell>
          <cell r="AG27">
            <v>0</v>
          </cell>
          <cell r="AH27">
            <v>9172746</v>
          </cell>
          <cell r="AI27">
            <v>0</v>
          </cell>
          <cell r="AJ27">
            <v>9172746</v>
          </cell>
          <cell r="AK27" t="str">
            <v>Levy</v>
          </cell>
          <cell r="AL27">
            <v>0</v>
          </cell>
          <cell r="AM27">
            <v>215235614</v>
          </cell>
          <cell r="AN27">
            <v>0</v>
          </cell>
          <cell r="AO27">
            <v>0</v>
          </cell>
          <cell r="AP27">
            <v>0</v>
          </cell>
          <cell r="AQ27">
            <v>49345356</v>
          </cell>
          <cell r="AR27">
            <v>0</v>
          </cell>
          <cell r="AS27">
            <v>0</v>
          </cell>
          <cell r="AT27">
            <v>49345356</v>
          </cell>
          <cell r="AU27" t="str">
            <v>Population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355329</v>
          </cell>
          <cell r="BB27">
            <v>0</v>
          </cell>
          <cell r="BC27">
            <v>0</v>
          </cell>
          <cell r="BD27">
            <v>0</v>
          </cell>
          <cell r="BE27">
            <v>33746534</v>
          </cell>
          <cell r="BF27">
            <v>0</v>
          </cell>
        </row>
        <row r="28">
          <cell r="D28" t="str">
            <v>0220003</v>
          </cell>
          <cell r="E28" t="str">
            <v>CEDAR CREEK TOWNSHIP</v>
          </cell>
          <cell r="F28">
            <v>214788</v>
          </cell>
          <cell r="G28">
            <v>0</v>
          </cell>
          <cell r="H28">
            <v>30945</v>
          </cell>
          <cell r="I28">
            <v>0</v>
          </cell>
          <cell r="J28">
            <v>0</v>
          </cell>
          <cell r="K28">
            <v>0</v>
          </cell>
          <cell r="L28">
            <v>245733</v>
          </cell>
          <cell r="M28">
            <v>0</v>
          </cell>
          <cell r="N28">
            <v>245733</v>
          </cell>
          <cell r="O28" t="str">
            <v>no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420454525.47978079</v>
          </cell>
          <cell r="U28">
            <v>5.8444608181965453E-4</v>
          </cell>
          <cell r="V28">
            <v>0</v>
          </cell>
          <cell r="W28">
            <v>0</v>
          </cell>
          <cell r="X28">
            <v>44221811</v>
          </cell>
          <cell r="Y28" t="str">
            <v>yes</v>
          </cell>
          <cell r="Z28">
            <v>0</v>
          </cell>
          <cell r="AA28">
            <v>44221811</v>
          </cell>
          <cell r="AB28">
            <v>342685697.50322133</v>
          </cell>
          <cell r="AC28">
            <v>7.1707982501280213E-4</v>
          </cell>
          <cell r="AD28">
            <v>31711</v>
          </cell>
          <cell r="AE28">
            <v>0</v>
          </cell>
          <cell r="AF28">
            <v>31711</v>
          </cell>
          <cell r="AG28">
            <v>0</v>
          </cell>
          <cell r="AH28">
            <v>9172746</v>
          </cell>
          <cell r="AI28">
            <v>0</v>
          </cell>
          <cell r="AJ28">
            <v>9172746</v>
          </cell>
          <cell r="AK28" t="str">
            <v>Levy</v>
          </cell>
          <cell r="AL28">
            <v>0</v>
          </cell>
          <cell r="AM28">
            <v>215235614</v>
          </cell>
          <cell r="AN28">
            <v>0</v>
          </cell>
          <cell r="AO28">
            <v>0</v>
          </cell>
          <cell r="AP28">
            <v>0</v>
          </cell>
          <cell r="AQ28">
            <v>49345356</v>
          </cell>
          <cell r="AR28">
            <v>0</v>
          </cell>
          <cell r="AS28">
            <v>0</v>
          </cell>
          <cell r="AT28">
            <v>49345356</v>
          </cell>
          <cell r="AU28" t="str">
            <v>Population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355329</v>
          </cell>
          <cell r="BB28">
            <v>0</v>
          </cell>
          <cell r="BC28">
            <v>0</v>
          </cell>
          <cell r="BD28">
            <v>0</v>
          </cell>
          <cell r="BE28">
            <v>33746534</v>
          </cell>
          <cell r="BF28">
            <v>0</v>
          </cell>
        </row>
        <row r="29">
          <cell r="D29" t="str">
            <v>0220004</v>
          </cell>
          <cell r="E29" t="str">
            <v>EEL RIVER TOWNSHIP</v>
          </cell>
          <cell r="F29">
            <v>15619</v>
          </cell>
          <cell r="G29">
            <v>0</v>
          </cell>
          <cell r="H29">
            <v>9008</v>
          </cell>
          <cell r="I29">
            <v>0</v>
          </cell>
          <cell r="J29">
            <v>0</v>
          </cell>
          <cell r="K29">
            <v>47436.190683517765</v>
          </cell>
          <cell r="L29">
            <v>72063.190683517765</v>
          </cell>
          <cell r="M29">
            <v>0</v>
          </cell>
          <cell r="N29">
            <v>72063.190683517765</v>
          </cell>
          <cell r="O29" t="str">
            <v>no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420454525.47978079</v>
          </cell>
          <cell r="U29">
            <v>1.7139354274112387E-4</v>
          </cell>
          <cell r="V29">
            <v>0</v>
          </cell>
          <cell r="W29">
            <v>0</v>
          </cell>
          <cell r="X29">
            <v>44221811</v>
          </cell>
          <cell r="Y29" t="str">
            <v>yes</v>
          </cell>
          <cell r="Z29">
            <v>0</v>
          </cell>
          <cell r="AA29">
            <v>44221811</v>
          </cell>
          <cell r="AB29">
            <v>342685697.50322133</v>
          </cell>
          <cell r="AC29">
            <v>2.1028946118429806E-4</v>
          </cell>
          <cell r="AD29">
            <v>9299</v>
          </cell>
          <cell r="AE29">
            <v>0</v>
          </cell>
          <cell r="AF29">
            <v>9299</v>
          </cell>
          <cell r="AG29">
            <v>0</v>
          </cell>
          <cell r="AH29">
            <v>9172746</v>
          </cell>
          <cell r="AI29">
            <v>0</v>
          </cell>
          <cell r="AJ29">
            <v>9172746</v>
          </cell>
          <cell r="AK29" t="str">
            <v>Levy</v>
          </cell>
          <cell r="AL29">
            <v>0</v>
          </cell>
          <cell r="AM29">
            <v>215235614</v>
          </cell>
          <cell r="AN29">
            <v>0</v>
          </cell>
          <cell r="AO29">
            <v>0</v>
          </cell>
          <cell r="AP29">
            <v>0</v>
          </cell>
          <cell r="AQ29">
            <v>49345356</v>
          </cell>
          <cell r="AR29">
            <v>0</v>
          </cell>
          <cell r="AS29">
            <v>0</v>
          </cell>
          <cell r="AT29">
            <v>49345356</v>
          </cell>
          <cell r="AU29" t="str">
            <v>Population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355329</v>
          </cell>
          <cell r="BB29">
            <v>0</v>
          </cell>
          <cell r="BC29">
            <v>0</v>
          </cell>
          <cell r="BD29">
            <v>0</v>
          </cell>
          <cell r="BE29">
            <v>33746534</v>
          </cell>
          <cell r="BF29">
            <v>0</v>
          </cell>
        </row>
        <row r="30">
          <cell r="D30" t="str">
            <v>0220005</v>
          </cell>
          <cell r="E30" t="str">
            <v>JACKSON TOWNSHIP</v>
          </cell>
          <cell r="F30">
            <v>21228</v>
          </cell>
          <cell r="G30">
            <v>0</v>
          </cell>
          <cell r="H30">
            <v>3038</v>
          </cell>
          <cell r="I30">
            <v>0</v>
          </cell>
          <cell r="J30">
            <v>0</v>
          </cell>
          <cell r="K30">
            <v>0</v>
          </cell>
          <cell r="L30">
            <v>24266</v>
          </cell>
          <cell r="M30">
            <v>0</v>
          </cell>
          <cell r="N30">
            <v>24266</v>
          </cell>
          <cell r="O30" t="str">
            <v>no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420454525.47978079</v>
          </cell>
          <cell r="U30">
            <v>5.7713732471567667E-5</v>
          </cell>
          <cell r="V30">
            <v>0</v>
          </cell>
          <cell r="W30">
            <v>0</v>
          </cell>
          <cell r="X30">
            <v>44221811</v>
          </cell>
          <cell r="Y30" t="str">
            <v>yes</v>
          </cell>
          <cell r="Z30">
            <v>0</v>
          </cell>
          <cell r="AA30">
            <v>44221811</v>
          </cell>
          <cell r="AB30">
            <v>342685697.50322133</v>
          </cell>
          <cell r="AC30">
            <v>7.081124242067877E-5</v>
          </cell>
          <cell r="AD30">
            <v>3131</v>
          </cell>
          <cell r="AE30">
            <v>0</v>
          </cell>
          <cell r="AF30">
            <v>3131</v>
          </cell>
          <cell r="AG30">
            <v>0</v>
          </cell>
          <cell r="AH30">
            <v>9172746</v>
          </cell>
          <cell r="AI30">
            <v>0</v>
          </cell>
          <cell r="AJ30">
            <v>9172746</v>
          </cell>
          <cell r="AK30" t="str">
            <v>Levy</v>
          </cell>
          <cell r="AL30">
            <v>0</v>
          </cell>
          <cell r="AM30">
            <v>215235614</v>
          </cell>
          <cell r="AN30">
            <v>0</v>
          </cell>
          <cell r="AO30">
            <v>0</v>
          </cell>
          <cell r="AP30">
            <v>0</v>
          </cell>
          <cell r="AQ30">
            <v>49345356</v>
          </cell>
          <cell r="AR30">
            <v>0</v>
          </cell>
          <cell r="AS30">
            <v>0</v>
          </cell>
          <cell r="AT30">
            <v>49345356</v>
          </cell>
          <cell r="AU30" t="str">
            <v>Population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355329</v>
          </cell>
          <cell r="BB30">
            <v>0</v>
          </cell>
          <cell r="BC30">
            <v>0</v>
          </cell>
          <cell r="BD30">
            <v>0</v>
          </cell>
          <cell r="BE30">
            <v>33746534</v>
          </cell>
          <cell r="BF30">
            <v>0</v>
          </cell>
        </row>
        <row r="31">
          <cell r="D31" t="str">
            <v>0220006</v>
          </cell>
          <cell r="E31" t="str">
            <v>JEFFERSON TOWNSHIP</v>
          </cell>
          <cell r="F31">
            <v>133978</v>
          </cell>
          <cell r="G31">
            <v>0</v>
          </cell>
          <cell r="H31">
            <v>19442</v>
          </cell>
          <cell r="I31">
            <v>0</v>
          </cell>
          <cell r="J31">
            <v>0</v>
          </cell>
          <cell r="K31">
            <v>0</v>
          </cell>
          <cell r="L31">
            <v>153420</v>
          </cell>
          <cell r="M31">
            <v>0</v>
          </cell>
          <cell r="N31">
            <v>153420</v>
          </cell>
          <cell r="O31" t="str">
            <v>no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420454525.47978079</v>
          </cell>
          <cell r="U31">
            <v>3.6489082814587949E-4</v>
          </cell>
          <cell r="V31">
            <v>0</v>
          </cell>
          <cell r="W31">
            <v>0</v>
          </cell>
          <cell r="X31">
            <v>44221811</v>
          </cell>
          <cell r="Y31" t="str">
            <v>yes</v>
          </cell>
          <cell r="Z31">
            <v>0</v>
          </cell>
          <cell r="AA31">
            <v>44221811</v>
          </cell>
          <cell r="AB31">
            <v>342685697.50322133</v>
          </cell>
          <cell r="AC31">
            <v>4.4769887135005923E-4</v>
          </cell>
          <cell r="AD31">
            <v>19798</v>
          </cell>
          <cell r="AE31">
            <v>0</v>
          </cell>
          <cell r="AF31">
            <v>19798</v>
          </cell>
          <cell r="AG31">
            <v>0</v>
          </cell>
          <cell r="AH31">
            <v>9172746</v>
          </cell>
          <cell r="AI31">
            <v>0</v>
          </cell>
          <cell r="AJ31">
            <v>9172746</v>
          </cell>
          <cell r="AK31" t="str">
            <v>Levy</v>
          </cell>
          <cell r="AL31">
            <v>0</v>
          </cell>
          <cell r="AM31">
            <v>215235614</v>
          </cell>
          <cell r="AN31">
            <v>0</v>
          </cell>
          <cell r="AO31">
            <v>0</v>
          </cell>
          <cell r="AP31">
            <v>0</v>
          </cell>
          <cell r="AQ31">
            <v>49345356</v>
          </cell>
          <cell r="AR31">
            <v>0</v>
          </cell>
          <cell r="AS31">
            <v>0</v>
          </cell>
          <cell r="AT31">
            <v>49345356</v>
          </cell>
          <cell r="AU31" t="str">
            <v>Population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355329</v>
          </cell>
          <cell r="BB31">
            <v>0</v>
          </cell>
          <cell r="BC31">
            <v>0</v>
          </cell>
          <cell r="BD31">
            <v>0</v>
          </cell>
          <cell r="BE31">
            <v>33746534</v>
          </cell>
          <cell r="BF31">
            <v>0</v>
          </cell>
        </row>
        <row r="32">
          <cell r="D32" t="str">
            <v>0220007</v>
          </cell>
          <cell r="E32" t="str">
            <v>LAFAYETTE TOWNSHIP</v>
          </cell>
          <cell r="F32">
            <v>26469</v>
          </cell>
          <cell r="G32">
            <v>0</v>
          </cell>
          <cell r="H32">
            <v>6951</v>
          </cell>
          <cell r="I32">
            <v>0</v>
          </cell>
          <cell r="J32">
            <v>0</v>
          </cell>
          <cell r="K32">
            <v>0</v>
          </cell>
          <cell r="L32">
            <v>33420</v>
          </cell>
          <cell r="M32">
            <v>0</v>
          </cell>
          <cell r="N32">
            <v>33420</v>
          </cell>
          <cell r="O32" t="str">
            <v>no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420454525.47978079</v>
          </cell>
          <cell r="U32">
            <v>7.9485409181562333E-5</v>
          </cell>
          <cell r="V32">
            <v>0</v>
          </cell>
          <cell r="W32">
            <v>0</v>
          </cell>
          <cell r="X32">
            <v>44221811</v>
          </cell>
          <cell r="Y32" t="str">
            <v>yes</v>
          </cell>
          <cell r="Z32">
            <v>0</v>
          </cell>
          <cell r="AA32">
            <v>44221811</v>
          </cell>
          <cell r="AB32">
            <v>342685697.50322133</v>
          </cell>
          <cell r="AC32">
            <v>9.7523766657013299E-5</v>
          </cell>
          <cell r="AD32">
            <v>4313</v>
          </cell>
          <cell r="AE32">
            <v>0</v>
          </cell>
          <cell r="AF32">
            <v>4313</v>
          </cell>
          <cell r="AG32">
            <v>0</v>
          </cell>
          <cell r="AH32">
            <v>9172746</v>
          </cell>
          <cell r="AI32">
            <v>0</v>
          </cell>
          <cell r="AJ32">
            <v>9172746</v>
          </cell>
          <cell r="AK32" t="str">
            <v>Levy</v>
          </cell>
          <cell r="AL32">
            <v>0</v>
          </cell>
          <cell r="AM32">
            <v>215235614</v>
          </cell>
          <cell r="AN32">
            <v>0</v>
          </cell>
          <cell r="AO32">
            <v>0</v>
          </cell>
          <cell r="AP32">
            <v>0</v>
          </cell>
          <cell r="AQ32">
            <v>49345356</v>
          </cell>
          <cell r="AR32">
            <v>0</v>
          </cell>
          <cell r="AS32">
            <v>0</v>
          </cell>
          <cell r="AT32">
            <v>49345356</v>
          </cell>
          <cell r="AU32" t="str">
            <v>Population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355329</v>
          </cell>
          <cell r="BB32">
            <v>0</v>
          </cell>
          <cell r="BC32">
            <v>0</v>
          </cell>
          <cell r="BD32">
            <v>0</v>
          </cell>
          <cell r="BE32">
            <v>33746534</v>
          </cell>
          <cell r="BF32">
            <v>0</v>
          </cell>
        </row>
        <row r="33">
          <cell r="D33" t="str">
            <v>0220008</v>
          </cell>
          <cell r="E33" t="str">
            <v>LAKE TOWNSHIP</v>
          </cell>
          <cell r="F33">
            <v>98869</v>
          </cell>
          <cell r="G33">
            <v>0</v>
          </cell>
          <cell r="H33">
            <v>14168</v>
          </cell>
          <cell r="I33">
            <v>0</v>
          </cell>
          <cell r="J33">
            <v>0</v>
          </cell>
          <cell r="K33">
            <v>0</v>
          </cell>
          <cell r="L33">
            <v>113037</v>
          </cell>
          <cell r="M33">
            <v>0</v>
          </cell>
          <cell r="N33">
            <v>113037</v>
          </cell>
          <cell r="O33" t="str">
            <v>no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420454525.47978079</v>
          </cell>
          <cell r="U33">
            <v>2.6884476952891267E-4</v>
          </cell>
          <cell r="V33">
            <v>0</v>
          </cell>
          <cell r="W33">
            <v>0</v>
          </cell>
          <cell r="X33">
            <v>44221811</v>
          </cell>
          <cell r="Y33" t="str">
            <v>yes</v>
          </cell>
          <cell r="Z33">
            <v>0</v>
          </cell>
          <cell r="AA33">
            <v>44221811</v>
          </cell>
          <cell r="AB33">
            <v>342685697.50322133</v>
          </cell>
          <cell r="AC33">
            <v>3.2985619424323197E-4</v>
          </cell>
          <cell r="AD33">
            <v>14587</v>
          </cell>
          <cell r="AE33">
            <v>0</v>
          </cell>
          <cell r="AF33">
            <v>14587</v>
          </cell>
          <cell r="AG33">
            <v>0</v>
          </cell>
          <cell r="AH33">
            <v>9172746</v>
          </cell>
          <cell r="AI33">
            <v>0</v>
          </cell>
          <cell r="AJ33">
            <v>9172746</v>
          </cell>
          <cell r="AK33" t="str">
            <v>Levy</v>
          </cell>
          <cell r="AL33">
            <v>0</v>
          </cell>
          <cell r="AM33">
            <v>215235614</v>
          </cell>
          <cell r="AN33">
            <v>0</v>
          </cell>
          <cell r="AO33">
            <v>0</v>
          </cell>
          <cell r="AP33">
            <v>0</v>
          </cell>
          <cell r="AQ33">
            <v>49345356</v>
          </cell>
          <cell r="AR33">
            <v>0</v>
          </cell>
          <cell r="AS33">
            <v>0</v>
          </cell>
          <cell r="AT33">
            <v>49345356</v>
          </cell>
          <cell r="AU33" t="str">
            <v>Population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355329</v>
          </cell>
          <cell r="BB33">
            <v>0</v>
          </cell>
          <cell r="BC33">
            <v>0</v>
          </cell>
          <cell r="BD33">
            <v>0</v>
          </cell>
          <cell r="BE33">
            <v>33746534</v>
          </cell>
          <cell r="BF33">
            <v>0</v>
          </cell>
        </row>
        <row r="34">
          <cell r="D34" t="str">
            <v>0220009</v>
          </cell>
          <cell r="E34" t="str">
            <v>MADISON TOWNSHIP</v>
          </cell>
          <cell r="F34">
            <v>117080</v>
          </cell>
          <cell r="G34">
            <v>49575</v>
          </cell>
          <cell r="H34">
            <v>9746</v>
          </cell>
          <cell r="I34">
            <v>0</v>
          </cell>
          <cell r="J34">
            <v>0</v>
          </cell>
          <cell r="K34">
            <v>0</v>
          </cell>
          <cell r="L34">
            <v>77251</v>
          </cell>
          <cell r="M34">
            <v>0</v>
          </cell>
          <cell r="N34">
            <v>77251</v>
          </cell>
          <cell r="O34" t="str">
            <v>no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420454525.47978079</v>
          </cell>
          <cell r="U34">
            <v>1.8373211683677055E-4</v>
          </cell>
          <cell r="V34">
            <v>0</v>
          </cell>
          <cell r="W34">
            <v>0</v>
          </cell>
          <cell r="X34">
            <v>44221811</v>
          </cell>
          <cell r="Y34" t="str">
            <v>yes</v>
          </cell>
          <cell r="Z34">
            <v>0</v>
          </cell>
          <cell r="AA34">
            <v>44221811</v>
          </cell>
          <cell r="AB34">
            <v>342685697.50322133</v>
          </cell>
          <cell r="AC34">
            <v>2.2542814177202076E-4</v>
          </cell>
          <cell r="AD34">
            <v>9969</v>
          </cell>
          <cell r="AE34">
            <v>0</v>
          </cell>
          <cell r="AF34">
            <v>9969</v>
          </cell>
          <cell r="AG34">
            <v>0</v>
          </cell>
          <cell r="AH34">
            <v>9172746</v>
          </cell>
          <cell r="AI34">
            <v>0</v>
          </cell>
          <cell r="AJ34">
            <v>9172746</v>
          </cell>
          <cell r="AK34" t="str">
            <v>Levy</v>
          </cell>
          <cell r="AL34">
            <v>0</v>
          </cell>
          <cell r="AM34">
            <v>215235614</v>
          </cell>
          <cell r="AN34">
            <v>0</v>
          </cell>
          <cell r="AO34">
            <v>0</v>
          </cell>
          <cell r="AP34">
            <v>0</v>
          </cell>
          <cell r="AQ34">
            <v>49345356</v>
          </cell>
          <cell r="AR34">
            <v>0</v>
          </cell>
          <cell r="AS34">
            <v>0</v>
          </cell>
          <cell r="AT34">
            <v>49345356</v>
          </cell>
          <cell r="AU34" t="str">
            <v>Population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355329</v>
          </cell>
          <cell r="BB34">
            <v>0</v>
          </cell>
          <cell r="BC34">
            <v>0</v>
          </cell>
          <cell r="BD34">
            <v>0</v>
          </cell>
          <cell r="BE34">
            <v>33746534</v>
          </cell>
          <cell r="BF34">
            <v>0</v>
          </cell>
        </row>
        <row r="35">
          <cell r="D35" t="str">
            <v>0220010</v>
          </cell>
          <cell r="E35" t="str">
            <v>MARION TOWNSHIP</v>
          </cell>
          <cell r="F35">
            <v>108412</v>
          </cell>
          <cell r="G35">
            <v>0</v>
          </cell>
          <cell r="H35">
            <v>15766</v>
          </cell>
          <cell r="I35">
            <v>0</v>
          </cell>
          <cell r="J35">
            <v>0</v>
          </cell>
          <cell r="K35">
            <v>0</v>
          </cell>
          <cell r="L35">
            <v>124178</v>
          </cell>
          <cell r="M35">
            <v>0</v>
          </cell>
          <cell r="N35">
            <v>124178</v>
          </cell>
          <cell r="O35" t="str">
            <v>no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420454525.47978079</v>
          </cell>
          <cell r="U35">
            <v>2.9534228430125813E-4</v>
          </cell>
          <cell r="V35">
            <v>0</v>
          </cell>
          <cell r="W35">
            <v>0</v>
          </cell>
          <cell r="X35">
            <v>44221811</v>
          </cell>
          <cell r="Y35" t="str">
            <v>yes</v>
          </cell>
          <cell r="Z35">
            <v>0</v>
          </cell>
          <cell r="AA35">
            <v>44221811</v>
          </cell>
          <cell r="AB35">
            <v>342685697.50322133</v>
          </cell>
          <cell r="AC35">
            <v>3.6236703458810879E-4</v>
          </cell>
          <cell r="AD35">
            <v>16025</v>
          </cell>
          <cell r="AE35">
            <v>0</v>
          </cell>
          <cell r="AF35">
            <v>16025</v>
          </cell>
          <cell r="AG35">
            <v>0</v>
          </cell>
          <cell r="AH35">
            <v>9172746</v>
          </cell>
          <cell r="AI35">
            <v>0</v>
          </cell>
          <cell r="AJ35">
            <v>9172746</v>
          </cell>
          <cell r="AK35" t="str">
            <v>Levy</v>
          </cell>
          <cell r="AL35">
            <v>0</v>
          </cell>
          <cell r="AM35">
            <v>215235614</v>
          </cell>
          <cell r="AN35">
            <v>0</v>
          </cell>
          <cell r="AO35">
            <v>0</v>
          </cell>
          <cell r="AP35">
            <v>0</v>
          </cell>
          <cell r="AQ35">
            <v>49345356</v>
          </cell>
          <cell r="AR35">
            <v>0</v>
          </cell>
          <cell r="AS35">
            <v>0</v>
          </cell>
          <cell r="AT35">
            <v>49345356</v>
          </cell>
          <cell r="AU35" t="str">
            <v>Population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355329</v>
          </cell>
          <cell r="BB35">
            <v>0</v>
          </cell>
          <cell r="BC35">
            <v>0</v>
          </cell>
          <cell r="BD35">
            <v>0</v>
          </cell>
          <cell r="BE35">
            <v>33746534</v>
          </cell>
          <cell r="BF35">
            <v>0</v>
          </cell>
        </row>
        <row r="36">
          <cell r="D36" t="str">
            <v>0220011</v>
          </cell>
          <cell r="E36" t="str">
            <v>MAUMEE TOWNSHIP</v>
          </cell>
          <cell r="F36">
            <v>122229</v>
          </cell>
          <cell r="G36">
            <v>34236</v>
          </cell>
          <cell r="H36">
            <v>12658</v>
          </cell>
          <cell r="I36">
            <v>0</v>
          </cell>
          <cell r="J36">
            <v>0</v>
          </cell>
          <cell r="K36">
            <v>0</v>
          </cell>
          <cell r="L36">
            <v>100651</v>
          </cell>
          <cell r="M36">
            <v>0</v>
          </cell>
          <cell r="N36">
            <v>100651</v>
          </cell>
          <cell r="O36" t="str">
            <v>no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420454525.47978079</v>
          </cell>
          <cell r="U36">
            <v>2.3938617353481238E-4</v>
          </cell>
          <cell r="V36">
            <v>0</v>
          </cell>
          <cell r="W36">
            <v>0</v>
          </cell>
          <cell r="X36">
            <v>44221811</v>
          </cell>
          <cell r="Y36" t="str">
            <v>yes</v>
          </cell>
          <cell r="Z36">
            <v>0</v>
          </cell>
          <cell r="AA36">
            <v>44221811</v>
          </cell>
          <cell r="AB36">
            <v>342685697.50322133</v>
          </cell>
          <cell r="AC36">
            <v>2.9371228718716474E-4</v>
          </cell>
          <cell r="AD36">
            <v>12988</v>
          </cell>
          <cell r="AE36">
            <v>0</v>
          </cell>
          <cell r="AF36">
            <v>12988</v>
          </cell>
          <cell r="AG36">
            <v>0</v>
          </cell>
          <cell r="AH36">
            <v>9172746</v>
          </cell>
          <cell r="AI36">
            <v>0</v>
          </cell>
          <cell r="AJ36">
            <v>9172746</v>
          </cell>
          <cell r="AK36" t="str">
            <v>Levy</v>
          </cell>
          <cell r="AL36">
            <v>0</v>
          </cell>
          <cell r="AM36">
            <v>215235614</v>
          </cell>
          <cell r="AN36">
            <v>0</v>
          </cell>
          <cell r="AO36">
            <v>0</v>
          </cell>
          <cell r="AP36">
            <v>0</v>
          </cell>
          <cell r="AQ36">
            <v>49345356</v>
          </cell>
          <cell r="AR36">
            <v>0</v>
          </cell>
          <cell r="AS36">
            <v>0</v>
          </cell>
          <cell r="AT36">
            <v>49345356</v>
          </cell>
          <cell r="AU36" t="str">
            <v>Population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355329</v>
          </cell>
          <cell r="BB36">
            <v>0</v>
          </cell>
          <cell r="BC36">
            <v>0</v>
          </cell>
          <cell r="BD36">
            <v>0</v>
          </cell>
          <cell r="BE36">
            <v>33746534</v>
          </cell>
          <cell r="BF36">
            <v>0</v>
          </cell>
        </row>
        <row r="37">
          <cell r="D37" t="str">
            <v>0220012</v>
          </cell>
          <cell r="E37" t="str">
            <v>MILAN TOWNSHIP</v>
          </cell>
          <cell r="F37">
            <v>227196</v>
          </cell>
          <cell r="G37">
            <v>115993</v>
          </cell>
          <cell r="H37">
            <v>16093</v>
          </cell>
          <cell r="I37">
            <v>0</v>
          </cell>
          <cell r="J37">
            <v>0</v>
          </cell>
          <cell r="K37">
            <v>0</v>
          </cell>
          <cell r="L37">
            <v>127296</v>
          </cell>
          <cell r="M37">
            <v>0</v>
          </cell>
          <cell r="N37">
            <v>127296</v>
          </cell>
          <cell r="O37" t="str">
            <v>no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420454525.47978079</v>
          </cell>
          <cell r="U37">
            <v>3.0275806843734762E-4</v>
          </cell>
          <cell r="V37">
            <v>0</v>
          </cell>
          <cell r="W37">
            <v>0</v>
          </cell>
          <cell r="X37">
            <v>44221811</v>
          </cell>
          <cell r="Y37" t="str">
            <v>yes</v>
          </cell>
          <cell r="Z37">
            <v>0</v>
          </cell>
          <cell r="AA37">
            <v>44221811</v>
          </cell>
          <cell r="AB37">
            <v>342685697.50322133</v>
          </cell>
          <cell r="AC37">
            <v>3.7146575105838315E-4</v>
          </cell>
          <cell r="AD37">
            <v>16427</v>
          </cell>
          <cell r="AE37">
            <v>0</v>
          </cell>
          <cell r="AF37">
            <v>16427</v>
          </cell>
          <cell r="AG37">
            <v>0</v>
          </cell>
          <cell r="AH37">
            <v>9172746</v>
          </cell>
          <cell r="AI37">
            <v>0</v>
          </cell>
          <cell r="AJ37">
            <v>9172746</v>
          </cell>
          <cell r="AK37" t="str">
            <v>Levy</v>
          </cell>
          <cell r="AL37">
            <v>0</v>
          </cell>
          <cell r="AM37">
            <v>215235614</v>
          </cell>
          <cell r="AN37">
            <v>0</v>
          </cell>
          <cell r="AO37">
            <v>0</v>
          </cell>
          <cell r="AP37">
            <v>0</v>
          </cell>
          <cell r="AQ37">
            <v>49345356</v>
          </cell>
          <cell r="AR37">
            <v>0</v>
          </cell>
          <cell r="AS37">
            <v>0</v>
          </cell>
          <cell r="AT37">
            <v>49345356</v>
          </cell>
          <cell r="AU37" t="str">
            <v>Population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355329</v>
          </cell>
          <cell r="BB37">
            <v>0</v>
          </cell>
          <cell r="BC37">
            <v>0</v>
          </cell>
          <cell r="BD37">
            <v>0</v>
          </cell>
          <cell r="BE37">
            <v>33746534</v>
          </cell>
          <cell r="BF37">
            <v>0</v>
          </cell>
        </row>
        <row r="38">
          <cell r="D38" t="str">
            <v>0220013</v>
          </cell>
          <cell r="E38" t="str">
            <v>MONROE TOWNSHIP</v>
          </cell>
          <cell r="F38">
            <v>59264</v>
          </cell>
          <cell r="G38">
            <v>0</v>
          </cell>
          <cell r="H38">
            <v>8559</v>
          </cell>
          <cell r="I38">
            <v>0</v>
          </cell>
          <cell r="J38">
            <v>0</v>
          </cell>
          <cell r="K38">
            <v>0</v>
          </cell>
          <cell r="L38">
            <v>67823</v>
          </cell>
          <cell r="M38">
            <v>0</v>
          </cell>
          <cell r="N38">
            <v>67823</v>
          </cell>
          <cell r="O38" t="str">
            <v>no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420454525.47978079</v>
          </cell>
          <cell r="U38">
            <v>1.6130876442014069E-4</v>
          </cell>
          <cell r="V38">
            <v>0</v>
          </cell>
          <cell r="W38">
            <v>0</v>
          </cell>
          <cell r="X38">
            <v>44221811</v>
          </cell>
          <cell r="Y38" t="str">
            <v>yes</v>
          </cell>
          <cell r="Z38">
            <v>0</v>
          </cell>
          <cell r="AA38">
            <v>44221811</v>
          </cell>
          <cell r="AB38">
            <v>342685697.50322133</v>
          </cell>
          <cell r="AC38">
            <v>1.9791605104663713E-4</v>
          </cell>
          <cell r="AD38">
            <v>8752</v>
          </cell>
          <cell r="AE38">
            <v>0</v>
          </cell>
          <cell r="AF38">
            <v>8752</v>
          </cell>
          <cell r="AG38">
            <v>0</v>
          </cell>
          <cell r="AH38">
            <v>9172746</v>
          </cell>
          <cell r="AI38">
            <v>0</v>
          </cell>
          <cell r="AJ38">
            <v>9172746</v>
          </cell>
          <cell r="AK38" t="str">
            <v>Levy</v>
          </cell>
          <cell r="AL38">
            <v>0</v>
          </cell>
          <cell r="AM38">
            <v>215235614</v>
          </cell>
          <cell r="AN38">
            <v>0</v>
          </cell>
          <cell r="AO38">
            <v>0</v>
          </cell>
          <cell r="AP38">
            <v>0</v>
          </cell>
          <cell r="AQ38">
            <v>49345356</v>
          </cell>
          <cell r="AR38">
            <v>0</v>
          </cell>
          <cell r="AS38">
            <v>0</v>
          </cell>
          <cell r="AT38">
            <v>49345356</v>
          </cell>
          <cell r="AU38" t="str">
            <v>Population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355329</v>
          </cell>
          <cell r="BB38">
            <v>0</v>
          </cell>
          <cell r="BC38">
            <v>0</v>
          </cell>
          <cell r="BD38">
            <v>0</v>
          </cell>
          <cell r="BE38">
            <v>33746534</v>
          </cell>
          <cell r="BF38">
            <v>0</v>
          </cell>
        </row>
        <row r="39">
          <cell r="D39" t="str">
            <v>0220014</v>
          </cell>
          <cell r="E39" t="str">
            <v>PERRY TOWNSHIP</v>
          </cell>
          <cell r="F39">
            <v>1020538</v>
          </cell>
          <cell r="G39">
            <v>0</v>
          </cell>
          <cell r="H39">
            <v>94802</v>
          </cell>
          <cell r="I39">
            <v>0</v>
          </cell>
          <cell r="J39">
            <v>0</v>
          </cell>
          <cell r="K39">
            <v>-355452.82370478695</v>
          </cell>
          <cell r="L39">
            <v>759887.17629521305</v>
          </cell>
          <cell r="M39">
            <v>0</v>
          </cell>
          <cell r="N39">
            <v>759887.17629521305</v>
          </cell>
          <cell r="O39" t="str">
            <v>no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420454525.47978079</v>
          </cell>
          <cell r="U39">
            <v>1.8072993159678934E-3</v>
          </cell>
          <cell r="V39">
            <v>0</v>
          </cell>
          <cell r="W39">
            <v>0</v>
          </cell>
          <cell r="X39">
            <v>44221811</v>
          </cell>
          <cell r="Y39" t="str">
            <v>yes</v>
          </cell>
          <cell r="Z39">
            <v>0</v>
          </cell>
          <cell r="AA39">
            <v>44221811</v>
          </cell>
          <cell r="AB39">
            <v>342685697.50322133</v>
          </cell>
          <cell r="AC39">
            <v>2.2174464292839939E-3</v>
          </cell>
          <cell r="AD39">
            <v>98059</v>
          </cell>
          <cell r="AE39">
            <v>0</v>
          </cell>
          <cell r="AF39">
            <v>98059</v>
          </cell>
          <cell r="AG39">
            <v>0</v>
          </cell>
          <cell r="AH39">
            <v>9172746</v>
          </cell>
          <cell r="AI39">
            <v>0</v>
          </cell>
          <cell r="AJ39">
            <v>9172746</v>
          </cell>
          <cell r="AK39" t="str">
            <v>Levy</v>
          </cell>
          <cell r="AL39">
            <v>0</v>
          </cell>
          <cell r="AM39">
            <v>215235614</v>
          </cell>
          <cell r="AN39">
            <v>0</v>
          </cell>
          <cell r="AO39">
            <v>0</v>
          </cell>
          <cell r="AP39">
            <v>0</v>
          </cell>
          <cell r="AQ39">
            <v>49345356</v>
          </cell>
          <cell r="AR39">
            <v>0</v>
          </cell>
          <cell r="AS39">
            <v>0</v>
          </cell>
          <cell r="AT39">
            <v>49345356</v>
          </cell>
          <cell r="AU39" t="str">
            <v>Population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355329</v>
          </cell>
          <cell r="BB39">
            <v>0</v>
          </cell>
          <cell r="BC39">
            <v>0</v>
          </cell>
          <cell r="BD39">
            <v>0</v>
          </cell>
          <cell r="BE39">
            <v>33746534</v>
          </cell>
          <cell r="BF39">
            <v>0</v>
          </cell>
        </row>
        <row r="40">
          <cell r="D40" t="str">
            <v>0220015</v>
          </cell>
          <cell r="E40" t="str">
            <v>PLEASANT TOWNSHIP</v>
          </cell>
          <cell r="F40">
            <v>29048</v>
          </cell>
          <cell r="G40">
            <v>0</v>
          </cell>
          <cell r="H40">
            <v>4214</v>
          </cell>
          <cell r="I40">
            <v>0</v>
          </cell>
          <cell r="J40">
            <v>0</v>
          </cell>
          <cell r="K40">
            <v>0</v>
          </cell>
          <cell r="L40">
            <v>33262</v>
          </cell>
          <cell r="M40">
            <v>0</v>
          </cell>
          <cell r="N40">
            <v>33262</v>
          </cell>
          <cell r="O40" t="str">
            <v>no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420454525.47978079</v>
          </cell>
          <cell r="U40">
            <v>7.9109625379925977E-5</v>
          </cell>
          <cell r="V40">
            <v>0</v>
          </cell>
          <cell r="W40">
            <v>0</v>
          </cell>
          <cell r="X40">
            <v>44221811</v>
          </cell>
          <cell r="Y40" t="str">
            <v>yes</v>
          </cell>
          <cell r="Z40">
            <v>0</v>
          </cell>
          <cell r="AA40">
            <v>44221811</v>
          </cell>
          <cell r="AB40">
            <v>342685697.50322133</v>
          </cell>
          <cell r="AC40">
            <v>9.7062702769167445E-5</v>
          </cell>
          <cell r="AD40">
            <v>4292</v>
          </cell>
          <cell r="AE40">
            <v>0</v>
          </cell>
          <cell r="AF40">
            <v>4292</v>
          </cell>
          <cell r="AG40">
            <v>0</v>
          </cell>
          <cell r="AH40">
            <v>9172746</v>
          </cell>
          <cell r="AI40">
            <v>0</v>
          </cell>
          <cell r="AJ40">
            <v>9172746</v>
          </cell>
          <cell r="AK40" t="str">
            <v>Levy</v>
          </cell>
          <cell r="AL40">
            <v>0</v>
          </cell>
          <cell r="AM40">
            <v>215235614</v>
          </cell>
          <cell r="AN40">
            <v>0</v>
          </cell>
          <cell r="AO40">
            <v>0</v>
          </cell>
          <cell r="AP40">
            <v>0</v>
          </cell>
          <cell r="AQ40">
            <v>49345356</v>
          </cell>
          <cell r="AR40">
            <v>0</v>
          </cell>
          <cell r="AS40">
            <v>0</v>
          </cell>
          <cell r="AT40">
            <v>49345356</v>
          </cell>
          <cell r="AU40" t="str">
            <v>Population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355329</v>
          </cell>
          <cell r="BB40">
            <v>0</v>
          </cell>
          <cell r="BC40">
            <v>0</v>
          </cell>
          <cell r="BD40">
            <v>0</v>
          </cell>
          <cell r="BE40">
            <v>33746534</v>
          </cell>
          <cell r="BF40">
            <v>0</v>
          </cell>
        </row>
        <row r="41">
          <cell r="D41" t="str">
            <v>0220016</v>
          </cell>
          <cell r="E41" t="str">
            <v>SCIPIO TOWNSHIP</v>
          </cell>
          <cell r="F41">
            <v>13628</v>
          </cell>
          <cell r="G41">
            <v>0</v>
          </cell>
          <cell r="H41">
            <v>1945</v>
          </cell>
          <cell r="I41">
            <v>0</v>
          </cell>
          <cell r="J41">
            <v>0</v>
          </cell>
          <cell r="K41">
            <v>0</v>
          </cell>
          <cell r="L41">
            <v>15573</v>
          </cell>
          <cell r="M41">
            <v>0</v>
          </cell>
          <cell r="N41">
            <v>15573</v>
          </cell>
          <cell r="O41" t="str">
            <v>no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420454525.47978079</v>
          </cell>
          <cell r="U41">
            <v>3.7038488246094257E-5</v>
          </cell>
          <cell r="V41">
            <v>0</v>
          </cell>
          <cell r="W41">
            <v>0</v>
          </cell>
          <cell r="X41">
            <v>44221811</v>
          </cell>
          <cell r="Y41" t="str">
            <v>yes</v>
          </cell>
          <cell r="Z41">
            <v>0</v>
          </cell>
          <cell r="AA41">
            <v>44221811</v>
          </cell>
          <cell r="AB41">
            <v>342685697.50322133</v>
          </cell>
          <cell r="AC41">
            <v>4.5443974211540037E-5</v>
          </cell>
          <cell r="AD41">
            <v>2010</v>
          </cell>
          <cell r="AE41">
            <v>0</v>
          </cell>
          <cell r="AF41">
            <v>2010</v>
          </cell>
          <cell r="AG41">
            <v>0</v>
          </cell>
          <cell r="AH41">
            <v>9172746</v>
          </cell>
          <cell r="AI41">
            <v>0</v>
          </cell>
          <cell r="AJ41">
            <v>9172746</v>
          </cell>
          <cell r="AK41" t="str">
            <v>Levy</v>
          </cell>
          <cell r="AL41">
            <v>0</v>
          </cell>
          <cell r="AM41">
            <v>215235614</v>
          </cell>
          <cell r="AN41">
            <v>0</v>
          </cell>
          <cell r="AO41">
            <v>0</v>
          </cell>
          <cell r="AP41">
            <v>0</v>
          </cell>
          <cell r="AQ41">
            <v>49345356</v>
          </cell>
          <cell r="AR41">
            <v>0</v>
          </cell>
          <cell r="AS41">
            <v>0</v>
          </cell>
          <cell r="AT41">
            <v>49345356</v>
          </cell>
          <cell r="AU41" t="str">
            <v>Population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355329</v>
          </cell>
          <cell r="BB41">
            <v>0</v>
          </cell>
          <cell r="BC41">
            <v>0</v>
          </cell>
          <cell r="BD41">
            <v>0</v>
          </cell>
          <cell r="BE41">
            <v>33746534</v>
          </cell>
          <cell r="BF41">
            <v>0</v>
          </cell>
        </row>
        <row r="42">
          <cell r="D42" t="str">
            <v>0220017</v>
          </cell>
          <cell r="E42" t="str">
            <v>SPRINGFIELD TOWNSHIP</v>
          </cell>
          <cell r="F42">
            <v>178391</v>
          </cell>
          <cell r="G42">
            <v>0</v>
          </cell>
          <cell r="H42">
            <v>29044</v>
          </cell>
          <cell r="I42">
            <v>0</v>
          </cell>
          <cell r="J42">
            <v>0</v>
          </cell>
          <cell r="K42">
            <v>0</v>
          </cell>
          <cell r="L42">
            <v>207435</v>
          </cell>
          <cell r="M42">
            <v>0</v>
          </cell>
          <cell r="N42">
            <v>207435</v>
          </cell>
          <cell r="O42" t="str">
            <v>no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420454525.47978079</v>
          </cell>
          <cell r="U42">
            <v>4.9335894235719277E-4</v>
          </cell>
          <cell r="V42">
            <v>0</v>
          </cell>
          <cell r="W42">
            <v>0</v>
          </cell>
          <cell r="X42">
            <v>44221811</v>
          </cell>
          <cell r="Y42" t="str">
            <v>yes</v>
          </cell>
          <cell r="Z42">
            <v>0</v>
          </cell>
          <cell r="AA42">
            <v>44221811</v>
          </cell>
          <cell r="AB42">
            <v>342685697.50322133</v>
          </cell>
          <cell r="AC42">
            <v>6.0532144035001657E-4</v>
          </cell>
          <cell r="AD42">
            <v>26768</v>
          </cell>
          <cell r="AE42">
            <v>0</v>
          </cell>
          <cell r="AF42">
            <v>26768</v>
          </cell>
          <cell r="AG42">
            <v>0</v>
          </cell>
          <cell r="AH42">
            <v>9172746</v>
          </cell>
          <cell r="AI42">
            <v>0</v>
          </cell>
          <cell r="AJ42">
            <v>9172746</v>
          </cell>
          <cell r="AK42" t="str">
            <v>Levy</v>
          </cell>
          <cell r="AL42">
            <v>0</v>
          </cell>
          <cell r="AM42">
            <v>215235614</v>
          </cell>
          <cell r="AN42">
            <v>0</v>
          </cell>
          <cell r="AO42">
            <v>0</v>
          </cell>
          <cell r="AP42">
            <v>0</v>
          </cell>
          <cell r="AQ42">
            <v>49345356</v>
          </cell>
          <cell r="AR42">
            <v>0</v>
          </cell>
          <cell r="AS42">
            <v>0</v>
          </cell>
          <cell r="AT42">
            <v>49345356</v>
          </cell>
          <cell r="AU42" t="str">
            <v>Population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355329</v>
          </cell>
          <cell r="BB42">
            <v>0</v>
          </cell>
          <cell r="BC42">
            <v>0</v>
          </cell>
          <cell r="BD42">
            <v>0</v>
          </cell>
          <cell r="BE42">
            <v>33746534</v>
          </cell>
          <cell r="BF42">
            <v>0</v>
          </cell>
        </row>
        <row r="43">
          <cell r="D43" t="str">
            <v>0220018</v>
          </cell>
          <cell r="E43" t="str">
            <v>ST. JOSEPH TOWNSHIP</v>
          </cell>
          <cell r="F43">
            <v>810523</v>
          </cell>
          <cell r="G43">
            <v>0</v>
          </cell>
          <cell r="H43">
            <v>115290</v>
          </cell>
          <cell r="I43">
            <v>0</v>
          </cell>
          <cell r="J43">
            <v>0</v>
          </cell>
          <cell r="K43">
            <v>0</v>
          </cell>
          <cell r="L43">
            <v>925813</v>
          </cell>
          <cell r="M43">
            <v>0</v>
          </cell>
          <cell r="N43">
            <v>925813</v>
          </cell>
          <cell r="O43" t="str">
            <v>no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420454525.47978079</v>
          </cell>
          <cell r="U43">
            <v>2.2019337262300948E-3</v>
          </cell>
          <cell r="V43">
            <v>0</v>
          </cell>
          <cell r="W43">
            <v>0</v>
          </cell>
          <cell r="X43">
            <v>44221811</v>
          </cell>
          <cell r="Y43" t="str">
            <v>yes</v>
          </cell>
          <cell r="Z43">
            <v>0</v>
          </cell>
          <cell r="AA43">
            <v>44221811</v>
          </cell>
          <cell r="AB43">
            <v>342685697.50322133</v>
          </cell>
          <cell r="AC43">
            <v>2.7016388683431913E-3</v>
          </cell>
          <cell r="AD43">
            <v>119471</v>
          </cell>
          <cell r="AE43">
            <v>0</v>
          </cell>
          <cell r="AF43">
            <v>119471</v>
          </cell>
          <cell r="AG43">
            <v>0</v>
          </cell>
          <cell r="AH43">
            <v>9172746</v>
          </cell>
          <cell r="AI43">
            <v>0</v>
          </cell>
          <cell r="AJ43">
            <v>9172746</v>
          </cell>
          <cell r="AK43" t="str">
            <v>Levy</v>
          </cell>
          <cell r="AL43">
            <v>0</v>
          </cell>
          <cell r="AM43">
            <v>215235614</v>
          </cell>
          <cell r="AN43">
            <v>0</v>
          </cell>
          <cell r="AO43">
            <v>0</v>
          </cell>
          <cell r="AP43">
            <v>0</v>
          </cell>
          <cell r="AQ43">
            <v>49345356</v>
          </cell>
          <cell r="AR43">
            <v>0</v>
          </cell>
          <cell r="AS43">
            <v>0</v>
          </cell>
          <cell r="AT43">
            <v>49345356</v>
          </cell>
          <cell r="AU43" t="str">
            <v>Population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355329</v>
          </cell>
          <cell r="BB43">
            <v>0</v>
          </cell>
          <cell r="BC43">
            <v>0</v>
          </cell>
          <cell r="BD43">
            <v>0</v>
          </cell>
          <cell r="BE43">
            <v>33746534</v>
          </cell>
          <cell r="BF43">
            <v>0</v>
          </cell>
        </row>
        <row r="44">
          <cell r="D44" t="str">
            <v>0220019</v>
          </cell>
          <cell r="E44" t="str">
            <v>WASHINGTON TOWNSHIP</v>
          </cell>
          <cell r="F44">
            <v>425533</v>
          </cell>
          <cell r="G44">
            <v>0</v>
          </cell>
          <cell r="H44">
            <v>59902</v>
          </cell>
          <cell r="I44">
            <v>0</v>
          </cell>
          <cell r="J44">
            <v>0</v>
          </cell>
          <cell r="K44">
            <v>0</v>
          </cell>
          <cell r="L44">
            <v>485435</v>
          </cell>
          <cell r="M44">
            <v>0</v>
          </cell>
          <cell r="N44">
            <v>485435</v>
          </cell>
          <cell r="O44" t="str">
            <v>no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420454525.47978079</v>
          </cell>
          <cell r="U44">
            <v>1.1545481629578608E-3</v>
          </cell>
          <cell r="V44">
            <v>0</v>
          </cell>
          <cell r="W44">
            <v>0</v>
          </cell>
          <cell r="X44">
            <v>44221811</v>
          </cell>
          <cell r="Y44" t="str">
            <v>yes</v>
          </cell>
          <cell r="Z44">
            <v>0</v>
          </cell>
          <cell r="AA44">
            <v>44221811</v>
          </cell>
          <cell r="AB44">
            <v>342685697.50322133</v>
          </cell>
          <cell r="AC44">
            <v>1.4165604328889062E-3</v>
          </cell>
          <cell r="AD44">
            <v>62643</v>
          </cell>
          <cell r="AE44">
            <v>0</v>
          </cell>
          <cell r="AF44">
            <v>62643</v>
          </cell>
          <cell r="AG44">
            <v>0</v>
          </cell>
          <cell r="AH44">
            <v>9172746</v>
          </cell>
          <cell r="AI44">
            <v>0</v>
          </cell>
          <cell r="AJ44">
            <v>9172746</v>
          </cell>
          <cell r="AK44" t="str">
            <v>Levy</v>
          </cell>
          <cell r="AL44">
            <v>0</v>
          </cell>
          <cell r="AM44">
            <v>215235614</v>
          </cell>
          <cell r="AN44">
            <v>0</v>
          </cell>
          <cell r="AO44">
            <v>0</v>
          </cell>
          <cell r="AP44">
            <v>0</v>
          </cell>
          <cell r="AQ44">
            <v>49345356</v>
          </cell>
          <cell r="AR44">
            <v>0</v>
          </cell>
          <cell r="AS44">
            <v>0</v>
          </cell>
          <cell r="AT44">
            <v>49345356</v>
          </cell>
          <cell r="AU44" t="str">
            <v>Population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355329</v>
          </cell>
          <cell r="BB44">
            <v>0</v>
          </cell>
          <cell r="BC44">
            <v>0</v>
          </cell>
          <cell r="BD44">
            <v>0</v>
          </cell>
          <cell r="BE44">
            <v>33746534</v>
          </cell>
          <cell r="BF44">
            <v>0</v>
          </cell>
        </row>
        <row r="45">
          <cell r="D45" t="str">
            <v>0220020</v>
          </cell>
          <cell r="E45" t="str">
            <v>WAYNE TOWNSHIP</v>
          </cell>
          <cell r="F45">
            <v>3377138</v>
          </cell>
          <cell r="G45">
            <v>0</v>
          </cell>
          <cell r="H45">
            <v>484169</v>
          </cell>
          <cell r="I45">
            <v>0</v>
          </cell>
          <cell r="J45">
            <v>0</v>
          </cell>
          <cell r="K45">
            <v>0</v>
          </cell>
          <cell r="L45">
            <v>3861307</v>
          </cell>
          <cell r="M45">
            <v>0</v>
          </cell>
          <cell r="N45">
            <v>3861307</v>
          </cell>
          <cell r="O45" t="str">
            <v>no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420454525.47978079</v>
          </cell>
          <cell r="U45">
            <v>9.1836495173737553E-3</v>
          </cell>
          <cell r="V45">
            <v>0</v>
          </cell>
          <cell r="W45">
            <v>0</v>
          </cell>
          <cell r="X45">
            <v>44221811</v>
          </cell>
          <cell r="Y45" t="str">
            <v>yes</v>
          </cell>
          <cell r="Z45">
            <v>0</v>
          </cell>
          <cell r="AA45">
            <v>44221811</v>
          </cell>
          <cell r="AB45">
            <v>342685697.50322133</v>
          </cell>
          <cell r="AC45">
            <v>1.1267779858141593E-2</v>
          </cell>
          <cell r="AD45">
            <v>498282</v>
          </cell>
          <cell r="AE45">
            <v>0</v>
          </cell>
          <cell r="AF45">
            <v>498282</v>
          </cell>
          <cell r="AG45">
            <v>0</v>
          </cell>
          <cell r="AH45">
            <v>9172746</v>
          </cell>
          <cell r="AI45">
            <v>0</v>
          </cell>
          <cell r="AJ45">
            <v>9172746</v>
          </cell>
          <cell r="AK45" t="str">
            <v>Levy</v>
          </cell>
          <cell r="AL45">
            <v>0</v>
          </cell>
          <cell r="AM45">
            <v>215235614</v>
          </cell>
          <cell r="AN45">
            <v>0</v>
          </cell>
          <cell r="AO45">
            <v>0</v>
          </cell>
          <cell r="AP45">
            <v>0</v>
          </cell>
          <cell r="AQ45">
            <v>49345356</v>
          </cell>
          <cell r="AR45">
            <v>0</v>
          </cell>
          <cell r="AS45">
            <v>0</v>
          </cell>
          <cell r="AT45">
            <v>49345356</v>
          </cell>
          <cell r="AU45" t="str">
            <v>Population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355329</v>
          </cell>
          <cell r="BB45">
            <v>0</v>
          </cell>
          <cell r="BC45">
            <v>0</v>
          </cell>
          <cell r="BD45">
            <v>0</v>
          </cell>
          <cell r="BE45">
            <v>33746534</v>
          </cell>
          <cell r="BF45">
            <v>0</v>
          </cell>
        </row>
        <row r="46">
          <cell r="D46" t="str">
            <v>0230100</v>
          </cell>
          <cell r="E46" t="str">
            <v>FORT WAYNE CIVIL CITY</v>
          </cell>
          <cell r="F46">
            <v>130338417</v>
          </cell>
          <cell r="G46">
            <v>0</v>
          </cell>
          <cell r="H46">
            <v>18706640</v>
          </cell>
          <cell r="I46">
            <v>0</v>
          </cell>
          <cell r="J46">
            <v>0</v>
          </cell>
          <cell r="K46">
            <v>0</v>
          </cell>
          <cell r="L46">
            <v>149045057</v>
          </cell>
          <cell r="M46">
            <v>0</v>
          </cell>
          <cell r="N46">
            <v>149045057</v>
          </cell>
          <cell r="O46" t="str">
            <v>no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420454525.47978079</v>
          </cell>
          <cell r="U46">
            <v>0.35448555781371277</v>
          </cell>
          <cell r="V46">
            <v>0</v>
          </cell>
          <cell r="W46">
            <v>0</v>
          </cell>
          <cell r="X46">
            <v>44221811</v>
          </cell>
          <cell r="Y46" t="str">
            <v>yes</v>
          </cell>
          <cell r="Z46">
            <v>0</v>
          </cell>
          <cell r="AA46">
            <v>44221811</v>
          </cell>
          <cell r="AB46">
            <v>342685697.50322133</v>
          </cell>
          <cell r="AC46">
            <v>0.43493223699130001</v>
          </cell>
          <cell r="AD46">
            <v>19233491</v>
          </cell>
          <cell r="AE46">
            <v>0</v>
          </cell>
          <cell r="AF46">
            <v>19233491</v>
          </cell>
          <cell r="AG46">
            <v>0</v>
          </cell>
          <cell r="AH46">
            <v>9172746</v>
          </cell>
          <cell r="AI46">
            <v>0</v>
          </cell>
          <cell r="AJ46">
            <v>9172746</v>
          </cell>
          <cell r="AK46" t="str">
            <v>Levy</v>
          </cell>
          <cell r="AL46">
            <v>130338417</v>
          </cell>
          <cell r="AM46">
            <v>215235614</v>
          </cell>
          <cell r="AN46">
            <v>0.60556157309542646</v>
          </cell>
          <cell r="AO46">
            <v>5554662</v>
          </cell>
          <cell r="AP46">
            <v>0</v>
          </cell>
          <cell r="AQ46">
            <v>49345356</v>
          </cell>
          <cell r="AR46">
            <v>0</v>
          </cell>
          <cell r="AS46">
            <v>0</v>
          </cell>
          <cell r="AT46">
            <v>49345356</v>
          </cell>
          <cell r="AU46" t="str">
            <v>Population</v>
          </cell>
          <cell r="AV46">
            <v>130338417</v>
          </cell>
          <cell r="AW46">
            <v>0</v>
          </cell>
          <cell r="AX46">
            <v>0</v>
          </cell>
          <cell r="AY46">
            <v>253691</v>
          </cell>
          <cell r="AZ46">
            <v>253691</v>
          </cell>
          <cell r="BA46">
            <v>355329</v>
          </cell>
          <cell r="BB46">
            <v>0.71396086443830931</v>
          </cell>
          <cell r="BC46">
            <v>35230653</v>
          </cell>
          <cell r="BD46">
            <v>0</v>
          </cell>
          <cell r="BE46">
            <v>33746534</v>
          </cell>
          <cell r="BF46">
            <v>0</v>
          </cell>
        </row>
        <row r="47">
          <cell r="D47" t="str">
            <v>0230424</v>
          </cell>
          <cell r="E47" t="str">
            <v>NEW HAVEN CIVIL CITY</v>
          </cell>
          <cell r="F47">
            <v>7032421</v>
          </cell>
          <cell r="G47">
            <v>437589</v>
          </cell>
          <cell r="H47">
            <v>894872</v>
          </cell>
          <cell r="I47">
            <v>0</v>
          </cell>
          <cell r="J47">
            <v>0</v>
          </cell>
          <cell r="K47">
            <v>0</v>
          </cell>
          <cell r="L47">
            <v>7489704</v>
          </cell>
          <cell r="M47">
            <v>0</v>
          </cell>
          <cell r="N47">
            <v>7489704</v>
          </cell>
          <cell r="O47" t="str">
            <v>no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420454525.47978079</v>
          </cell>
          <cell r="U47">
            <v>1.7813350900322683E-2</v>
          </cell>
          <cell r="V47">
            <v>0</v>
          </cell>
          <cell r="W47">
            <v>0</v>
          </cell>
          <cell r="X47">
            <v>44221811</v>
          </cell>
          <cell r="Y47" t="str">
            <v>yes</v>
          </cell>
          <cell r="Z47">
            <v>0</v>
          </cell>
          <cell r="AA47">
            <v>44221811</v>
          </cell>
          <cell r="AB47">
            <v>342685697.50322133</v>
          </cell>
          <cell r="AC47">
            <v>2.1855899019332707E-2</v>
          </cell>
          <cell r="AD47">
            <v>966507</v>
          </cell>
          <cell r="AE47">
            <v>0</v>
          </cell>
          <cell r="AF47">
            <v>966507</v>
          </cell>
          <cell r="AG47">
            <v>0</v>
          </cell>
          <cell r="AH47">
            <v>9172746</v>
          </cell>
          <cell r="AI47">
            <v>0</v>
          </cell>
          <cell r="AJ47">
            <v>9172746</v>
          </cell>
          <cell r="AK47" t="str">
            <v>Levy</v>
          </cell>
          <cell r="AL47">
            <v>7032421</v>
          </cell>
          <cell r="AM47">
            <v>215235614</v>
          </cell>
          <cell r="AN47">
            <v>3.2673129085412415E-2</v>
          </cell>
          <cell r="AO47">
            <v>299702</v>
          </cell>
          <cell r="AP47">
            <v>0</v>
          </cell>
          <cell r="AQ47">
            <v>49345356</v>
          </cell>
          <cell r="AR47">
            <v>0</v>
          </cell>
          <cell r="AS47">
            <v>0</v>
          </cell>
          <cell r="AT47">
            <v>49345356</v>
          </cell>
          <cell r="AU47" t="str">
            <v>Population</v>
          </cell>
          <cell r="AV47">
            <v>7032421</v>
          </cell>
          <cell r="AW47">
            <v>0</v>
          </cell>
          <cell r="AX47">
            <v>0</v>
          </cell>
          <cell r="AY47">
            <v>14794</v>
          </cell>
          <cell r="AZ47">
            <v>14794</v>
          </cell>
          <cell r="BA47">
            <v>355329</v>
          </cell>
          <cell r="BB47">
            <v>4.1634654081147332E-2</v>
          </cell>
          <cell r="BC47">
            <v>2054477</v>
          </cell>
          <cell r="BD47">
            <v>0</v>
          </cell>
          <cell r="BE47">
            <v>33746534</v>
          </cell>
          <cell r="BF47">
            <v>0</v>
          </cell>
        </row>
        <row r="48">
          <cell r="D48" t="str">
            <v>0230465</v>
          </cell>
          <cell r="E48" t="str">
            <v>WOODBURN CIVIL CITY</v>
          </cell>
          <cell r="F48">
            <v>210108</v>
          </cell>
          <cell r="G48">
            <v>0</v>
          </cell>
          <cell r="H48">
            <v>30205</v>
          </cell>
          <cell r="I48">
            <v>0</v>
          </cell>
          <cell r="J48">
            <v>0</v>
          </cell>
          <cell r="K48">
            <v>0</v>
          </cell>
          <cell r="L48">
            <v>240313</v>
          </cell>
          <cell r="M48">
            <v>0</v>
          </cell>
          <cell r="N48">
            <v>240313</v>
          </cell>
          <cell r="O48" t="str">
            <v>no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420454525.47978079</v>
          </cell>
          <cell r="U48">
            <v>5.7155527039643296E-4</v>
          </cell>
          <cell r="V48">
            <v>0</v>
          </cell>
          <cell r="W48">
            <v>0</v>
          </cell>
          <cell r="X48">
            <v>44221811</v>
          </cell>
          <cell r="Y48" t="str">
            <v>yes</v>
          </cell>
          <cell r="Z48">
            <v>0</v>
          </cell>
          <cell r="AA48">
            <v>44221811</v>
          </cell>
          <cell r="AB48">
            <v>342685697.50322133</v>
          </cell>
          <cell r="AC48">
            <v>7.0126358278416623E-4</v>
          </cell>
          <cell r="AD48">
            <v>31011</v>
          </cell>
          <cell r="AE48">
            <v>0</v>
          </cell>
          <cell r="AF48">
            <v>31011</v>
          </cell>
          <cell r="AG48">
            <v>0</v>
          </cell>
          <cell r="AH48">
            <v>9172746</v>
          </cell>
          <cell r="AI48">
            <v>0</v>
          </cell>
          <cell r="AJ48">
            <v>9172746</v>
          </cell>
          <cell r="AK48" t="str">
            <v>Levy</v>
          </cell>
          <cell r="AL48">
            <v>210108</v>
          </cell>
          <cell r="AM48">
            <v>215235614</v>
          </cell>
          <cell r="AN48">
            <v>9.7617673997017979E-4</v>
          </cell>
          <cell r="AO48">
            <v>8954</v>
          </cell>
          <cell r="AP48">
            <v>0</v>
          </cell>
          <cell r="AQ48">
            <v>49345356</v>
          </cell>
          <cell r="AR48">
            <v>0</v>
          </cell>
          <cell r="AS48">
            <v>0</v>
          </cell>
          <cell r="AT48">
            <v>49345356</v>
          </cell>
          <cell r="AU48" t="str">
            <v>Population</v>
          </cell>
          <cell r="AV48">
            <v>210108</v>
          </cell>
          <cell r="AW48">
            <v>0</v>
          </cell>
          <cell r="AX48">
            <v>0</v>
          </cell>
          <cell r="AY48">
            <v>1520</v>
          </cell>
          <cell r="AZ48">
            <v>1520</v>
          </cell>
          <cell r="BA48">
            <v>355329</v>
          </cell>
          <cell r="BB48">
            <v>4.277725713352977E-3</v>
          </cell>
          <cell r="BC48">
            <v>211086</v>
          </cell>
          <cell r="BD48">
            <v>0</v>
          </cell>
          <cell r="BE48">
            <v>33746534</v>
          </cell>
          <cell r="BF48">
            <v>0</v>
          </cell>
        </row>
        <row r="49">
          <cell r="D49" t="str">
            <v>0230476</v>
          </cell>
          <cell r="E49" t="str">
            <v>ZANESVILLE CIVIL TOWN</v>
          </cell>
          <cell r="F49">
            <v>6216</v>
          </cell>
          <cell r="G49">
            <v>0</v>
          </cell>
          <cell r="H49">
            <v>1065</v>
          </cell>
          <cell r="I49">
            <v>0</v>
          </cell>
          <cell r="J49">
            <v>0</v>
          </cell>
          <cell r="K49">
            <v>0</v>
          </cell>
          <cell r="L49">
            <v>7281</v>
          </cell>
          <cell r="M49">
            <v>0</v>
          </cell>
          <cell r="N49">
            <v>7281</v>
          </cell>
          <cell r="O49" t="str">
            <v>no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420454525.47978079</v>
          </cell>
          <cell r="U49">
            <v>1.7316973795659945E-5</v>
          </cell>
          <cell r="V49">
            <v>0</v>
          </cell>
          <cell r="W49">
            <v>0</v>
          </cell>
          <cell r="X49">
            <v>44221811</v>
          </cell>
          <cell r="Y49" t="str">
            <v>yes</v>
          </cell>
          <cell r="Z49">
            <v>0</v>
          </cell>
          <cell r="AA49">
            <v>44221811</v>
          </cell>
          <cell r="AB49">
            <v>342685697.50322133</v>
          </cell>
          <cell r="AC49">
            <v>2.1246874477250564E-5</v>
          </cell>
          <cell r="AD49">
            <v>940</v>
          </cell>
          <cell r="AE49">
            <v>0</v>
          </cell>
          <cell r="AF49">
            <v>940</v>
          </cell>
          <cell r="AG49">
            <v>0</v>
          </cell>
          <cell r="AH49">
            <v>9172746</v>
          </cell>
          <cell r="AI49">
            <v>0</v>
          </cell>
          <cell r="AJ49">
            <v>9172746</v>
          </cell>
          <cell r="AK49" t="str">
            <v>Levy</v>
          </cell>
          <cell r="AL49">
            <v>6216</v>
          </cell>
          <cell r="AM49">
            <v>215235614</v>
          </cell>
          <cell r="AN49">
            <v>2.8879978942518315E-5</v>
          </cell>
          <cell r="AO49">
            <v>265</v>
          </cell>
          <cell r="AP49">
            <v>0</v>
          </cell>
          <cell r="AQ49">
            <v>49345356</v>
          </cell>
          <cell r="AR49">
            <v>0</v>
          </cell>
          <cell r="AS49">
            <v>0</v>
          </cell>
          <cell r="AT49">
            <v>49345356</v>
          </cell>
          <cell r="AU49" t="str">
            <v>Population</v>
          </cell>
          <cell r="AV49">
            <v>6216</v>
          </cell>
          <cell r="AW49">
            <v>0</v>
          </cell>
          <cell r="AX49">
            <v>0</v>
          </cell>
          <cell r="AY49">
            <v>127</v>
          </cell>
          <cell r="AZ49">
            <v>127</v>
          </cell>
          <cell r="BA49">
            <v>355329</v>
          </cell>
          <cell r="BB49">
            <v>3.5741524052357109E-4</v>
          </cell>
          <cell r="BC49">
            <v>17637</v>
          </cell>
          <cell r="BD49">
            <v>0</v>
          </cell>
          <cell r="BE49">
            <v>33746534</v>
          </cell>
          <cell r="BF49">
            <v>0</v>
          </cell>
        </row>
        <row r="50">
          <cell r="D50" t="str">
            <v>0230522</v>
          </cell>
          <cell r="E50" t="str">
            <v>GRABILL CIVIL TOWN</v>
          </cell>
          <cell r="F50">
            <v>363970</v>
          </cell>
          <cell r="G50">
            <v>0</v>
          </cell>
          <cell r="H50">
            <v>51324</v>
          </cell>
          <cell r="I50">
            <v>0</v>
          </cell>
          <cell r="J50">
            <v>0</v>
          </cell>
          <cell r="K50">
            <v>0</v>
          </cell>
          <cell r="L50">
            <v>415294</v>
          </cell>
          <cell r="M50">
            <v>0</v>
          </cell>
          <cell r="N50">
            <v>415294</v>
          </cell>
          <cell r="O50" t="str">
            <v>no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420454525.47978079</v>
          </cell>
          <cell r="U50">
            <v>9.8772631719472618E-4</v>
          </cell>
          <cell r="V50">
            <v>0</v>
          </cell>
          <cell r="W50">
            <v>0</v>
          </cell>
          <cell r="X50">
            <v>44221811</v>
          </cell>
          <cell r="Y50" t="str">
            <v>yes</v>
          </cell>
          <cell r="Z50">
            <v>0</v>
          </cell>
          <cell r="AA50">
            <v>44221811</v>
          </cell>
          <cell r="AB50">
            <v>342685697.50322133</v>
          </cell>
          <cell r="AC50">
            <v>1.2118801660699484E-3</v>
          </cell>
          <cell r="AD50">
            <v>53592</v>
          </cell>
          <cell r="AE50">
            <v>0</v>
          </cell>
          <cell r="AF50">
            <v>53592</v>
          </cell>
          <cell r="AG50">
            <v>0</v>
          </cell>
          <cell r="AH50">
            <v>9172746</v>
          </cell>
          <cell r="AI50">
            <v>0</v>
          </cell>
          <cell r="AJ50">
            <v>9172746</v>
          </cell>
          <cell r="AK50" t="str">
            <v>Levy</v>
          </cell>
          <cell r="AL50">
            <v>363970</v>
          </cell>
          <cell r="AM50">
            <v>215235614</v>
          </cell>
          <cell r="AN50">
            <v>1.6910305559376432E-3</v>
          </cell>
          <cell r="AO50">
            <v>15511</v>
          </cell>
          <cell r="AP50">
            <v>0</v>
          </cell>
          <cell r="AQ50">
            <v>49345356</v>
          </cell>
          <cell r="AR50">
            <v>0</v>
          </cell>
          <cell r="AS50">
            <v>0</v>
          </cell>
          <cell r="AT50">
            <v>49345356</v>
          </cell>
          <cell r="AU50" t="str">
            <v>Population</v>
          </cell>
          <cell r="AV50">
            <v>363970</v>
          </cell>
          <cell r="AW50">
            <v>0</v>
          </cell>
          <cell r="AX50">
            <v>0</v>
          </cell>
          <cell r="AY50">
            <v>1053</v>
          </cell>
          <cell r="AZ50">
            <v>1053</v>
          </cell>
          <cell r="BA50">
            <v>355329</v>
          </cell>
          <cell r="BB50">
            <v>2.9634507737899243E-3</v>
          </cell>
          <cell r="BC50">
            <v>146233</v>
          </cell>
          <cell r="BD50">
            <v>0</v>
          </cell>
          <cell r="BE50">
            <v>33746534</v>
          </cell>
          <cell r="BF50">
            <v>0</v>
          </cell>
        </row>
        <row r="51">
          <cell r="D51" t="str">
            <v>0230523</v>
          </cell>
          <cell r="E51" t="str">
            <v>HUNTERTOWN CIVIL TOWN</v>
          </cell>
          <cell r="F51">
            <v>343596</v>
          </cell>
          <cell r="G51">
            <v>91912.496778636807</v>
          </cell>
          <cell r="H51">
            <v>80428</v>
          </cell>
          <cell r="I51">
            <v>0</v>
          </cell>
          <cell r="J51">
            <v>0</v>
          </cell>
          <cell r="K51">
            <v>308016.63302126911</v>
          </cell>
          <cell r="L51">
            <v>640128.13624263229</v>
          </cell>
          <cell r="M51">
            <v>0</v>
          </cell>
          <cell r="N51">
            <v>640128.13624263229</v>
          </cell>
          <cell r="O51" t="str">
            <v>no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420454525.47978079</v>
          </cell>
          <cell r="U51">
            <v>1.5224669909597998E-3</v>
          </cell>
          <cell r="V51">
            <v>0</v>
          </cell>
          <cell r="W51">
            <v>0</v>
          </cell>
          <cell r="X51">
            <v>44221811</v>
          </cell>
          <cell r="Y51" t="str">
            <v>yes</v>
          </cell>
          <cell r="Z51">
            <v>0</v>
          </cell>
          <cell r="AA51">
            <v>44221811</v>
          </cell>
          <cell r="AB51">
            <v>342685697.50322133</v>
          </cell>
          <cell r="AC51">
            <v>1.8679744760477345E-3</v>
          </cell>
          <cell r="AD51">
            <v>82605</v>
          </cell>
          <cell r="AE51">
            <v>0</v>
          </cell>
          <cell r="AF51">
            <v>82605</v>
          </cell>
          <cell r="AG51">
            <v>0</v>
          </cell>
          <cell r="AH51">
            <v>9172746</v>
          </cell>
          <cell r="AI51">
            <v>0</v>
          </cell>
          <cell r="AJ51">
            <v>9172746</v>
          </cell>
          <cell r="AK51" t="str">
            <v>Levy</v>
          </cell>
          <cell r="AL51">
            <v>343596</v>
          </cell>
          <cell r="AM51">
            <v>215235614</v>
          </cell>
          <cell r="AN51">
            <v>1.5963715001180055E-3</v>
          </cell>
          <cell r="AO51">
            <v>14643</v>
          </cell>
          <cell r="AP51">
            <v>0</v>
          </cell>
          <cell r="AQ51">
            <v>49345356</v>
          </cell>
          <cell r="AR51">
            <v>0</v>
          </cell>
          <cell r="AS51">
            <v>0</v>
          </cell>
          <cell r="AT51">
            <v>49345356</v>
          </cell>
          <cell r="AU51" t="str">
            <v>Population</v>
          </cell>
          <cell r="AV51">
            <v>343596</v>
          </cell>
          <cell r="AW51">
            <v>308016.63302126911</v>
          </cell>
          <cell r="AX51">
            <v>0</v>
          </cell>
          <cell r="AY51">
            <v>4810</v>
          </cell>
          <cell r="AZ51">
            <v>4810</v>
          </cell>
          <cell r="BA51">
            <v>355329</v>
          </cell>
          <cell r="BB51">
            <v>1.3536750448176198E-2</v>
          </cell>
          <cell r="BC51">
            <v>667976</v>
          </cell>
          <cell r="BD51">
            <v>0</v>
          </cell>
          <cell r="BE51">
            <v>33746534</v>
          </cell>
          <cell r="BF51">
            <v>0</v>
          </cell>
        </row>
        <row r="52">
          <cell r="D52" t="str">
            <v>0230524</v>
          </cell>
          <cell r="E52" t="str">
            <v>MONROEVILLE CIVIL TOWN</v>
          </cell>
          <cell r="F52">
            <v>263559</v>
          </cell>
          <cell r="G52">
            <v>0</v>
          </cell>
          <cell r="H52">
            <v>37823</v>
          </cell>
          <cell r="I52">
            <v>0</v>
          </cell>
          <cell r="J52">
            <v>0</v>
          </cell>
          <cell r="K52">
            <v>0</v>
          </cell>
          <cell r="L52">
            <v>301382</v>
          </cell>
          <cell r="M52">
            <v>0</v>
          </cell>
          <cell r="N52">
            <v>301382</v>
          </cell>
          <cell r="O52" t="str">
            <v>no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420454525.47978079</v>
          </cell>
          <cell r="U52">
            <v>7.1680046648586531E-4</v>
          </cell>
          <cell r="V52">
            <v>0</v>
          </cell>
          <cell r="W52">
            <v>0</v>
          </cell>
          <cell r="X52">
            <v>44221811</v>
          </cell>
          <cell r="Y52" t="str">
            <v>yes</v>
          </cell>
          <cell r="Z52">
            <v>0</v>
          </cell>
          <cell r="AA52">
            <v>44221811</v>
          </cell>
          <cell r="AB52">
            <v>342685697.50322133</v>
          </cell>
          <cell r="AC52">
            <v>8.794706116883298E-4</v>
          </cell>
          <cell r="AD52">
            <v>38892</v>
          </cell>
          <cell r="AE52">
            <v>0</v>
          </cell>
          <cell r="AF52">
            <v>38892</v>
          </cell>
          <cell r="AG52">
            <v>0</v>
          </cell>
          <cell r="AH52">
            <v>9172746</v>
          </cell>
          <cell r="AI52">
            <v>0</v>
          </cell>
          <cell r="AJ52">
            <v>9172746</v>
          </cell>
          <cell r="AK52" t="str">
            <v>Levy</v>
          </cell>
          <cell r="AL52">
            <v>263559</v>
          </cell>
          <cell r="AM52">
            <v>215235614</v>
          </cell>
          <cell r="AN52">
            <v>1.2245138948055315E-3</v>
          </cell>
          <cell r="AO52">
            <v>11232</v>
          </cell>
          <cell r="AP52">
            <v>0</v>
          </cell>
          <cell r="AQ52">
            <v>49345356</v>
          </cell>
          <cell r="AR52">
            <v>0</v>
          </cell>
          <cell r="AS52">
            <v>0</v>
          </cell>
          <cell r="AT52">
            <v>49345356</v>
          </cell>
          <cell r="AU52" t="str">
            <v>Population</v>
          </cell>
          <cell r="AV52">
            <v>263559</v>
          </cell>
          <cell r="AW52">
            <v>0</v>
          </cell>
          <cell r="AX52">
            <v>0</v>
          </cell>
          <cell r="AY52">
            <v>1235</v>
          </cell>
          <cell r="AZ52">
            <v>1235</v>
          </cell>
          <cell r="BA52">
            <v>355329</v>
          </cell>
          <cell r="BB52">
            <v>3.4756521420992938E-3</v>
          </cell>
          <cell r="BC52">
            <v>171507</v>
          </cell>
          <cell r="BD52">
            <v>0</v>
          </cell>
          <cell r="BE52">
            <v>33746534</v>
          </cell>
          <cell r="BF52">
            <v>0</v>
          </cell>
        </row>
        <row r="53">
          <cell r="D53" t="str">
            <v>0230968</v>
          </cell>
          <cell r="E53" t="str">
            <v>LEO-CEDARVILLE CIVIL TOWN</v>
          </cell>
          <cell r="F53">
            <v>475165</v>
          </cell>
          <cell r="G53">
            <v>0</v>
          </cell>
          <cell r="H53">
            <v>68276</v>
          </cell>
          <cell r="I53">
            <v>0</v>
          </cell>
          <cell r="J53">
            <v>0</v>
          </cell>
          <cell r="K53">
            <v>0</v>
          </cell>
          <cell r="L53">
            <v>543441</v>
          </cell>
          <cell r="M53">
            <v>0</v>
          </cell>
          <cell r="N53">
            <v>543441</v>
          </cell>
          <cell r="O53" t="str">
            <v>no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420454525.47978079</v>
          </cell>
          <cell r="U53">
            <v>1.292508385728229E-3</v>
          </cell>
          <cell r="V53">
            <v>0</v>
          </cell>
          <cell r="W53">
            <v>0</v>
          </cell>
          <cell r="X53">
            <v>44221811</v>
          </cell>
          <cell r="Y53" t="str">
            <v>yes</v>
          </cell>
          <cell r="Z53">
            <v>0</v>
          </cell>
          <cell r="AA53">
            <v>44221811</v>
          </cell>
          <cell r="AB53">
            <v>342685697.50322133</v>
          </cell>
          <cell r="AC53">
            <v>1.5858292422457798E-3</v>
          </cell>
          <cell r="AD53">
            <v>70128</v>
          </cell>
          <cell r="AE53">
            <v>0</v>
          </cell>
          <cell r="AF53">
            <v>70128</v>
          </cell>
          <cell r="AG53">
            <v>0</v>
          </cell>
          <cell r="AH53">
            <v>9172746</v>
          </cell>
          <cell r="AI53">
            <v>0</v>
          </cell>
          <cell r="AJ53">
            <v>9172746</v>
          </cell>
          <cell r="AK53" t="str">
            <v>Levy</v>
          </cell>
          <cell r="AL53">
            <v>475165</v>
          </cell>
          <cell r="AM53">
            <v>215235614</v>
          </cell>
          <cell r="AN53">
            <v>2.2076504495208678E-3</v>
          </cell>
          <cell r="AO53">
            <v>20250</v>
          </cell>
          <cell r="AP53">
            <v>0</v>
          </cell>
          <cell r="AQ53">
            <v>49345356</v>
          </cell>
          <cell r="AR53">
            <v>0</v>
          </cell>
          <cell r="AS53">
            <v>0</v>
          </cell>
          <cell r="AT53">
            <v>49345356</v>
          </cell>
          <cell r="AU53" t="str">
            <v>Population</v>
          </cell>
          <cell r="AV53">
            <v>475165</v>
          </cell>
          <cell r="AW53">
            <v>0</v>
          </cell>
          <cell r="AX53">
            <v>0</v>
          </cell>
          <cell r="AY53">
            <v>3603</v>
          </cell>
          <cell r="AZ53">
            <v>3603</v>
          </cell>
          <cell r="BA53">
            <v>355329</v>
          </cell>
          <cell r="BB53">
            <v>1.0139898516586037E-2</v>
          </cell>
          <cell r="BC53">
            <v>500357</v>
          </cell>
          <cell r="BD53">
            <v>0</v>
          </cell>
          <cell r="BE53">
            <v>33746534</v>
          </cell>
          <cell r="BF53">
            <v>0</v>
          </cell>
        </row>
        <row r="54">
          <cell r="D54" t="str">
            <v>0240125</v>
          </cell>
          <cell r="E54" t="str">
            <v>M.S.D. SW ALLEN COUNTY SCHOOL CORP</v>
          </cell>
          <cell r="F54">
            <v>25615941</v>
          </cell>
          <cell r="G54">
            <v>2850824.1624246417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22765116.837575357</v>
          </cell>
          <cell r="M54">
            <v>0</v>
          </cell>
          <cell r="N54">
            <v>0</v>
          </cell>
          <cell r="O54" t="str">
            <v>no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420454525.47978079</v>
          </cell>
          <cell r="U54">
            <v>5.4144064239998548E-2</v>
          </cell>
          <cell r="V54">
            <v>0</v>
          </cell>
          <cell r="W54">
            <v>0</v>
          </cell>
          <cell r="X54">
            <v>44221811</v>
          </cell>
          <cell r="Y54" t="str">
            <v>yes</v>
          </cell>
          <cell r="Z54">
            <v>0</v>
          </cell>
          <cell r="AA54">
            <v>44221811</v>
          </cell>
          <cell r="AB54">
            <v>342685697.50322133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9172746</v>
          </cell>
          <cell r="AI54">
            <v>0</v>
          </cell>
          <cell r="AJ54">
            <v>9172746</v>
          </cell>
          <cell r="AK54" t="str">
            <v>Levy</v>
          </cell>
          <cell r="AL54">
            <v>0</v>
          </cell>
          <cell r="AM54">
            <v>215235614</v>
          </cell>
          <cell r="AN54">
            <v>0</v>
          </cell>
          <cell r="AO54">
            <v>0</v>
          </cell>
          <cell r="AP54">
            <v>0</v>
          </cell>
          <cell r="AQ54">
            <v>49345356</v>
          </cell>
          <cell r="AR54">
            <v>0</v>
          </cell>
          <cell r="AS54">
            <v>0</v>
          </cell>
          <cell r="AT54">
            <v>49345356</v>
          </cell>
          <cell r="AU54" t="str">
            <v>Population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355329</v>
          </cell>
          <cell r="BB54">
            <v>0</v>
          </cell>
          <cell r="BC54">
            <v>0</v>
          </cell>
          <cell r="BD54">
            <v>0</v>
          </cell>
          <cell r="BE54">
            <v>33746534</v>
          </cell>
          <cell r="BF54">
            <v>0</v>
          </cell>
        </row>
        <row r="55">
          <cell r="D55" t="str">
            <v>0240225</v>
          </cell>
          <cell r="E55" t="str">
            <v>NORTHWEST ALLEN COUNTY SCHOOL CORP</v>
          </cell>
          <cell r="F55">
            <v>22115421</v>
          </cell>
          <cell r="G55">
            <v>5838497.7453423524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16276923.254657649</v>
          </cell>
          <cell r="M55">
            <v>0</v>
          </cell>
          <cell r="N55">
            <v>0</v>
          </cell>
          <cell r="O55" t="str">
            <v>no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420454525.47978079</v>
          </cell>
          <cell r="U55">
            <v>3.8712684174546694E-2</v>
          </cell>
          <cell r="V55">
            <v>0</v>
          </cell>
          <cell r="W55">
            <v>0</v>
          </cell>
          <cell r="X55">
            <v>44221811</v>
          </cell>
          <cell r="Y55" t="str">
            <v>yes</v>
          </cell>
          <cell r="Z55">
            <v>0</v>
          </cell>
          <cell r="AA55">
            <v>44221811</v>
          </cell>
          <cell r="AB55">
            <v>342685697.50322133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9172746</v>
          </cell>
          <cell r="AI55">
            <v>0</v>
          </cell>
          <cell r="AJ55">
            <v>9172746</v>
          </cell>
          <cell r="AK55" t="str">
            <v>Levy</v>
          </cell>
          <cell r="AL55">
            <v>0</v>
          </cell>
          <cell r="AM55">
            <v>215235614</v>
          </cell>
          <cell r="AN55">
            <v>0</v>
          </cell>
          <cell r="AO55">
            <v>0</v>
          </cell>
          <cell r="AP55">
            <v>0</v>
          </cell>
          <cell r="AQ55">
            <v>49345356</v>
          </cell>
          <cell r="AR55">
            <v>0</v>
          </cell>
          <cell r="AS55">
            <v>0</v>
          </cell>
          <cell r="AT55">
            <v>49345356</v>
          </cell>
          <cell r="AU55" t="str">
            <v>Population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355329</v>
          </cell>
          <cell r="BB55">
            <v>0</v>
          </cell>
          <cell r="BC55">
            <v>0</v>
          </cell>
          <cell r="BD55">
            <v>0</v>
          </cell>
          <cell r="BE55">
            <v>33746534</v>
          </cell>
          <cell r="BF55">
            <v>0</v>
          </cell>
        </row>
        <row r="56">
          <cell r="D56" t="str">
            <v>0240235</v>
          </cell>
          <cell r="E56" t="str">
            <v>FORT WAYNE COMMUNITY SCHOOL CORPORATION</v>
          </cell>
          <cell r="F56">
            <v>71333069</v>
          </cell>
          <cell r="G56">
            <v>16482268.247528668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54850800.752471328</v>
          </cell>
          <cell r="M56">
            <v>0</v>
          </cell>
          <cell r="N56">
            <v>0</v>
          </cell>
          <cell r="O56" t="str">
            <v>no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420454525.47978079</v>
          </cell>
          <cell r="U56">
            <v>0.13045596474406135</v>
          </cell>
          <cell r="V56">
            <v>0</v>
          </cell>
          <cell r="W56">
            <v>0</v>
          </cell>
          <cell r="X56">
            <v>44221811</v>
          </cell>
          <cell r="Y56" t="str">
            <v>yes</v>
          </cell>
          <cell r="Z56">
            <v>0</v>
          </cell>
          <cell r="AA56">
            <v>44221811</v>
          </cell>
          <cell r="AB56">
            <v>342685697.50322133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9172746</v>
          </cell>
          <cell r="AI56">
            <v>0</v>
          </cell>
          <cell r="AJ56">
            <v>9172746</v>
          </cell>
          <cell r="AK56" t="str">
            <v>Levy</v>
          </cell>
          <cell r="AL56">
            <v>0</v>
          </cell>
          <cell r="AM56">
            <v>215235614</v>
          </cell>
          <cell r="AN56">
            <v>0</v>
          </cell>
          <cell r="AO56">
            <v>0</v>
          </cell>
          <cell r="AP56">
            <v>0</v>
          </cell>
          <cell r="AQ56">
            <v>49345356</v>
          </cell>
          <cell r="AR56">
            <v>0</v>
          </cell>
          <cell r="AS56">
            <v>0</v>
          </cell>
          <cell r="AT56">
            <v>49345356</v>
          </cell>
          <cell r="AU56" t="str">
            <v>Population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355329</v>
          </cell>
          <cell r="BB56">
            <v>0</v>
          </cell>
          <cell r="BC56">
            <v>0</v>
          </cell>
          <cell r="BD56">
            <v>0</v>
          </cell>
          <cell r="BE56">
            <v>33746534</v>
          </cell>
          <cell r="BF56">
            <v>0</v>
          </cell>
        </row>
        <row r="57">
          <cell r="D57" t="str">
            <v>0240255</v>
          </cell>
          <cell r="E57" t="str">
            <v>EAST ALLEN COUNTY SCHOOL CORPORATION</v>
          </cell>
          <cell r="F57">
            <v>22527134</v>
          </cell>
          <cell r="G57">
            <v>4615195.8681448931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17911938.131855108</v>
          </cell>
          <cell r="M57">
            <v>0</v>
          </cell>
          <cell r="N57">
            <v>0</v>
          </cell>
          <cell r="O57" t="str">
            <v>no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420454525.47978079</v>
          </cell>
          <cell r="U57">
            <v>4.2601368391541959E-2</v>
          </cell>
          <cell r="V57">
            <v>0</v>
          </cell>
          <cell r="W57">
            <v>0</v>
          </cell>
          <cell r="X57">
            <v>44221811</v>
          </cell>
          <cell r="Y57" t="str">
            <v>yes</v>
          </cell>
          <cell r="Z57">
            <v>0</v>
          </cell>
          <cell r="AA57">
            <v>44221811</v>
          </cell>
          <cell r="AB57">
            <v>342685697.50322133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9172746</v>
          </cell>
          <cell r="AI57">
            <v>0</v>
          </cell>
          <cell r="AJ57">
            <v>9172746</v>
          </cell>
          <cell r="AK57" t="str">
            <v>Levy</v>
          </cell>
          <cell r="AL57">
            <v>0</v>
          </cell>
          <cell r="AM57">
            <v>215235614</v>
          </cell>
          <cell r="AN57">
            <v>0</v>
          </cell>
          <cell r="AO57">
            <v>0</v>
          </cell>
          <cell r="AP57">
            <v>0</v>
          </cell>
          <cell r="AQ57">
            <v>49345356</v>
          </cell>
          <cell r="AR57">
            <v>0</v>
          </cell>
          <cell r="AS57">
            <v>0</v>
          </cell>
          <cell r="AT57">
            <v>49345356</v>
          </cell>
          <cell r="AU57" t="str">
            <v>Population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355329</v>
          </cell>
          <cell r="BB57">
            <v>0</v>
          </cell>
          <cell r="BC57">
            <v>0</v>
          </cell>
          <cell r="BD57">
            <v>0</v>
          </cell>
          <cell r="BE57">
            <v>33746534</v>
          </cell>
          <cell r="BF57">
            <v>0</v>
          </cell>
        </row>
        <row r="58">
          <cell r="D58" t="str">
            <v>0250260</v>
          </cell>
          <cell r="E58" t="str">
            <v>ALLEN COUNTY PUBLIC LIBRARY</v>
          </cell>
          <cell r="F58">
            <v>28727117</v>
          </cell>
          <cell r="G58">
            <v>0</v>
          </cell>
          <cell r="H58">
            <v>4146078</v>
          </cell>
          <cell r="I58">
            <v>0</v>
          </cell>
          <cell r="J58">
            <v>0</v>
          </cell>
          <cell r="K58">
            <v>0</v>
          </cell>
          <cell r="L58">
            <v>32873195</v>
          </cell>
          <cell r="M58">
            <v>0</v>
          </cell>
          <cell r="N58">
            <v>32873195</v>
          </cell>
          <cell r="O58" t="str">
            <v>no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420454525.47978079</v>
          </cell>
          <cell r="U58">
            <v>7.8184899930589136E-2</v>
          </cell>
          <cell r="V58">
            <v>0</v>
          </cell>
          <cell r="W58">
            <v>0</v>
          </cell>
          <cell r="X58">
            <v>44221811</v>
          </cell>
          <cell r="Y58" t="str">
            <v>yes</v>
          </cell>
          <cell r="Z58">
            <v>0</v>
          </cell>
          <cell r="AA58">
            <v>44221811</v>
          </cell>
          <cell r="AB58">
            <v>342685697.50322133</v>
          </cell>
          <cell r="AC58">
            <v>9.5928120839332623E-2</v>
          </cell>
          <cell r="AD58">
            <v>4242115</v>
          </cell>
          <cell r="AE58">
            <v>0</v>
          </cell>
          <cell r="AF58">
            <v>4242115</v>
          </cell>
          <cell r="AG58">
            <v>0</v>
          </cell>
          <cell r="AH58">
            <v>9172746</v>
          </cell>
          <cell r="AI58">
            <v>0</v>
          </cell>
          <cell r="AJ58">
            <v>9172746</v>
          </cell>
          <cell r="AK58" t="str">
            <v>Levy</v>
          </cell>
          <cell r="AL58">
            <v>0</v>
          </cell>
          <cell r="AM58">
            <v>215235614</v>
          </cell>
          <cell r="AN58">
            <v>0</v>
          </cell>
          <cell r="AO58">
            <v>0</v>
          </cell>
          <cell r="AP58">
            <v>0</v>
          </cell>
          <cell r="AQ58">
            <v>49345356</v>
          </cell>
          <cell r="AR58">
            <v>0</v>
          </cell>
          <cell r="AS58">
            <v>0</v>
          </cell>
          <cell r="AT58">
            <v>49345356</v>
          </cell>
          <cell r="AU58" t="str">
            <v>Population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355329</v>
          </cell>
          <cell r="BB58">
            <v>0</v>
          </cell>
          <cell r="BC58">
            <v>0</v>
          </cell>
          <cell r="BD58">
            <v>0</v>
          </cell>
          <cell r="BE58">
            <v>33746534</v>
          </cell>
          <cell r="BF58">
            <v>0</v>
          </cell>
        </row>
        <row r="59">
          <cell r="D59" t="str">
            <v>0260800</v>
          </cell>
          <cell r="E59" t="str">
            <v>FORT WAYNE PUBLIC TRANSPORTATION</v>
          </cell>
          <cell r="F59">
            <v>5812075</v>
          </cell>
          <cell r="G59">
            <v>0</v>
          </cell>
          <cell r="H59">
            <v>834615</v>
          </cell>
          <cell r="I59">
            <v>0</v>
          </cell>
          <cell r="J59">
            <v>0</v>
          </cell>
          <cell r="K59">
            <v>0</v>
          </cell>
          <cell r="L59">
            <v>6646690</v>
          </cell>
          <cell r="M59">
            <v>0</v>
          </cell>
          <cell r="N59">
            <v>6646690</v>
          </cell>
          <cell r="O59" t="str">
            <v>no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420454525.47978079</v>
          </cell>
          <cell r="U59">
            <v>1.5808344534799477E-2</v>
          </cell>
          <cell r="V59">
            <v>0</v>
          </cell>
          <cell r="W59">
            <v>0</v>
          </cell>
          <cell r="X59">
            <v>44221811</v>
          </cell>
          <cell r="Y59" t="str">
            <v>yes</v>
          </cell>
          <cell r="Z59">
            <v>0</v>
          </cell>
          <cell r="AA59">
            <v>44221811</v>
          </cell>
          <cell r="AB59">
            <v>342685697.50322133</v>
          </cell>
          <cell r="AC59">
            <v>1.9395878055101845E-2</v>
          </cell>
          <cell r="AD59">
            <v>857721</v>
          </cell>
          <cell r="AE59">
            <v>0</v>
          </cell>
          <cell r="AF59">
            <v>857721</v>
          </cell>
          <cell r="AG59">
            <v>0</v>
          </cell>
          <cell r="AH59">
            <v>9172746</v>
          </cell>
          <cell r="AI59">
            <v>0</v>
          </cell>
          <cell r="AJ59">
            <v>9172746</v>
          </cell>
          <cell r="AK59" t="str">
            <v>Levy</v>
          </cell>
          <cell r="AL59">
            <v>0</v>
          </cell>
          <cell r="AM59">
            <v>215235614</v>
          </cell>
          <cell r="AN59">
            <v>0</v>
          </cell>
          <cell r="AO59">
            <v>0</v>
          </cell>
          <cell r="AP59">
            <v>0</v>
          </cell>
          <cell r="AQ59">
            <v>49345356</v>
          </cell>
          <cell r="AR59">
            <v>0</v>
          </cell>
          <cell r="AS59">
            <v>0</v>
          </cell>
          <cell r="AT59">
            <v>49345356</v>
          </cell>
          <cell r="AU59" t="str">
            <v>Population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355329</v>
          </cell>
          <cell r="BB59">
            <v>0</v>
          </cell>
          <cell r="BC59">
            <v>0</v>
          </cell>
          <cell r="BD59">
            <v>0</v>
          </cell>
          <cell r="BE59">
            <v>33746534</v>
          </cell>
          <cell r="BF59">
            <v>0</v>
          </cell>
        </row>
        <row r="60">
          <cell r="D60" t="str">
            <v>0260960</v>
          </cell>
          <cell r="E60" t="str">
            <v>FORT WAYNE-ALLEN COUNTY AIRPORT AUTH</v>
          </cell>
          <cell r="F60">
            <v>6488585</v>
          </cell>
          <cell r="G60">
            <v>0</v>
          </cell>
          <cell r="H60">
            <v>945857</v>
          </cell>
          <cell r="I60">
            <v>0</v>
          </cell>
          <cell r="J60">
            <v>0</v>
          </cell>
          <cell r="K60">
            <v>0</v>
          </cell>
          <cell r="L60">
            <v>7434442</v>
          </cell>
          <cell r="M60">
            <v>0</v>
          </cell>
          <cell r="N60">
            <v>7434442</v>
          </cell>
          <cell r="O60" t="str">
            <v>no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420454525.47978079</v>
          </cell>
          <cell r="U60">
            <v>1.7681916948132634E-2</v>
          </cell>
          <cell r="V60">
            <v>0</v>
          </cell>
          <cell r="W60">
            <v>0</v>
          </cell>
          <cell r="X60">
            <v>44221811</v>
          </cell>
          <cell r="Y60" t="str">
            <v>yes</v>
          </cell>
          <cell r="Z60">
            <v>0</v>
          </cell>
          <cell r="AA60">
            <v>44221811</v>
          </cell>
          <cell r="AB60">
            <v>342685697.50322133</v>
          </cell>
          <cell r="AC60">
            <v>2.1694637547369815E-2</v>
          </cell>
          <cell r="AD60">
            <v>959376</v>
          </cell>
          <cell r="AE60">
            <v>0</v>
          </cell>
          <cell r="AF60">
            <v>959376</v>
          </cell>
          <cell r="AG60">
            <v>0</v>
          </cell>
          <cell r="AH60">
            <v>9172746</v>
          </cell>
          <cell r="AI60">
            <v>0</v>
          </cell>
          <cell r="AJ60">
            <v>9172746</v>
          </cell>
          <cell r="AK60" t="str">
            <v>Levy</v>
          </cell>
          <cell r="AL60">
            <v>0</v>
          </cell>
          <cell r="AM60">
            <v>215235614</v>
          </cell>
          <cell r="AN60">
            <v>0</v>
          </cell>
          <cell r="AO60">
            <v>0</v>
          </cell>
          <cell r="AP60">
            <v>0</v>
          </cell>
          <cell r="AQ60">
            <v>49345356</v>
          </cell>
          <cell r="AR60">
            <v>0</v>
          </cell>
          <cell r="AS60">
            <v>0</v>
          </cell>
          <cell r="AT60">
            <v>49345356</v>
          </cell>
          <cell r="AU60" t="str">
            <v>Population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355329</v>
          </cell>
          <cell r="BB60">
            <v>0</v>
          </cell>
          <cell r="BC60">
            <v>0</v>
          </cell>
          <cell r="BD60">
            <v>0</v>
          </cell>
          <cell r="BE60">
            <v>33746534</v>
          </cell>
          <cell r="BF60">
            <v>0</v>
          </cell>
        </row>
        <row r="61">
          <cell r="D61" t="str">
            <v>0260969</v>
          </cell>
          <cell r="E61" t="str">
            <v>SOUTHWEST ALLEN COUNTY FIRE</v>
          </cell>
          <cell r="F61">
            <v>1560047</v>
          </cell>
          <cell r="G61">
            <v>0</v>
          </cell>
          <cell r="H61">
            <v>225378</v>
          </cell>
          <cell r="I61">
            <v>0</v>
          </cell>
          <cell r="J61">
            <v>0</v>
          </cell>
          <cell r="K61">
            <v>0</v>
          </cell>
          <cell r="L61">
            <v>1785425</v>
          </cell>
          <cell r="M61">
            <v>0</v>
          </cell>
          <cell r="N61">
            <v>1785425</v>
          </cell>
          <cell r="O61" t="str">
            <v>no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420454525.47978079</v>
          </cell>
          <cell r="U61">
            <v>4.24641641795305E-3</v>
          </cell>
          <cell r="V61">
            <v>0</v>
          </cell>
          <cell r="W61">
            <v>0</v>
          </cell>
          <cell r="X61">
            <v>44221811</v>
          </cell>
          <cell r="Y61" t="str">
            <v>yes</v>
          </cell>
          <cell r="Z61">
            <v>0</v>
          </cell>
          <cell r="AA61">
            <v>44221811</v>
          </cell>
          <cell r="AB61">
            <v>342685697.50322133</v>
          </cell>
          <cell r="AC61">
            <v>5.2100948858048463E-3</v>
          </cell>
          <cell r="AD61">
            <v>230400</v>
          </cell>
          <cell r="AE61">
            <v>0</v>
          </cell>
          <cell r="AF61">
            <v>230400</v>
          </cell>
          <cell r="AG61">
            <v>0</v>
          </cell>
          <cell r="AH61">
            <v>9172746</v>
          </cell>
          <cell r="AI61">
            <v>0</v>
          </cell>
          <cell r="AJ61">
            <v>9172746</v>
          </cell>
          <cell r="AK61" t="str">
            <v>Levy</v>
          </cell>
          <cell r="AL61">
            <v>0</v>
          </cell>
          <cell r="AM61">
            <v>215235614</v>
          </cell>
          <cell r="AN61">
            <v>0</v>
          </cell>
          <cell r="AO61">
            <v>0</v>
          </cell>
          <cell r="AP61">
            <v>0</v>
          </cell>
          <cell r="AQ61">
            <v>49345356</v>
          </cell>
          <cell r="AR61">
            <v>0</v>
          </cell>
          <cell r="AS61">
            <v>0</v>
          </cell>
          <cell r="AT61">
            <v>49345356</v>
          </cell>
          <cell r="AU61" t="str">
            <v>Population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355329</v>
          </cell>
          <cell r="BB61">
            <v>0</v>
          </cell>
          <cell r="BC61">
            <v>0</v>
          </cell>
          <cell r="BD61">
            <v>0</v>
          </cell>
          <cell r="BE61">
            <v>33746534</v>
          </cell>
          <cell r="BF61">
            <v>0</v>
          </cell>
        </row>
        <row r="62">
          <cell r="D62" t="str">
            <v>0261019</v>
          </cell>
          <cell r="E62" t="str">
            <v>ALLEN COUNTY SOLID WASTE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 t="str">
            <v>non-recipient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 t="str">
            <v>no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420454525.47978079</v>
          </cell>
          <cell r="U62">
            <v>0</v>
          </cell>
          <cell r="V62">
            <v>0</v>
          </cell>
          <cell r="W62">
            <v>0</v>
          </cell>
          <cell r="X62">
            <v>44221811</v>
          </cell>
          <cell r="Y62" t="str">
            <v>yes</v>
          </cell>
          <cell r="Z62">
            <v>0</v>
          </cell>
          <cell r="AA62">
            <v>44221811</v>
          </cell>
          <cell r="AB62">
            <v>342685697.50322133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9172746</v>
          </cell>
          <cell r="AI62">
            <v>0</v>
          </cell>
          <cell r="AJ62">
            <v>9172746</v>
          </cell>
          <cell r="AK62" t="str">
            <v>Levy</v>
          </cell>
          <cell r="AL62">
            <v>0</v>
          </cell>
          <cell r="AM62">
            <v>215235614</v>
          </cell>
          <cell r="AN62">
            <v>0</v>
          </cell>
          <cell r="AO62">
            <v>0</v>
          </cell>
          <cell r="AP62">
            <v>0</v>
          </cell>
          <cell r="AQ62">
            <v>49345356</v>
          </cell>
          <cell r="AR62">
            <v>0</v>
          </cell>
          <cell r="AS62">
            <v>0</v>
          </cell>
          <cell r="AT62">
            <v>49345356</v>
          </cell>
          <cell r="AU62" t="str">
            <v>Population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355329</v>
          </cell>
          <cell r="BB62">
            <v>0</v>
          </cell>
          <cell r="BC62">
            <v>0</v>
          </cell>
          <cell r="BD62">
            <v>0</v>
          </cell>
          <cell r="BE62">
            <v>33746534</v>
          </cell>
          <cell r="BF62">
            <v>0</v>
          </cell>
        </row>
        <row r="63">
          <cell r="D63" t="str">
            <v>0310000</v>
          </cell>
          <cell r="E63" t="str">
            <v>BARTHOLOMEW COUNTY</v>
          </cell>
          <cell r="F63">
            <v>17509833</v>
          </cell>
          <cell r="G63">
            <v>0</v>
          </cell>
          <cell r="H63">
            <v>6583867</v>
          </cell>
          <cell r="I63">
            <v>1479462</v>
          </cell>
          <cell r="J63">
            <v>0</v>
          </cell>
          <cell r="K63">
            <v>0</v>
          </cell>
          <cell r="L63">
            <v>25573162</v>
          </cell>
          <cell r="M63">
            <v>4487567</v>
          </cell>
          <cell r="N63">
            <v>30060729</v>
          </cell>
          <cell r="O63" t="str">
            <v>no</v>
          </cell>
          <cell r="P63">
            <v>0</v>
          </cell>
          <cell r="Q63">
            <v>5654611</v>
          </cell>
          <cell r="R63">
            <v>0</v>
          </cell>
          <cell r="S63">
            <v>5654611</v>
          </cell>
          <cell r="T63">
            <v>96943721.277653307</v>
          </cell>
          <cell r="U63">
            <v>0.26379389673681652</v>
          </cell>
          <cell r="V63">
            <v>1491653</v>
          </cell>
          <cell r="W63">
            <v>-1</v>
          </cell>
          <cell r="X63">
            <v>22618444</v>
          </cell>
          <cell r="Y63" t="str">
            <v>no</v>
          </cell>
          <cell r="Z63">
            <v>0</v>
          </cell>
          <cell r="AA63">
            <v>22618444</v>
          </cell>
          <cell r="AB63">
            <v>77653664.86445421</v>
          </cell>
          <cell r="AC63">
            <v>0.38711281756593863</v>
          </cell>
          <cell r="AD63">
            <v>8755890</v>
          </cell>
          <cell r="AE63">
            <v>0</v>
          </cell>
          <cell r="AF63">
            <v>8755890</v>
          </cell>
          <cell r="AG63">
            <v>0</v>
          </cell>
          <cell r="AH63">
            <v>5654611</v>
          </cell>
          <cell r="AI63">
            <v>0</v>
          </cell>
          <cell r="AJ63">
            <v>5654611</v>
          </cell>
          <cell r="AK63" t="str">
            <v>AA</v>
          </cell>
          <cell r="AL63">
            <v>30060729</v>
          </cell>
          <cell r="AM63">
            <v>71293879.86445421</v>
          </cell>
          <cell r="AN63">
            <v>0.42164529489981811</v>
          </cell>
          <cell r="AO63">
            <v>2384241</v>
          </cell>
          <cell r="AP63">
            <v>-1</v>
          </cell>
          <cell r="AQ63">
            <v>5675878</v>
          </cell>
          <cell r="AR63">
            <v>0</v>
          </cell>
          <cell r="AS63">
            <v>0</v>
          </cell>
          <cell r="AT63">
            <v>5675878</v>
          </cell>
          <cell r="AU63" t="str">
            <v>Population</v>
          </cell>
          <cell r="AV63">
            <v>17509833</v>
          </cell>
          <cell r="AW63">
            <v>0</v>
          </cell>
          <cell r="AX63">
            <v>4487567</v>
          </cell>
          <cell r="AY63">
            <v>28979</v>
          </cell>
          <cell r="AZ63">
            <v>28979</v>
          </cell>
          <cell r="BA63">
            <v>76794</v>
          </cell>
          <cell r="BB63">
            <v>0.37736021043310675</v>
          </cell>
          <cell r="BC63">
            <v>2141850</v>
          </cell>
          <cell r="BD63">
            <v>1</v>
          </cell>
          <cell r="BE63">
            <v>0</v>
          </cell>
          <cell r="BF63">
            <v>0</v>
          </cell>
        </row>
        <row r="64">
          <cell r="D64" t="str">
            <v>0320001</v>
          </cell>
          <cell r="E64" t="str">
            <v>CLAY TOWNSHIP</v>
          </cell>
          <cell r="F64">
            <v>105368</v>
          </cell>
          <cell r="G64">
            <v>0</v>
          </cell>
          <cell r="H64">
            <v>35333</v>
          </cell>
          <cell r="I64">
            <v>9367</v>
          </cell>
          <cell r="J64">
            <v>0</v>
          </cell>
          <cell r="K64">
            <v>0</v>
          </cell>
          <cell r="L64">
            <v>150068</v>
          </cell>
          <cell r="M64">
            <v>0</v>
          </cell>
          <cell r="N64">
            <v>150068</v>
          </cell>
          <cell r="O64" t="str">
            <v>no</v>
          </cell>
          <cell r="P64">
            <v>0</v>
          </cell>
          <cell r="Q64">
            <v>5654611</v>
          </cell>
          <cell r="R64">
            <v>0</v>
          </cell>
          <cell r="S64">
            <v>5654611</v>
          </cell>
          <cell r="T64">
            <v>96943721.277653307</v>
          </cell>
          <cell r="U64">
            <v>1.5479909170207651E-3</v>
          </cell>
          <cell r="V64">
            <v>8753</v>
          </cell>
          <cell r="W64">
            <v>0</v>
          </cell>
          <cell r="X64">
            <v>22618444</v>
          </cell>
          <cell r="Y64" t="str">
            <v>no</v>
          </cell>
          <cell r="Z64">
            <v>0</v>
          </cell>
          <cell r="AA64">
            <v>22618444</v>
          </cell>
          <cell r="AB64">
            <v>77653664.86445421</v>
          </cell>
          <cell r="AC64">
            <v>1.9325295240340073E-3</v>
          </cell>
          <cell r="AD64">
            <v>43711</v>
          </cell>
          <cell r="AE64">
            <v>0</v>
          </cell>
          <cell r="AF64">
            <v>43711</v>
          </cell>
          <cell r="AG64">
            <v>0</v>
          </cell>
          <cell r="AH64">
            <v>5654611</v>
          </cell>
          <cell r="AI64">
            <v>0</v>
          </cell>
          <cell r="AJ64">
            <v>5654611</v>
          </cell>
          <cell r="AK64" t="str">
            <v>AA</v>
          </cell>
          <cell r="AL64">
            <v>0</v>
          </cell>
          <cell r="AM64">
            <v>71293879.86445421</v>
          </cell>
          <cell r="AN64">
            <v>0</v>
          </cell>
          <cell r="AO64">
            <v>0</v>
          </cell>
          <cell r="AP64">
            <v>0</v>
          </cell>
          <cell r="AQ64">
            <v>5675878</v>
          </cell>
          <cell r="AR64">
            <v>0</v>
          </cell>
          <cell r="AS64">
            <v>0</v>
          </cell>
          <cell r="AT64">
            <v>5675878</v>
          </cell>
          <cell r="AU64" t="str">
            <v>Population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76794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</row>
        <row r="65">
          <cell r="D65" t="str">
            <v>0320002</v>
          </cell>
          <cell r="E65" t="str">
            <v>CLIFTY TOWNSHIP</v>
          </cell>
          <cell r="F65">
            <v>20448</v>
          </cell>
          <cell r="G65">
            <v>0</v>
          </cell>
          <cell r="H65">
            <v>9897</v>
          </cell>
          <cell r="I65">
            <v>2624</v>
          </cell>
          <cell r="J65">
            <v>0</v>
          </cell>
          <cell r="K65">
            <v>0</v>
          </cell>
          <cell r="L65">
            <v>32969</v>
          </cell>
          <cell r="M65">
            <v>0</v>
          </cell>
          <cell r="N65">
            <v>32969</v>
          </cell>
          <cell r="O65" t="str">
            <v>no</v>
          </cell>
          <cell r="P65">
            <v>0</v>
          </cell>
          <cell r="Q65">
            <v>5654611</v>
          </cell>
          <cell r="R65">
            <v>0</v>
          </cell>
          <cell r="S65">
            <v>5654611</v>
          </cell>
          <cell r="T65">
            <v>96943721.277653307</v>
          </cell>
          <cell r="U65">
            <v>3.4008391224816484E-4</v>
          </cell>
          <cell r="V65">
            <v>1923</v>
          </cell>
          <cell r="W65">
            <v>0</v>
          </cell>
          <cell r="X65">
            <v>22618444</v>
          </cell>
          <cell r="Y65" t="str">
            <v>no</v>
          </cell>
          <cell r="Z65">
            <v>0</v>
          </cell>
          <cell r="AA65">
            <v>22618444</v>
          </cell>
          <cell r="AB65">
            <v>77653664.86445421</v>
          </cell>
          <cell r="AC65">
            <v>4.2456463655061159E-4</v>
          </cell>
          <cell r="AD65">
            <v>9603</v>
          </cell>
          <cell r="AE65">
            <v>0</v>
          </cell>
          <cell r="AF65">
            <v>9603</v>
          </cell>
          <cell r="AG65">
            <v>0</v>
          </cell>
          <cell r="AH65">
            <v>5654611</v>
          </cell>
          <cell r="AI65">
            <v>0</v>
          </cell>
          <cell r="AJ65">
            <v>5654611</v>
          </cell>
          <cell r="AK65" t="str">
            <v>AA</v>
          </cell>
          <cell r="AL65">
            <v>0</v>
          </cell>
          <cell r="AM65">
            <v>71293879.86445421</v>
          </cell>
          <cell r="AN65">
            <v>0</v>
          </cell>
          <cell r="AO65">
            <v>0</v>
          </cell>
          <cell r="AP65">
            <v>0</v>
          </cell>
          <cell r="AQ65">
            <v>5675878</v>
          </cell>
          <cell r="AR65">
            <v>0</v>
          </cell>
          <cell r="AS65">
            <v>0</v>
          </cell>
          <cell r="AT65">
            <v>5675878</v>
          </cell>
          <cell r="AU65" t="str">
            <v>Population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76794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</row>
        <row r="66">
          <cell r="D66" t="str">
            <v>0320003</v>
          </cell>
          <cell r="E66" t="str">
            <v>COLUMBUS TOWNSHIP</v>
          </cell>
          <cell r="F66">
            <v>814985</v>
          </cell>
          <cell r="G66">
            <v>0</v>
          </cell>
          <cell r="H66">
            <v>378528</v>
          </cell>
          <cell r="I66">
            <v>100346</v>
          </cell>
          <cell r="J66">
            <v>0</v>
          </cell>
          <cell r="K66">
            <v>0</v>
          </cell>
          <cell r="L66">
            <v>1293859</v>
          </cell>
          <cell r="M66">
            <v>0</v>
          </cell>
          <cell r="N66">
            <v>1293859</v>
          </cell>
          <cell r="O66" t="str">
            <v>no</v>
          </cell>
          <cell r="P66">
            <v>0</v>
          </cell>
          <cell r="Q66">
            <v>5654611</v>
          </cell>
          <cell r="R66">
            <v>0</v>
          </cell>
          <cell r="S66">
            <v>5654611</v>
          </cell>
          <cell r="T66">
            <v>96943721.277653307</v>
          </cell>
          <cell r="U66">
            <v>1.3346496121128889E-2</v>
          </cell>
          <cell r="V66">
            <v>75469</v>
          </cell>
          <cell r="W66">
            <v>0</v>
          </cell>
          <cell r="X66">
            <v>22618444</v>
          </cell>
          <cell r="Y66" t="str">
            <v>no</v>
          </cell>
          <cell r="Z66">
            <v>0</v>
          </cell>
          <cell r="AA66">
            <v>22618444</v>
          </cell>
          <cell r="AB66">
            <v>77653664.86445421</v>
          </cell>
          <cell r="AC66">
            <v>1.6661918046732924E-2</v>
          </cell>
          <cell r="AD66">
            <v>376867</v>
          </cell>
          <cell r="AE66">
            <v>0</v>
          </cell>
          <cell r="AF66">
            <v>376867</v>
          </cell>
          <cell r="AG66">
            <v>0</v>
          </cell>
          <cell r="AH66">
            <v>5654611</v>
          </cell>
          <cell r="AI66">
            <v>0</v>
          </cell>
          <cell r="AJ66">
            <v>5654611</v>
          </cell>
          <cell r="AK66" t="str">
            <v>AA</v>
          </cell>
          <cell r="AL66">
            <v>0</v>
          </cell>
          <cell r="AM66">
            <v>71293879.86445421</v>
          </cell>
          <cell r="AN66">
            <v>0</v>
          </cell>
          <cell r="AO66">
            <v>0</v>
          </cell>
          <cell r="AP66">
            <v>0</v>
          </cell>
          <cell r="AQ66">
            <v>5675878</v>
          </cell>
          <cell r="AR66">
            <v>0</v>
          </cell>
          <cell r="AS66">
            <v>0</v>
          </cell>
          <cell r="AT66">
            <v>5675878</v>
          </cell>
          <cell r="AU66" t="str">
            <v>Population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76794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</row>
        <row r="67">
          <cell r="D67" t="str">
            <v>0320004</v>
          </cell>
          <cell r="E67" t="str">
            <v>FLATROCK TOWNSHIP</v>
          </cell>
          <cell r="F67">
            <v>70017</v>
          </cell>
          <cell r="G67">
            <v>0</v>
          </cell>
          <cell r="H67">
            <v>19808</v>
          </cell>
          <cell r="I67">
            <v>5251</v>
          </cell>
          <cell r="J67">
            <v>0</v>
          </cell>
          <cell r="K67">
            <v>0</v>
          </cell>
          <cell r="L67">
            <v>95076</v>
          </cell>
          <cell r="M67">
            <v>0</v>
          </cell>
          <cell r="N67">
            <v>95076</v>
          </cell>
          <cell r="O67" t="str">
            <v>no</v>
          </cell>
          <cell r="P67">
            <v>0</v>
          </cell>
          <cell r="Q67">
            <v>5654611</v>
          </cell>
          <cell r="R67">
            <v>0</v>
          </cell>
          <cell r="S67">
            <v>5654611</v>
          </cell>
          <cell r="T67">
            <v>96943721.277653307</v>
          </cell>
          <cell r="U67">
            <v>9.8073396344767875E-4</v>
          </cell>
          <cell r="V67">
            <v>5546</v>
          </cell>
          <cell r="W67">
            <v>0</v>
          </cell>
          <cell r="X67">
            <v>22618444</v>
          </cell>
          <cell r="Y67" t="str">
            <v>no</v>
          </cell>
          <cell r="Z67">
            <v>0</v>
          </cell>
          <cell r="AA67">
            <v>22618444</v>
          </cell>
          <cell r="AB67">
            <v>77653664.86445421</v>
          </cell>
          <cell r="AC67">
            <v>1.2243594705537307E-3</v>
          </cell>
          <cell r="AD67">
            <v>27693</v>
          </cell>
          <cell r="AE67">
            <v>0</v>
          </cell>
          <cell r="AF67">
            <v>27693</v>
          </cell>
          <cell r="AG67">
            <v>0</v>
          </cell>
          <cell r="AH67">
            <v>5654611</v>
          </cell>
          <cell r="AI67">
            <v>0</v>
          </cell>
          <cell r="AJ67">
            <v>5654611</v>
          </cell>
          <cell r="AK67" t="str">
            <v>AA</v>
          </cell>
          <cell r="AL67">
            <v>0</v>
          </cell>
          <cell r="AM67">
            <v>71293879.86445421</v>
          </cell>
          <cell r="AN67">
            <v>0</v>
          </cell>
          <cell r="AO67">
            <v>0</v>
          </cell>
          <cell r="AP67">
            <v>0</v>
          </cell>
          <cell r="AQ67">
            <v>5675878</v>
          </cell>
          <cell r="AR67">
            <v>0</v>
          </cell>
          <cell r="AS67">
            <v>0</v>
          </cell>
          <cell r="AT67">
            <v>5675878</v>
          </cell>
          <cell r="AU67" t="str">
            <v>Population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76794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</row>
        <row r="68">
          <cell r="D68" t="str">
            <v>0320005</v>
          </cell>
          <cell r="E68" t="str">
            <v>GERMAN TOWNSHIP</v>
          </cell>
          <cell r="F68">
            <v>223720</v>
          </cell>
          <cell r="G68">
            <v>39541</v>
          </cell>
          <cell r="H68">
            <v>53324</v>
          </cell>
          <cell r="I68">
            <v>14136</v>
          </cell>
          <cell r="J68">
            <v>0</v>
          </cell>
          <cell r="K68">
            <v>0</v>
          </cell>
          <cell r="L68">
            <v>251639</v>
          </cell>
          <cell r="M68">
            <v>0</v>
          </cell>
          <cell r="N68">
            <v>251639</v>
          </cell>
          <cell r="O68" t="str">
            <v>no</v>
          </cell>
          <cell r="P68">
            <v>0</v>
          </cell>
          <cell r="Q68">
            <v>5654611</v>
          </cell>
          <cell r="R68">
            <v>0</v>
          </cell>
          <cell r="S68">
            <v>5654611</v>
          </cell>
          <cell r="T68">
            <v>96943721.277653307</v>
          </cell>
          <cell r="U68">
            <v>2.5957225149144942E-3</v>
          </cell>
          <cell r="V68">
            <v>14678</v>
          </cell>
          <cell r="W68">
            <v>0</v>
          </cell>
          <cell r="X68">
            <v>22618444</v>
          </cell>
          <cell r="Y68" t="str">
            <v>no</v>
          </cell>
          <cell r="Z68">
            <v>0</v>
          </cell>
          <cell r="AA68">
            <v>22618444</v>
          </cell>
          <cell r="AB68">
            <v>77653664.86445421</v>
          </cell>
          <cell r="AC68">
            <v>3.2405296059012816E-3</v>
          </cell>
          <cell r="AD68">
            <v>73296</v>
          </cell>
          <cell r="AE68">
            <v>0</v>
          </cell>
          <cell r="AF68">
            <v>73296</v>
          </cell>
          <cell r="AG68">
            <v>0</v>
          </cell>
          <cell r="AH68">
            <v>5654611</v>
          </cell>
          <cell r="AI68">
            <v>0</v>
          </cell>
          <cell r="AJ68">
            <v>5654611</v>
          </cell>
          <cell r="AK68" t="str">
            <v>AA</v>
          </cell>
          <cell r="AL68">
            <v>0</v>
          </cell>
          <cell r="AM68">
            <v>71293879.86445421</v>
          </cell>
          <cell r="AN68">
            <v>0</v>
          </cell>
          <cell r="AO68">
            <v>0</v>
          </cell>
          <cell r="AP68">
            <v>0</v>
          </cell>
          <cell r="AQ68">
            <v>5675878</v>
          </cell>
          <cell r="AR68">
            <v>0</v>
          </cell>
          <cell r="AS68">
            <v>0</v>
          </cell>
          <cell r="AT68">
            <v>5675878</v>
          </cell>
          <cell r="AU68" t="str">
            <v>Population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76794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</row>
        <row r="69">
          <cell r="D69" t="str">
            <v>0320006</v>
          </cell>
          <cell r="E69" t="str">
            <v>HARRISON TOWNSHIP</v>
          </cell>
          <cell r="F69">
            <v>358036</v>
          </cell>
          <cell r="G69">
            <v>0</v>
          </cell>
          <cell r="H69">
            <v>103286</v>
          </cell>
          <cell r="I69">
            <v>27381</v>
          </cell>
          <cell r="J69">
            <v>0</v>
          </cell>
          <cell r="K69">
            <v>0</v>
          </cell>
          <cell r="L69">
            <v>488703</v>
          </cell>
          <cell r="M69">
            <v>0</v>
          </cell>
          <cell r="N69">
            <v>488703</v>
          </cell>
          <cell r="O69" t="str">
            <v>no</v>
          </cell>
          <cell r="P69">
            <v>0</v>
          </cell>
          <cell r="Q69">
            <v>5654611</v>
          </cell>
          <cell r="R69">
            <v>0</v>
          </cell>
          <cell r="S69">
            <v>5654611</v>
          </cell>
          <cell r="T69">
            <v>96943721.277653307</v>
          </cell>
          <cell r="U69">
            <v>5.0411000687741485E-3</v>
          </cell>
          <cell r="V69">
            <v>28505</v>
          </cell>
          <cell r="W69">
            <v>0</v>
          </cell>
          <cell r="X69">
            <v>22618444</v>
          </cell>
          <cell r="Y69" t="str">
            <v>no</v>
          </cell>
          <cell r="Z69">
            <v>0</v>
          </cell>
          <cell r="AA69">
            <v>22618444</v>
          </cell>
          <cell r="AB69">
            <v>77653664.86445421</v>
          </cell>
          <cell r="AC69">
            <v>6.2933668469226708E-3</v>
          </cell>
          <cell r="AD69">
            <v>142346</v>
          </cell>
          <cell r="AE69">
            <v>0</v>
          </cell>
          <cell r="AF69">
            <v>142346</v>
          </cell>
          <cell r="AG69">
            <v>0</v>
          </cell>
          <cell r="AH69">
            <v>5654611</v>
          </cell>
          <cell r="AI69">
            <v>0</v>
          </cell>
          <cell r="AJ69">
            <v>5654611</v>
          </cell>
          <cell r="AK69" t="str">
            <v>AA</v>
          </cell>
          <cell r="AL69">
            <v>0</v>
          </cell>
          <cell r="AM69">
            <v>71293879.86445421</v>
          </cell>
          <cell r="AN69">
            <v>0</v>
          </cell>
          <cell r="AO69">
            <v>0</v>
          </cell>
          <cell r="AP69">
            <v>0</v>
          </cell>
          <cell r="AQ69">
            <v>5675878</v>
          </cell>
          <cell r="AR69">
            <v>0</v>
          </cell>
          <cell r="AS69">
            <v>0</v>
          </cell>
          <cell r="AT69">
            <v>5675878</v>
          </cell>
          <cell r="AU69" t="str">
            <v>Population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76794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</row>
        <row r="70">
          <cell r="D70" t="str">
            <v>0320007</v>
          </cell>
          <cell r="E70" t="str">
            <v>HAWCREEK TOWNSHIP</v>
          </cell>
          <cell r="F70">
            <v>132647</v>
          </cell>
          <cell r="G70">
            <v>0</v>
          </cell>
          <cell r="H70">
            <v>38384</v>
          </cell>
          <cell r="I70">
            <v>10175</v>
          </cell>
          <cell r="J70">
            <v>0</v>
          </cell>
          <cell r="K70">
            <v>0</v>
          </cell>
          <cell r="L70">
            <v>181206</v>
          </cell>
          <cell r="M70">
            <v>0</v>
          </cell>
          <cell r="N70">
            <v>181206</v>
          </cell>
          <cell r="O70" t="str">
            <v>no</v>
          </cell>
          <cell r="P70">
            <v>0</v>
          </cell>
          <cell r="Q70">
            <v>5654611</v>
          </cell>
          <cell r="R70">
            <v>0</v>
          </cell>
          <cell r="S70">
            <v>5654611</v>
          </cell>
          <cell r="T70">
            <v>96943721.277653307</v>
          </cell>
          <cell r="U70">
            <v>1.8691875823604283E-3</v>
          </cell>
          <cell r="V70">
            <v>10570</v>
          </cell>
          <cell r="W70">
            <v>0</v>
          </cell>
          <cell r="X70">
            <v>22618444</v>
          </cell>
          <cell r="Y70" t="str">
            <v>no</v>
          </cell>
          <cell r="Z70">
            <v>0</v>
          </cell>
          <cell r="AA70">
            <v>22618444</v>
          </cell>
          <cell r="AB70">
            <v>77653664.86445421</v>
          </cell>
          <cell r="AC70">
            <v>2.3335151060326405E-3</v>
          </cell>
          <cell r="AD70">
            <v>52780</v>
          </cell>
          <cell r="AE70">
            <v>0</v>
          </cell>
          <cell r="AF70">
            <v>52780</v>
          </cell>
          <cell r="AG70">
            <v>0</v>
          </cell>
          <cell r="AH70">
            <v>5654611</v>
          </cell>
          <cell r="AI70">
            <v>0</v>
          </cell>
          <cell r="AJ70">
            <v>5654611</v>
          </cell>
          <cell r="AK70" t="str">
            <v>AA</v>
          </cell>
          <cell r="AL70">
            <v>0</v>
          </cell>
          <cell r="AM70">
            <v>71293879.86445421</v>
          </cell>
          <cell r="AN70">
            <v>0</v>
          </cell>
          <cell r="AO70">
            <v>0</v>
          </cell>
          <cell r="AP70">
            <v>0</v>
          </cell>
          <cell r="AQ70">
            <v>5675878</v>
          </cell>
          <cell r="AR70">
            <v>0</v>
          </cell>
          <cell r="AS70">
            <v>0</v>
          </cell>
          <cell r="AT70">
            <v>5675878</v>
          </cell>
          <cell r="AU70" t="str">
            <v>Population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76794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</row>
        <row r="71">
          <cell r="D71" t="str">
            <v>0320008</v>
          </cell>
          <cell r="E71" t="str">
            <v>JACKSON TOWNSHIP</v>
          </cell>
          <cell r="F71">
            <v>28409</v>
          </cell>
          <cell r="G71">
            <v>0</v>
          </cell>
          <cell r="H71">
            <v>7814</v>
          </cell>
          <cell r="I71">
            <v>2071</v>
          </cell>
          <cell r="J71">
            <v>0</v>
          </cell>
          <cell r="K71">
            <v>0</v>
          </cell>
          <cell r="L71">
            <v>38294</v>
          </cell>
          <cell r="M71">
            <v>0</v>
          </cell>
          <cell r="N71">
            <v>38294</v>
          </cell>
          <cell r="O71" t="str">
            <v>no</v>
          </cell>
          <cell r="P71">
            <v>0</v>
          </cell>
          <cell r="Q71">
            <v>5654611</v>
          </cell>
          <cell r="R71">
            <v>0</v>
          </cell>
          <cell r="S71">
            <v>5654611</v>
          </cell>
          <cell r="T71">
            <v>96943721.277653307</v>
          </cell>
          <cell r="U71">
            <v>3.9501268875705132E-4</v>
          </cell>
          <cell r="V71">
            <v>2234</v>
          </cell>
          <cell r="W71">
            <v>0</v>
          </cell>
          <cell r="X71">
            <v>22618444</v>
          </cell>
          <cell r="Y71" t="str">
            <v>no</v>
          </cell>
          <cell r="Z71">
            <v>0</v>
          </cell>
          <cell r="AA71">
            <v>22618444</v>
          </cell>
          <cell r="AB71">
            <v>77653664.86445421</v>
          </cell>
          <cell r="AC71">
            <v>4.9313834790467171E-4</v>
          </cell>
          <cell r="AD71">
            <v>11154</v>
          </cell>
          <cell r="AE71">
            <v>0</v>
          </cell>
          <cell r="AF71">
            <v>11154</v>
          </cell>
          <cell r="AG71">
            <v>0</v>
          </cell>
          <cell r="AH71">
            <v>5654611</v>
          </cell>
          <cell r="AI71">
            <v>0</v>
          </cell>
          <cell r="AJ71">
            <v>5654611</v>
          </cell>
          <cell r="AK71" t="str">
            <v>AA</v>
          </cell>
          <cell r="AL71">
            <v>0</v>
          </cell>
          <cell r="AM71">
            <v>71293879.86445421</v>
          </cell>
          <cell r="AN71">
            <v>0</v>
          </cell>
          <cell r="AO71">
            <v>0</v>
          </cell>
          <cell r="AP71">
            <v>0</v>
          </cell>
          <cell r="AQ71">
            <v>5675878</v>
          </cell>
          <cell r="AR71">
            <v>0</v>
          </cell>
          <cell r="AS71">
            <v>0</v>
          </cell>
          <cell r="AT71">
            <v>5675878</v>
          </cell>
          <cell r="AU71" t="str">
            <v>Population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76794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</row>
        <row r="72">
          <cell r="D72" t="str">
            <v>0320009</v>
          </cell>
          <cell r="E72" t="str">
            <v>OHIO TOWNSHIP</v>
          </cell>
          <cell r="F72">
            <v>79167</v>
          </cell>
          <cell r="G72">
            <v>37197</v>
          </cell>
          <cell r="H72">
            <v>12499</v>
          </cell>
          <cell r="I72">
            <v>3313</v>
          </cell>
          <cell r="J72">
            <v>0</v>
          </cell>
          <cell r="K72">
            <v>0</v>
          </cell>
          <cell r="L72">
            <v>57782</v>
          </cell>
          <cell r="M72">
            <v>0</v>
          </cell>
          <cell r="N72">
            <v>57782</v>
          </cell>
          <cell r="O72" t="str">
            <v>no</v>
          </cell>
          <cell r="P72">
            <v>0</v>
          </cell>
          <cell r="Q72">
            <v>5654611</v>
          </cell>
          <cell r="R72">
            <v>0</v>
          </cell>
          <cell r="S72">
            <v>5654611</v>
          </cell>
          <cell r="T72">
            <v>96943721.277653307</v>
          </cell>
          <cell r="U72">
            <v>5.9603653788478455E-4</v>
          </cell>
          <cell r="V72">
            <v>3370</v>
          </cell>
          <cell r="W72">
            <v>0</v>
          </cell>
          <cell r="X72">
            <v>22618444</v>
          </cell>
          <cell r="Y72" t="str">
            <v>no</v>
          </cell>
          <cell r="Z72">
            <v>0</v>
          </cell>
          <cell r="AA72">
            <v>22618444</v>
          </cell>
          <cell r="AB72">
            <v>77653664.86445421</v>
          </cell>
          <cell r="AC72">
            <v>7.4409881492212197E-4</v>
          </cell>
          <cell r="AD72">
            <v>16830</v>
          </cell>
          <cell r="AE72">
            <v>0</v>
          </cell>
          <cell r="AF72">
            <v>16830</v>
          </cell>
          <cell r="AG72">
            <v>0</v>
          </cell>
          <cell r="AH72">
            <v>5654611</v>
          </cell>
          <cell r="AI72">
            <v>0</v>
          </cell>
          <cell r="AJ72">
            <v>5654611</v>
          </cell>
          <cell r="AK72" t="str">
            <v>AA</v>
          </cell>
          <cell r="AL72">
            <v>0</v>
          </cell>
          <cell r="AM72">
            <v>71293879.86445421</v>
          </cell>
          <cell r="AN72">
            <v>0</v>
          </cell>
          <cell r="AO72">
            <v>0</v>
          </cell>
          <cell r="AP72">
            <v>0</v>
          </cell>
          <cell r="AQ72">
            <v>5675878</v>
          </cell>
          <cell r="AR72">
            <v>0</v>
          </cell>
          <cell r="AS72">
            <v>0</v>
          </cell>
          <cell r="AT72">
            <v>5675878</v>
          </cell>
          <cell r="AU72" t="str">
            <v>Population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76794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</row>
        <row r="73">
          <cell r="D73" t="str">
            <v>0320010</v>
          </cell>
          <cell r="E73" t="str">
            <v>ROCKCREEK TOWNSHIP</v>
          </cell>
          <cell r="F73">
            <v>22431</v>
          </cell>
          <cell r="G73">
            <v>0</v>
          </cell>
          <cell r="H73">
            <v>2368</v>
          </cell>
          <cell r="I73">
            <v>333</v>
          </cell>
          <cell r="J73">
            <v>0</v>
          </cell>
          <cell r="K73">
            <v>0</v>
          </cell>
          <cell r="L73">
            <v>25132</v>
          </cell>
          <cell r="M73">
            <v>0</v>
          </cell>
          <cell r="N73">
            <v>25132</v>
          </cell>
          <cell r="O73" t="str">
            <v>no</v>
          </cell>
          <cell r="P73">
            <v>0</v>
          </cell>
          <cell r="Q73">
            <v>5654611</v>
          </cell>
          <cell r="R73">
            <v>0</v>
          </cell>
          <cell r="S73">
            <v>5654611</v>
          </cell>
          <cell r="T73">
            <v>96943721.277653307</v>
          </cell>
          <cell r="U73">
            <v>2.592431945955558E-4</v>
          </cell>
          <cell r="V73">
            <v>1466</v>
          </cell>
          <cell r="W73">
            <v>0</v>
          </cell>
          <cell r="X73">
            <v>22618444</v>
          </cell>
          <cell r="Y73" t="str">
            <v>no</v>
          </cell>
          <cell r="Z73">
            <v>0</v>
          </cell>
          <cell r="AA73">
            <v>22618444</v>
          </cell>
          <cell r="AB73">
            <v>77653664.86445421</v>
          </cell>
          <cell r="AC73">
            <v>3.2364216220661746E-4</v>
          </cell>
          <cell r="AD73">
            <v>7320</v>
          </cell>
          <cell r="AE73">
            <v>0</v>
          </cell>
          <cell r="AF73">
            <v>7320</v>
          </cell>
          <cell r="AG73">
            <v>0</v>
          </cell>
          <cell r="AH73">
            <v>5654611</v>
          </cell>
          <cell r="AI73">
            <v>0</v>
          </cell>
          <cell r="AJ73">
            <v>5654611</v>
          </cell>
          <cell r="AK73" t="str">
            <v>AA</v>
          </cell>
          <cell r="AL73">
            <v>0</v>
          </cell>
          <cell r="AM73">
            <v>71293879.86445421</v>
          </cell>
          <cell r="AN73">
            <v>0</v>
          </cell>
          <cell r="AO73">
            <v>0</v>
          </cell>
          <cell r="AP73">
            <v>0</v>
          </cell>
          <cell r="AQ73">
            <v>5675878</v>
          </cell>
          <cell r="AR73">
            <v>0</v>
          </cell>
          <cell r="AS73">
            <v>0</v>
          </cell>
          <cell r="AT73">
            <v>5675878</v>
          </cell>
          <cell r="AU73" t="str">
            <v>Population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76794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</row>
        <row r="74">
          <cell r="D74" t="str">
            <v>0320011</v>
          </cell>
          <cell r="E74" t="str">
            <v>SANDCREEK TOWNSHIP</v>
          </cell>
          <cell r="F74">
            <v>33070</v>
          </cell>
          <cell r="G74">
            <v>0</v>
          </cell>
          <cell r="H74">
            <v>9912</v>
          </cell>
          <cell r="I74">
            <v>2628</v>
          </cell>
          <cell r="J74">
            <v>0</v>
          </cell>
          <cell r="K74">
            <v>0</v>
          </cell>
          <cell r="L74">
            <v>45610</v>
          </cell>
          <cell r="M74">
            <v>0</v>
          </cell>
          <cell r="N74">
            <v>45610</v>
          </cell>
          <cell r="O74" t="str">
            <v>no</v>
          </cell>
          <cell r="P74">
            <v>0</v>
          </cell>
          <cell r="Q74">
            <v>5654611</v>
          </cell>
          <cell r="R74">
            <v>0</v>
          </cell>
          <cell r="S74">
            <v>5654611</v>
          </cell>
          <cell r="T74">
            <v>96943721.277653307</v>
          </cell>
          <cell r="U74">
            <v>4.7047915428550456E-4</v>
          </cell>
          <cell r="V74">
            <v>2660</v>
          </cell>
          <cell r="W74">
            <v>0</v>
          </cell>
          <cell r="X74">
            <v>22618444</v>
          </cell>
          <cell r="Y74" t="str">
            <v>no</v>
          </cell>
          <cell r="Z74">
            <v>0</v>
          </cell>
          <cell r="AA74">
            <v>22618444</v>
          </cell>
          <cell r="AB74">
            <v>77653664.86445421</v>
          </cell>
          <cell r="AC74">
            <v>5.8735154457440007E-4</v>
          </cell>
          <cell r="AD74">
            <v>13285</v>
          </cell>
          <cell r="AE74">
            <v>0</v>
          </cell>
          <cell r="AF74">
            <v>13285</v>
          </cell>
          <cell r="AG74">
            <v>0</v>
          </cell>
          <cell r="AH74">
            <v>5654611</v>
          </cell>
          <cell r="AI74">
            <v>0</v>
          </cell>
          <cell r="AJ74">
            <v>5654611</v>
          </cell>
          <cell r="AK74" t="str">
            <v>AA</v>
          </cell>
          <cell r="AL74">
            <v>0</v>
          </cell>
          <cell r="AM74">
            <v>71293879.86445421</v>
          </cell>
          <cell r="AN74">
            <v>0</v>
          </cell>
          <cell r="AO74">
            <v>0</v>
          </cell>
          <cell r="AP74">
            <v>0</v>
          </cell>
          <cell r="AQ74">
            <v>5675878</v>
          </cell>
          <cell r="AR74">
            <v>0</v>
          </cell>
          <cell r="AS74">
            <v>0</v>
          </cell>
          <cell r="AT74">
            <v>5675878</v>
          </cell>
          <cell r="AU74" t="str">
            <v>Population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76794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</row>
        <row r="75">
          <cell r="D75" t="str">
            <v>0320012</v>
          </cell>
          <cell r="E75" t="str">
            <v>WAYNE TOWNSHIP</v>
          </cell>
          <cell r="F75">
            <v>113600</v>
          </cell>
          <cell r="G75">
            <v>0</v>
          </cell>
          <cell r="H75">
            <v>49192</v>
          </cell>
          <cell r="I75">
            <v>13040</v>
          </cell>
          <cell r="J75">
            <v>0</v>
          </cell>
          <cell r="K75">
            <v>0</v>
          </cell>
          <cell r="L75">
            <v>175832</v>
          </cell>
          <cell r="M75">
            <v>0</v>
          </cell>
          <cell r="N75">
            <v>175832</v>
          </cell>
          <cell r="O75" t="str">
            <v>no</v>
          </cell>
          <cell r="P75">
            <v>0</v>
          </cell>
          <cell r="Q75">
            <v>5654611</v>
          </cell>
          <cell r="R75">
            <v>0</v>
          </cell>
          <cell r="S75">
            <v>5654611</v>
          </cell>
          <cell r="T75">
            <v>96943721.277653307</v>
          </cell>
          <cell r="U75">
            <v>1.8137533579550282E-3</v>
          </cell>
          <cell r="V75">
            <v>10256</v>
          </cell>
          <cell r="W75">
            <v>0</v>
          </cell>
          <cell r="X75">
            <v>22618444</v>
          </cell>
          <cell r="Y75" t="str">
            <v>no</v>
          </cell>
          <cell r="Z75">
            <v>0</v>
          </cell>
          <cell r="AA75">
            <v>22618444</v>
          </cell>
          <cell r="AB75">
            <v>77653664.86445421</v>
          </cell>
          <cell r="AC75">
            <v>2.2643103877572003E-3</v>
          </cell>
          <cell r="AD75">
            <v>51215</v>
          </cell>
          <cell r="AE75">
            <v>0</v>
          </cell>
          <cell r="AF75">
            <v>51215</v>
          </cell>
          <cell r="AG75">
            <v>0</v>
          </cell>
          <cell r="AH75">
            <v>5654611</v>
          </cell>
          <cell r="AI75">
            <v>0</v>
          </cell>
          <cell r="AJ75">
            <v>5654611</v>
          </cell>
          <cell r="AK75" t="str">
            <v>AA</v>
          </cell>
          <cell r="AL75">
            <v>0</v>
          </cell>
          <cell r="AM75">
            <v>71293879.86445421</v>
          </cell>
          <cell r="AN75">
            <v>0</v>
          </cell>
          <cell r="AO75">
            <v>0</v>
          </cell>
          <cell r="AP75">
            <v>0</v>
          </cell>
          <cell r="AQ75">
            <v>5675878</v>
          </cell>
          <cell r="AR75">
            <v>0</v>
          </cell>
          <cell r="AS75">
            <v>0</v>
          </cell>
          <cell r="AT75">
            <v>5675878</v>
          </cell>
          <cell r="AU75" t="str">
            <v>Population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76794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</row>
        <row r="76">
          <cell r="D76" t="str">
            <v>0330200</v>
          </cell>
          <cell r="E76" t="str">
            <v>COLUMBUS CIVIL CITY</v>
          </cell>
          <cell r="F76">
            <v>29200812</v>
          </cell>
          <cell r="G76">
            <v>653550.1355457817</v>
          </cell>
          <cell r="H76">
            <v>8282657</v>
          </cell>
          <cell r="I76">
            <v>2195700</v>
          </cell>
          <cell r="J76">
            <v>0</v>
          </cell>
          <cell r="K76">
            <v>0</v>
          </cell>
          <cell r="L76">
            <v>39025618.864454217</v>
          </cell>
          <cell r="M76">
            <v>0</v>
          </cell>
          <cell r="N76">
            <v>39025618.864454217</v>
          </cell>
          <cell r="O76" t="str">
            <v>no</v>
          </cell>
          <cell r="P76">
            <v>0</v>
          </cell>
          <cell r="Q76">
            <v>5654611</v>
          </cell>
          <cell r="R76">
            <v>0</v>
          </cell>
          <cell r="S76">
            <v>5654611</v>
          </cell>
          <cell r="T76">
            <v>96943721.277653307</v>
          </cell>
          <cell r="U76">
            <v>0.4025595299017069</v>
          </cell>
          <cell r="V76">
            <v>2276318</v>
          </cell>
          <cell r="W76">
            <v>0</v>
          </cell>
          <cell r="X76">
            <v>22618444</v>
          </cell>
          <cell r="Y76" t="str">
            <v>no</v>
          </cell>
          <cell r="Z76">
            <v>0</v>
          </cell>
          <cell r="AA76">
            <v>22618444</v>
          </cell>
          <cell r="AB76">
            <v>77653664.86445421</v>
          </cell>
          <cell r="AC76">
            <v>0.50255991050228088</v>
          </cell>
          <cell r="AD76">
            <v>11367123</v>
          </cell>
          <cell r="AE76">
            <v>0</v>
          </cell>
          <cell r="AF76">
            <v>11367123</v>
          </cell>
          <cell r="AG76">
            <v>0</v>
          </cell>
          <cell r="AH76">
            <v>5654611</v>
          </cell>
          <cell r="AI76">
            <v>0</v>
          </cell>
          <cell r="AJ76">
            <v>5654611</v>
          </cell>
          <cell r="AK76" t="str">
            <v>AA</v>
          </cell>
          <cell r="AL76">
            <v>39025618.864454217</v>
          </cell>
          <cell r="AM76">
            <v>71293879.86445421</v>
          </cell>
          <cell r="AN76">
            <v>0.54739086915525914</v>
          </cell>
          <cell r="AO76">
            <v>3095282</v>
          </cell>
          <cell r="AP76">
            <v>0</v>
          </cell>
          <cell r="AQ76">
            <v>5675878</v>
          </cell>
          <cell r="AR76">
            <v>0</v>
          </cell>
          <cell r="AS76">
            <v>0</v>
          </cell>
          <cell r="AT76">
            <v>5675878</v>
          </cell>
          <cell r="AU76" t="str">
            <v>Population</v>
          </cell>
          <cell r="AV76">
            <v>29200812</v>
          </cell>
          <cell r="AW76">
            <v>0</v>
          </cell>
          <cell r="AX76">
            <v>0</v>
          </cell>
          <cell r="AY76">
            <v>44061</v>
          </cell>
          <cell r="AZ76">
            <v>44061</v>
          </cell>
          <cell r="BA76">
            <v>76794</v>
          </cell>
          <cell r="BB76">
            <v>0.57375576216891944</v>
          </cell>
          <cell r="BC76">
            <v>3256568</v>
          </cell>
          <cell r="BD76">
            <v>0</v>
          </cell>
          <cell r="BE76">
            <v>0</v>
          </cell>
          <cell r="BF76">
            <v>0</v>
          </cell>
        </row>
        <row r="77">
          <cell r="D77" t="str">
            <v>0330525</v>
          </cell>
          <cell r="E77" t="str">
            <v>CLIFFORD CIVIL TOWN</v>
          </cell>
          <cell r="F77">
            <v>10993</v>
          </cell>
          <cell r="G77">
            <v>0</v>
          </cell>
          <cell r="H77">
            <v>3336</v>
          </cell>
          <cell r="I77">
            <v>884</v>
          </cell>
          <cell r="J77">
            <v>0</v>
          </cell>
          <cell r="K77">
            <v>0</v>
          </cell>
          <cell r="L77">
            <v>15213</v>
          </cell>
          <cell r="M77">
            <v>0</v>
          </cell>
          <cell r="N77">
            <v>15213</v>
          </cell>
          <cell r="O77" t="str">
            <v>no</v>
          </cell>
          <cell r="P77">
            <v>0</v>
          </cell>
          <cell r="Q77">
            <v>5654611</v>
          </cell>
          <cell r="R77">
            <v>0</v>
          </cell>
          <cell r="S77">
            <v>5654611</v>
          </cell>
          <cell r="T77">
            <v>96943721.277653307</v>
          </cell>
          <cell r="U77">
            <v>1.5692609897271169E-4</v>
          </cell>
          <cell r="V77">
            <v>887</v>
          </cell>
          <cell r="W77">
            <v>0</v>
          </cell>
          <cell r="X77">
            <v>22618444</v>
          </cell>
          <cell r="Y77" t="str">
            <v>no</v>
          </cell>
          <cell r="Z77">
            <v>0</v>
          </cell>
          <cell r="AA77">
            <v>22618444</v>
          </cell>
          <cell r="AB77">
            <v>77653664.86445421</v>
          </cell>
          <cell r="AC77">
            <v>1.959083325501063E-4</v>
          </cell>
          <cell r="AD77">
            <v>4431</v>
          </cell>
          <cell r="AE77">
            <v>0</v>
          </cell>
          <cell r="AF77">
            <v>4431</v>
          </cell>
          <cell r="AG77">
            <v>0</v>
          </cell>
          <cell r="AH77">
            <v>5654611</v>
          </cell>
          <cell r="AI77">
            <v>0</v>
          </cell>
          <cell r="AJ77">
            <v>5654611</v>
          </cell>
          <cell r="AK77" t="str">
            <v>AA</v>
          </cell>
          <cell r="AL77">
            <v>15213</v>
          </cell>
          <cell r="AM77">
            <v>71293879.86445421</v>
          </cell>
          <cell r="AN77">
            <v>2.1338437505327742E-4</v>
          </cell>
          <cell r="AO77">
            <v>1207</v>
          </cell>
          <cell r="AP77">
            <v>0</v>
          </cell>
          <cell r="AQ77">
            <v>5675878</v>
          </cell>
          <cell r="AR77">
            <v>0</v>
          </cell>
          <cell r="AS77">
            <v>0</v>
          </cell>
          <cell r="AT77">
            <v>5675878</v>
          </cell>
          <cell r="AU77" t="str">
            <v>Population</v>
          </cell>
          <cell r="AV77">
            <v>10993</v>
          </cell>
          <cell r="AW77">
            <v>0</v>
          </cell>
          <cell r="AX77">
            <v>0</v>
          </cell>
          <cell r="AY77">
            <v>233</v>
          </cell>
          <cell r="AZ77">
            <v>233</v>
          </cell>
          <cell r="BA77">
            <v>76794</v>
          </cell>
          <cell r="BB77">
            <v>3.0340912050420606E-3</v>
          </cell>
          <cell r="BC77">
            <v>17221</v>
          </cell>
          <cell r="BD77">
            <v>0</v>
          </cell>
          <cell r="BE77">
            <v>0</v>
          </cell>
          <cell r="BF77">
            <v>0</v>
          </cell>
        </row>
        <row r="78">
          <cell r="D78" t="str">
            <v>0330526</v>
          </cell>
          <cell r="E78" t="str">
            <v>ELIZABETHTOWN CIVIL TOWN</v>
          </cell>
          <cell r="F78">
            <v>10685</v>
          </cell>
          <cell r="G78">
            <v>0</v>
          </cell>
          <cell r="H78">
            <v>2963</v>
          </cell>
          <cell r="I78">
            <v>785</v>
          </cell>
          <cell r="J78">
            <v>0</v>
          </cell>
          <cell r="K78">
            <v>0</v>
          </cell>
          <cell r="L78">
            <v>14433</v>
          </cell>
          <cell r="M78">
            <v>0</v>
          </cell>
          <cell r="N78">
            <v>14433</v>
          </cell>
          <cell r="O78" t="str">
            <v>no</v>
          </cell>
          <cell r="P78">
            <v>0</v>
          </cell>
          <cell r="Q78">
            <v>5654611</v>
          </cell>
          <cell r="R78">
            <v>0</v>
          </cell>
          <cell r="S78">
            <v>5654611</v>
          </cell>
          <cell r="T78">
            <v>96943721.277653307</v>
          </cell>
          <cell r="U78">
            <v>1.4888019368126918E-4</v>
          </cell>
          <cell r="V78">
            <v>842</v>
          </cell>
          <cell r="W78">
            <v>0</v>
          </cell>
          <cell r="X78">
            <v>22618444</v>
          </cell>
          <cell r="Y78" t="str">
            <v>no</v>
          </cell>
          <cell r="Z78">
            <v>0</v>
          </cell>
          <cell r="AA78">
            <v>22618444</v>
          </cell>
          <cell r="AB78">
            <v>77653664.86445421</v>
          </cell>
          <cell r="AC78">
            <v>1.8586373257711722E-4</v>
          </cell>
          <cell r="AD78">
            <v>4204</v>
          </cell>
          <cell r="AE78">
            <v>0</v>
          </cell>
          <cell r="AF78">
            <v>4204</v>
          </cell>
          <cell r="AG78">
            <v>0</v>
          </cell>
          <cell r="AH78">
            <v>5654611</v>
          </cell>
          <cell r="AI78">
            <v>0</v>
          </cell>
          <cell r="AJ78">
            <v>5654611</v>
          </cell>
          <cell r="AK78" t="str">
            <v>AA</v>
          </cell>
          <cell r="AL78">
            <v>14433</v>
          </cell>
          <cell r="AM78">
            <v>71293879.86445421</v>
          </cell>
          <cell r="AN78">
            <v>2.0244374450430243E-4</v>
          </cell>
          <cell r="AO78">
            <v>1145</v>
          </cell>
          <cell r="AP78">
            <v>0</v>
          </cell>
          <cell r="AQ78">
            <v>5675878</v>
          </cell>
          <cell r="AR78">
            <v>0</v>
          </cell>
          <cell r="AS78">
            <v>0</v>
          </cell>
          <cell r="AT78">
            <v>5675878</v>
          </cell>
          <cell r="AU78" t="str">
            <v>Population</v>
          </cell>
          <cell r="AV78">
            <v>10685</v>
          </cell>
          <cell r="AW78">
            <v>0</v>
          </cell>
          <cell r="AX78">
            <v>0</v>
          </cell>
          <cell r="AY78">
            <v>504</v>
          </cell>
          <cell r="AZ78">
            <v>504</v>
          </cell>
          <cell r="BA78">
            <v>76794</v>
          </cell>
          <cell r="BB78">
            <v>6.5630127353699507E-3</v>
          </cell>
          <cell r="BC78">
            <v>37251</v>
          </cell>
          <cell r="BD78">
            <v>0</v>
          </cell>
          <cell r="BE78">
            <v>0</v>
          </cell>
          <cell r="BF78">
            <v>0</v>
          </cell>
        </row>
        <row r="79">
          <cell r="D79" t="str">
            <v>0330527</v>
          </cell>
          <cell r="E79" t="str">
            <v>HARTSVILLE CIVIL TOWN</v>
          </cell>
          <cell r="F79">
            <v>22090</v>
          </cell>
          <cell r="G79">
            <v>0</v>
          </cell>
          <cell r="H79">
            <v>6390</v>
          </cell>
          <cell r="I79">
            <v>1694</v>
          </cell>
          <cell r="J79">
            <v>0</v>
          </cell>
          <cell r="K79">
            <v>0</v>
          </cell>
          <cell r="L79">
            <v>30174</v>
          </cell>
          <cell r="M79">
            <v>0</v>
          </cell>
          <cell r="N79">
            <v>30174</v>
          </cell>
          <cell r="O79" t="str">
            <v>no</v>
          </cell>
          <cell r="P79">
            <v>0</v>
          </cell>
          <cell r="Q79">
            <v>5654611</v>
          </cell>
          <cell r="R79">
            <v>0</v>
          </cell>
          <cell r="S79">
            <v>5654611</v>
          </cell>
          <cell r="T79">
            <v>96943721.277653307</v>
          </cell>
          <cell r="U79">
            <v>3.112527516204958E-4</v>
          </cell>
          <cell r="V79">
            <v>1760</v>
          </cell>
          <cell r="W79">
            <v>0</v>
          </cell>
          <cell r="X79">
            <v>22618444</v>
          </cell>
          <cell r="Y79" t="str">
            <v>no</v>
          </cell>
          <cell r="Z79">
            <v>0</v>
          </cell>
          <cell r="AA79">
            <v>22618444</v>
          </cell>
          <cell r="AB79">
            <v>77653664.86445421</v>
          </cell>
          <cell r="AC79">
            <v>3.8857148664740075E-4</v>
          </cell>
          <cell r="AD79">
            <v>8789</v>
          </cell>
          <cell r="AE79">
            <v>0</v>
          </cell>
          <cell r="AF79">
            <v>8789</v>
          </cell>
          <cell r="AG79">
            <v>0</v>
          </cell>
          <cell r="AH79">
            <v>5654611</v>
          </cell>
          <cell r="AI79">
            <v>0</v>
          </cell>
          <cell r="AJ79">
            <v>5654611</v>
          </cell>
          <cell r="AK79" t="str">
            <v>AA</v>
          </cell>
          <cell r="AL79">
            <v>30174</v>
          </cell>
          <cell r="AM79">
            <v>71293879.86445421</v>
          </cell>
          <cell r="AN79">
            <v>4.2323408485227059E-4</v>
          </cell>
          <cell r="AO79">
            <v>2393</v>
          </cell>
          <cell r="AP79">
            <v>0</v>
          </cell>
          <cell r="AQ79">
            <v>5675878</v>
          </cell>
          <cell r="AR79">
            <v>0</v>
          </cell>
          <cell r="AS79">
            <v>0</v>
          </cell>
          <cell r="AT79">
            <v>5675878</v>
          </cell>
          <cell r="AU79" t="str">
            <v>Population</v>
          </cell>
          <cell r="AV79">
            <v>22090</v>
          </cell>
          <cell r="AW79">
            <v>0</v>
          </cell>
          <cell r="AX79">
            <v>0</v>
          </cell>
          <cell r="AY79">
            <v>362</v>
          </cell>
          <cell r="AZ79">
            <v>362</v>
          </cell>
          <cell r="BA79">
            <v>76794</v>
          </cell>
          <cell r="BB79">
            <v>4.7139099408807983E-3</v>
          </cell>
          <cell r="BC79">
            <v>26756</v>
          </cell>
          <cell r="BD79">
            <v>0</v>
          </cell>
          <cell r="BE79">
            <v>0</v>
          </cell>
          <cell r="BF79">
            <v>0</v>
          </cell>
        </row>
        <row r="80">
          <cell r="D80" t="str">
            <v>0330528</v>
          </cell>
          <cell r="E80" t="str">
            <v>HOPE CIVIL TOWN</v>
          </cell>
          <cell r="F80">
            <v>308840</v>
          </cell>
          <cell r="G80">
            <v>0</v>
          </cell>
          <cell r="H80">
            <v>88738</v>
          </cell>
          <cell r="I80">
            <v>23524</v>
          </cell>
          <cell r="J80">
            <v>0</v>
          </cell>
          <cell r="K80">
            <v>0</v>
          </cell>
          <cell r="L80">
            <v>421102</v>
          </cell>
          <cell r="M80">
            <v>0</v>
          </cell>
          <cell r="N80">
            <v>421102</v>
          </cell>
          <cell r="O80" t="str">
            <v>no</v>
          </cell>
          <cell r="P80">
            <v>0</v>
          </cell>
          <cell r="Q80">
            <v>5654611</v>
          </cell>
          <cell r="R80">
            <v>0</v>
          </cell>
          <cell r="S80">
            <v>5654611</v>
          </cell>
          <cell r="T80">
            <v>96943721.277653307</v>
          </cell>
          <cell r="U80">
            <v>4.3437779615859359E-3</v>
          </cell>
          <cell r="V80">
            <v>24562</v>
          </cell>
          <cell r="W80">
            <v>0</v>
          </cell>
          <cell r="X80">
            <v>22618444</v>
          </cell>
          <cell r="Y80" t="str">
            <v>no</v>
          </cell>
          <cell r="Z80">
            <v>0</v>
          </cell>
          <cell r="AA80">
            <v>22618444</v>
          </cell>
          <cell r="AB80">
            <v>77653664.86445421</v>
          </cell>
          <cell r="AC80">
            <v>5.4228219715713446E-3</v>
          </cell>
          <cell r="AD80">
            <v>122656</v>
          </cell>
          <cell r="AE80">
            <v>0</v>
          </cell>
          <cell r="AF80">
            <v>122656</v>
          </cell>
          <cell r="AG80">
            <v>0</v>
          </cell>
          <cell r="AH80">
            <v>5654611</v>
          </cell>
          <cell r="AI80">
            <v>0</v>
          </cell>
          <cell r="AJ80">
            <v>5654611</v>
          </cell>
          <cell r="AK80" t="str">
            <v>AA</v>
          </cell>
          <cell r="AL80">
            <v>421102</v>
          </cell>
          <cell r="AM80">
            <v>71293879.86445421</v>
          </cell>
          <cell r="AN80">
            <v>5.9065659044031573E-3</v>
          </cell>
          <cell r="AO80">
            <v>33399</v>
          </cell>
          <cell r="AP80">
            <v>0</v>
          </cell>
          <cell r="AQ80">
            <v>5675878</v>
          </cell>
          <cell r="AR80">
            <v>0</v>
          </cell>
          <cell r="AS80">
            <v>0</v>
          </cell>
          <cell r="AT80">
            <v>5675878</v>
          </cell>
          <cell r="AU80" t="str">
            <v>Population</v>
          </cell>
          <cell r="AV80">
            <v>308840</v>
          </cell>
          <cell r="AW80">
            <v>0</v>
          </cell>
          <cell r="AX80">
            <v>0</v>
          </cell>
          <cell r="AY80">
            <v>2102</v>
          </cell>
          <cell r="AZ80">
            <v>2102</v>
          </cell>
          <cell r="BA80">
            <v>76794</v>
          </cell>
          <cell r="BB80">
            <v>2.737193009870563E-2</v>
          </cell>
          <cell r="BC80">
            <v>155360</v>
          </cell>
          <cell r="BD80">
            <v>0</v>
          </cell>
          <cell r="BE80">
            <v>0</v>
          </cell>
          <cell r="BF80">
            <v>0</v>
          </cell>
        </row>
        <row r="81">
          <cell r="D81" t="str">
            <v>0330529</v>
          </cell>
          <cell r="E81" t="str">
            <v>JONESVILLE CIVIL TOWN</v>
          </cell>
          <cell r="F81">
            <v>8020</v>
          </cell>
          <cell r="G81">
            <v>0</v>
          </cell>
          <cell r="H81">
            <v>2442</v>
          </cell>
          <cell r="I81">
            <v>647</v>
          </cell>
          <cell r="J81">
            <v>0</v>
          </cell>
          <cell r="K81">
            <v>0</v>
          </cell>
          <cell r="L81">
            <v>11109</v>
          </cell>
          <cell r="M81">
            <v>0</v>
          </cell>
          <cell r="N81">
            <v>11109</v>
          </cell>
          <cell r="O81" t="str">
            <v>no</v>
          </cell>
          <cell r="P81">
            <v>0</v>
          </cell>
          <cell r="Q81">
            <v>5654611</v>
          </cell>
          <cell r="R81">
            <v>0</v>
          </cell>
          <cell r="S81">
            <v>5654611</v>
          </cell>
          <cell r="T81">
            <v>96943721.277653307</v>
          </cell>
          <cell r="U81">
            <v>1.1459225882389103E-4</v>
          </cell>
          <cell r="V81">
            <v>648</v>
          </cell>
          <cell r="W81">
            <v>0</v>
          </cell>
          <cell r="X81">
            <v>22618444</v>
          </cell>
          <cell r="Y81" t="str">
            <v>no</v>
          </cell>
          <cell r="Z81">
            <v>0</v>
          </cell>
          <cell r="AA81">
            <v>22618444</v>
          </cell>
          <cell r="AB81">
            <v>77653664.86445421</v>
          </cell>
          <cell r="AC81">
            <v>1.4305828346145605E-4</v>
          </cell>
          <cell r="AD81">
            <v>3236</v>
          </cell>
          <cell r="AE81">
            <v>0</v>
          </cell>
          <cell r="AF81">
            <v>3236</v>
          </cell>
          <cell r="AG81">
            <v>0</v>
          </cell>
          <cell r="AH81">
            <v>5654611</v>
          </cell>
          <cell r="AI81">
            <v>0</v>
          </cell>
          <cell r="AJ81">
            <v>5654611</v>
          </cell>
          <cell r="AK81" t="str">
            <v>AA</v>
          </cell>
          <cell r="AL81">
            <v>11109</v>
          </cell>
          <cell r="AM81">
            <v>71293879.86445421</v>
          </cell>
          <cell r="AN81">
            <v>1.5581982662636289E-4</v>
          </cell>
          <cell r="AO81">
            <v>881</v>
          </cell>
          <cell r="AP81">
            <v>0</v>
          </cell>
          <cell r="AQ81">
            <v>5675878</v>
          </cell>
          <cell r="AR81">
            <v>0</v>
          </cell>
          <cell r="AS81">
            <v>0</v>
          </cell>
          <cell r="AT81">
            <v>5675878</v>
          </cell>
          <cell r="AU81" t="str">
            <v>Population</v>
          </cell>
          <cell r="AV81">
            <v>8020</v>
          </cell>
          <cell r="AW81">
            <v>0</v>
          </cell>
          <cell r="AX81">
            <v>0</v>
          </cell>
          <cell r="AY81">
            <v>177</v>
          </cell>
          <cell r="AZ81">
            <v>177</v>
          </cell>
          <cell r="BA81">
            <v>76794</v>
          </cell>
          <cell r="BB81">
            <v>2.3048675677787328E-3</v>
          </cell>
          <cell r="BC81">
            <v>13082</v>
          </cell>
          <cell r="BD81">
            <v>0</v>
          </cell>
          <cell r="BE81">
            <v>0</v>
          </cell>
          <cell r="BF81">
            <v>0</v>
          </cell>
        </row>
        <row r="82">
          <cell r="D82" t="str">
            <v>0330703</v>
          </cell>
          <cell r="E82" t="str">
            <v>EDINBURGH CIVIL TOWN</v>
          </cell>
          <cell r="F82">
            <v>1256352</v>
          </cell>
          <cell r="G82">
            <v>0</v>
          </cell>
          <cell r="H82">
            <v>362936</v>
          </cell>
          <cell r="I82">
            <v>96213</v>
          </cell>
          <cell r="J82">
            <v>0</v>
          </cell>
          <cell r="K82">
            <v>0</v>
          </cell>
          <cell r="L82">
            <v>1715501</v>
          </cell>
          <cell r="M82">
            <v>0</v>
          </cell>
          <cell r="N82">
            <v>1715501</v>
          </cell>
          <cell r="O82" t="str">
            <v>no</v>
          </cell>
          <cell r="P82">
            <v>0</v>
          </cell>
          <cell r="Q82">
            <v>5654611</v>
          </cell>
          <cell r="R82">
            <v>0</v>
          </cell>
          <cell r="S82">
            <v>5654611</v>
          </cell>
          <cell r="T82">
            <v>96943721.277653307</v>
          </cell>
          <cell r="U82">
            <v>1.7695844324839671E-2</v>
          </cell>
          <cell r="V82">
            <v>100063</v>
          </cell>
          <cell r="W82">
            <v>0</v>
          </cell>
          <cell r="X82">
            <v>22618444</v>
          </cell>
          <cell r="Y82" t="str">
            <v>no</v>
          </cell>
          <cell r="Z82">
            <v>0</v>
          </cell>
          <cell r="AA82">
            <v>22618444</v>
          </cell>
          <cell r="AB82">
            <v>77653664.86445421</v>
          </cell>
          <cell r="AC82">
            <v>2.2091693972131721E-2</v>
          </cell>
          <cell r="AD82">
            <v>499680</v>
          </cell>
          <cell r="AE82">
            <v>0</v>
          </cell>
          <cell r="AF82">
            <v>499680</v>
          </cell>
          <cell r="AG82">
            <v>0</v>
          </cell>
          <cell r="AH82">
            <v>5654611</v>
          </cell>
          <cell r="AI82">
            <v>0</v>
          </cell>
          <cell r="AJ82">
            <v>5654611</v>
          </cell>
          <cell r="AK82" t="str">
            <v>AA</v>
          </cell>
          <cell r="AL82">
            <v>1715501</v>
          </cell>
          <cell r="AM82">
            <v>71293879.86445421</v>
          </cell>
          <cell r="AN82">
            <v>2.4062388009483498E-2</v>
          </cell>
          <cell r="AO82">
            <v>136063</v>
          </cell>
          <cell r="AP82">
            <v>0</v>
          </cell>
          <cell r="AQ82">
            <v>5675878</v>
          </cell>
          <cell r="AR82">
            <v>0</v>
          </cell>
          <cell r="AS82">
            <v>0</v>
          </cell>
          <cell r="AT82">
            <v>5675878</v>
          </cell>
          <cell r="AU82" t="str">
            <v>Population</v>
          </cell>
          <cell r="AV82">
            <v>1256352</v>
          </cell>
          <cell r="AW82">
            <v>0</v>
          </cell>
          <cell r="AX82">
            <v>0</v>
          </cell>
          <cell r="AY82">
            <v>376</v>
          </cell>
          <cell r="AZ82">
            <v>376</v>
          </cell>
          <cell r="BA82">
            <v>76794</v>
          </cell>
          <cell r="BB82">
            <v>4.8962158501966299E-3</v>
          </cell>
          <cell r="BC82">
            <v>27790</v>
          </cell>
          <cell r="BD82">
            <v>0</v>
          </cell>
          <cell r="BE82">
            <v>0</v>
          </cell>
          <cell r="BF82">
            <v>0</v>
          </cell>
        </row>
        <row r="83">
          <cell r="D83" t="str">
            <v>0340365</v>
          </cell>
          <cell r="E83" t="str">
            <v>BARTHOLOMEW CONSOLIDATED SCHOOL CORP</v>
          </cell>
          <cell r="F83">
            <v>33463995</v>
          </cell>
          <cell r="G83">
            <v>11970801.586800897</v>
          </cell>
          <cell r="H83">
            <v>0</v>
          </cell>
          <cell r="I83">
            <v>1348930</v>
          </cell>
          <cell r="J83">
            <v>0</v>
          </cell>
          <cell r="K83">
            <v>0</v>
          </cell>
          <cell r="L83">
            <v>22842123.413199104</v>
          </cell>
          <cell r="M83">
            <v>0</v>
          </cell>
          <cell r="N83">
            <v>0</v>
          </cell>
          <cell r="O83" t="str">
            <v>no</v>
          </cell>
          <cell r="P83">
            <v>0</v>
          </cell>
          <cell r="Q83">
            <v>5654611</v>
          </cell>
          <cell r="R83">
            <v>0</v>
          </cell>
          <cell r="S83">
            <v>5654611</v>
          </cell>
          <cell r="T83">
            <v>96943721.277653307</v>
          </cell>
          <cell r="U83">
            <v>0.23562251492056649</v>
          </cell>
          <cell r="V83">
            <v>1332354</v>
          </cell>
          <cell r="W83">
            <v>0</v>
          </cell>
          <cell r="X83">
            <v>22618444</v>
          </cell>
          <cell r="Y83" t="str">
            <v>no</v>
          </cell>
          <cell r="Z83">
            <v>0</v>
          </cell>
          <cell r="AA83">
            <v>22618444</v>
          </cell>
          <cell r="AB83">
            <v>77653664.86445421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5654611</v>
          </cell>
          <cell r="AI83">
            <v>0</v>
          </cell>
          <cell r="AJ83">
            <v>5654611</v>
          </cell>
          <cell r="AK83" t="str">
            <v>AA</v>
          </cell>
          <cell r="AL83">
            <v>0</v>
          </cell>
          <cell r="AM83">
            <v>71293879.86445421</v>
          </cell>
          <cell r="AN83">
            <v>0</v>
          </cell>
          <cell r="AO83">
            <v>0</v>
          </cell>
          <cell r="AP83">
            <v>0</v>
          </cell>
          <cell r="AQ83">
            <v>5675878</v>
          </cell>
          <cell r="AR83">
            <v>0</v>
          </cell>
          <cell r="AS83">
            <v>0</v>
          </cell>
          <cell r="AT83">
            <v>5675878</v>
          </cell>
          <cell r="AU83" t="str">
            <v>Population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76794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</row>
        <row r="84">
          <cell r="D84" t="str">
            <v>0340370</v>
          </cell>
          <cell r="E84" t="str">
            <v>FLATROCK-HAWCREEK SCHOOL CORPORATION</v>
          </cell>
          <cell r="F84">
            <v>2447663</v>
          </cell>
          <cell r="G84">
            <v>1629861</v>
          </cell>
          <cell r="H84">
            <v>0</v>
          </cell>
          <cell r="I84">
            <v>60140</v>
          </cell>
          <cell r="J84">
            <v>0</v>
          </cell>
          <cell r="K84">
            <v>0</v>
          </cell>
          <cell r="L84">
            <v>877942</v>
          </cell>
          <cell r="M84">
            <v>0</v>
          </cell>
          <cell r="N84">
            <v>0</v>
          </cell>
          <cell r="O84" t="str">
            <v>no</v>
          </cell>
          <cell r="P84">
            <v>0</v>
          </cell>
          <cell r="Q84">
            <v>5654611</v>
          </cell>
          <cell r="R84">
            <v>0</v>
          </cell>
          <cell r="S84">
            <v>5654611</v>
          </cell>
          <cell r="T84">
            <v>96943721.277653307</v>
          </cell>
          <cell r="U84">
            <v>9.0562027992046584E-3</v>
          </cell>
          <cell r="V84">
            <v>51209</v>
          </cell>
          <cell r="W84">
            <v>0</v>
          </cell>
          <cell r="X84">
            <v>22618444</v>
          </cell>
          <cell r="Y84" t="str">
            <v>no</v>
          </cell>
          <cell r="Z84">
            <v>0</v>
          </cell>
          <cell r="AA84">
            <v>22618444</v>
          </cell>
          <cell r="AB84">
            <v>77653664.86445421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5654611</v>
          </cell>
          <cell r="AI84">
            <v>0</v>
          </cell>
          <cell r="AJ84">
            <v>5654611</v>
          </cell>
          <cell r="AK84" t="str">
            <v>AA</v>
          </cell>
          <cell r="AL84">
            <v>0</v>
          </cell>
          <cell r="AM84">
            <v>71293879.86445421</v>
          </cell>
          <cell r="AN84">
            <v>0</v>
          </cell>
          <cell r="AO84">
            <v>0</v>
          </cell>
          <cell r="AP84">
            <v>0</v>
          </cell>
          <cell r="AQ84">
            <v>5675878</v>
          </cell>
          <cell r="AR84">
            <v>0</v>
          </cell>
          <cell r="AS84">
            <v>0</v>
          </cell>
          <cell r="AT84">
            <v>5675878</v>
          </cell>
          <cell r="AU84" t="str">
            <v>Population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76794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</row>
        <row r="85">
          <cell r="D85" t="str">
            <v>0344215</v>
          </cell>
          <cell r="E85" t="str">
            <v>EDINBURGH COMMUNITY SCHOOL CORPORATION</v>
          </cell>
          <cell r="F85">
            <v>54063</v>
          </cell>
          <cell r="G85">
            <v>0</v>
          </cell>
          <cell r="H85">
            <v>0</v>
          </cell>
          <cell r="I85">
            <v>3495</v>
          </cell>
          <cell r="J85">
            <v>0</v>
          </cell>
          <cell r="K85">
            <v>0</v>
          </cell>
          <cell r="L85">
            <v>57558</v>
          </cell>
          <cell r="M85">
            <v>0</v>
          </cell>
          <cell r="N85">
            <v>0</v>
          </cell>
          <cell r="O85" t="str">
            <v>no</v>
          </cell>
          <cell r="P85">
            <v>0</v>
          </cell>
          <cell r="Q85">
            <v>5654611</v>
          </cell>
          <cell r="R85">
            <v>0</v>
          </cell>
          <cell r="S85">
            <v>5654611</v>
          </cell>
          <cell r="T85">
            <v>96943721.277653307</v>
          </cell>
          <cell r="U85">
            <v>5.9372591892929336E-4</v>
          </cell>
          <cell r="V85">
            <v>3357</v>
          </cell>
          <cell r="W85">
            <v>0</v>
          </cell>
          <cell r="X85">
            <v>22618444</v>
          </cell>
          <cell r="Y85" t="str">
            <v>no</v>
          </cell>
          <cell r="Z85">
            <v>0</v>
          </cell>
          <cell r="AA85">
            <v>22618444</v>
          </cell>
          <cell r="AB85">
            <v>77653664.86445421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5654611</v>
          </cell>
          <cell r="AI85">
            <v>0</v>
          </cell>
          <cell r="AJ85">
            <v>5654611</v>
          </cell>
          <cell r="AK85" t="str">
            <v>AA</v>
          </cell>
          <cell r="AL85">
            <v>0</v>
          </cell>
          <cell r="AM85">
            <v>71293879.86445421</v>
          </cell>
          <cell r="AN85">
            <v>0</v>
          </cell>
          <cell r="AO85">
            <v>0</v>
          </cell>
          <cell r="AP85">
            <v>0</v>
          </cell>
          <cell r="AQ85">
            <v>5675878</v>
          </cell>
          <cell r="AR85">
            <v>0</v>
          </cell>
          <cell r="AS85">
            <v>0</v>
          </cell>
          <cell r="AT85">
            <v>5675878</v>
          </cell>
          <cell r="AU85" t="str">
            <v>Population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76794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</row>
        <row r="86">
          <cell r="D86" t="str">
            <v>0350006</v>
          </cell>
          <cell r="E86" t="str">
            <v>BARTHOLOMEW COUNTY PUBLIC LIBRARY</v>
          </cell>
          <cell r="F86">
            <v>2522371</v>
          </cell>
          <cell r="G86">
            <v>0</v>
          </cell>
          <cell r="H86">
            <v>728922</v>
          </cell>
          <cell r="I86">
            <v>193234</v>
          </cell>
          <cell r="J86">
            <v>0</v>
          </cell>
          <cell r="K86">
            <v>0</v>
          </cell>
          <cell r="L86">
            <v>3444527</v>
          </cell>
          <cell r="M86">
            <v>0</v>
          </cell>
          <cell r="N86">
            <v>3444527</v>
          </cell>
          <cell r="O86" t="str">
            <v>no</v>
          </cell>
          <cell r="P86">
            <v>0</v>
          </cell>
          <cell r="Q86">
            <v>5654611</v>
          </cell>
          <cell r="R86">
            <v>0</v>
          </cell>
          <cell r="S86">
            <v>5654611</v>
          </cell>
          <cell r="T86">
            <v>96943721.277653307</v>
          </cell>
          <cell r="U86">
            <v>3.5531202584380313E-2</v>
          </cell>
          <cell r="V86">
            <v>200915</v>
          </cell>
          <cell r="W86">
            <v>0</v>
          </cell>
          <cell r="X86">
            <v>22618444</v>
          </cell>
          <cell r="Y86" t="str">
            <v>no</v>
          </cell>
          <cell r="Z86">
            <v>0</v>
          </cell>
          <cell r="AA86">
            <v>22618444</v>
          </cell>
          <cell r="AB86">
            <v>77653664.86445421</v>
          </cell>
          <cell r="AC86">
            <v>4.4357558732256622E-2</v>
          </cell>
          <cell r="AD86">
            <v>1003299</v>
          </cell>
          <cell r="AE86">
            <v>0</v>
          </cell>
          <cell r="AF86">
            <v>1003299</v>
          </cell>
          <cell r="AG86">
            <v>0</v>
          </cell>
          <cell r="AH86">
            <v>5654611</v>
          </cell>
          <cell r="AI86">
            <v>0</v>
          </cell>
          <cell r="AJ86">
            <v>5654611</v>
          </cell>
          <cell r="AK86" t="str">
            <v>AA</v>
          </cell>
          <cell r="AL86">
            <v>0</v>
          </cell>
          <cell r="AM86">
            <v>71293879.86445421</v>
          </cell>
          <cell r="AN86">
            <v>0</v>
          </cell>
          <cell r="AO86">
            <v>0</v>
          </cell>
          <cell r="AP86">
            <v>0</v>
          </cell>
          <cell r="AQ86">
            <v>5675878</v>
          </cell>
          <cell r="AR86">
            <v>0</v>
          </cell>
          <cell r="AS86">
            <v>0</v>
          </cell>
          <cell r="AT86">
            <v>5675878</v>
          </cell>
          <cell r="AU86" t="str">
            <v>Population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76794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</row>
        <row r="87">
          <cell r="D87" t="str">
            <v>0350111</v>
          </cell>
          <cell r="E87" t="str">
            <v>EDINBURGH-WRIGHT-HAGEMAN PUBLIC LIBRARY</v>
          </cell>
          <cell r="F87">
            <v>57323</v>
          </cell>
          <cell r="G87">
            <v>0</v>
          </cell>
          <cell r="H87">
            <v>17204</v>
          </cell>
          <cell r="I87">
            <v>4561</v>
          </cell>
          <cell r="J87">
            <v>0</v>
          </cell>
          <cell r="K87">
            <v>0</v>
          </cell>
          <cell r="L87">
            <v>79088</v>
          </cell>
          <cell r="M87">
            <v>0</v>
          </cell>
          <cell r="N87">
            <v>79088</v>
          </cell>
          <cell r="O87" t="str">
            <v>no</v>
          </cell>
          <cell r="P87">
            <v>0</v>
          </cell>
          <cell r="Q87">
            <v>5654611</v>
          </cell>
          <cell r="R87">
            <v>0</v>
          </cell>
          <cell r="S87">
            <v>5654611</v>
          </cell>
          <cell r="T87">
            <v>96943721.277653307</v>
          </cell>
          <cell r="U87">
            <v>8.1581353549949542E-4</v>
          </cell>
          <cell r="V87">
            <v>4613</v>
          </cell>
          <cell r="W87">
            <v>0</v>
          </cell>
          <cell r="X87">
            <v>22618444</v>
          </cell>
          <cell r="Y87" t="str">
            <v>no</v>
          </cell>
          <cell r="Z87">
            <v>0</v>
          </cell>
          <cell r="AA87">
            <v>22618444</v>
          </cell>
          <cell r="AB87">
            <v>77653664.86445421</v>
          </cell>
          <cell r="AC87">
            <v>1.0184709264920008E-3</v>
          </cell>
          <cell r="AD87">
            <v>23036</v>
          </cell>
          <cell r="AE87">
            <v>0</v>
          </cell>
          <cell r="AF87">
            <v>23036</v>
          </cell>
          <cell r="AG87">
            <v>0</v>
          </cell>
          <cell r="AH87">
            <v>5654611</v>
          </cell>
          <cell r="AI87">
            <v>0</v>
          </cell>
          <cell r="AJ87">
            <v>5654611</v>
          </cell>
          <cell r="AK87" t="str">
            <v>AA</v>
          </cell>
          <cell r="AL87">
            <v>0</v>
          </cell>
          <cell r="AM87">
            <v>71293879.86445421</v>
          </cell>
          <cell r="AN87">
            <v>0</v>
          </cell>
          <cell r="AO87">
            <v>0</v>
          </cell>
          <cell r="AP87">
            <v>0</v>
          </cell>
          <cell r="AQ87">
            <v>5675878</v>
          </cell>
          <cell r="AR87">
            <v>0</v>
          </cell>
          <cell r="AS87">
            <v>0</v>
          </cell>
          <cell r="AT87">
            <v>5675878</v>
          </cell>
          <cell r="AU87" t="str">
            <v>Population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76794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</row>
        <row r="88">
          <cell r="D88" t="str">
            <v>0361039</v>
          </cell>
          <cell r="E88" t="str">
            <v>BARTHOLOMEW COUNTY SOLID WASTE MGMT</v>
          </cell>
          <cell r="F88">
            <v>848531</v>
          </cell>
          <cell r="G88">
            <v>0</v>
          </cell>
          <cell r="H88">
            <v>0</v>
          </cell>
          <cell r="I88">
            <v>0</v>
          </cell>
          <cell r="J88" t="str">
            <v>non-recipient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 t="str">
            <v>no</v>
          </cell>
          <cell r="P88">
            <v>0</v>
          </cell>
          <cell r="Q88">
            <v>5654611</v>
          </cell>
          <cell r="R88">
            <v>0</v>
          </cell>
          <cell r="S88">
            <v>5654611</v>
          </cell>
          <cell r="T88">
            <v>96943721.277653307</v>
          </cell>
          <cell r="U88">
            <v>0</v>
          </cell>
          <cell r="V88">
            <v>0</v>
          </cell>
          <cell r="W88">
            <v>0</v>
          </cell>
          <cell r="X88">
            <v>22618444</v>
          </cell>
          <cell r="Y88" t="str">
            <v>no</v>
          </cell>
          <cell r="Z88">
            <v>0</v>
          </cell>
          <cell r="AA88">
            <v>22618444</v>
          </cell>
          <cell r="AB88">
            <v>77653664.86445421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5654611</v>
          </cell>
          <cell r="AI88">
            <v>0</v>
          </cell>
          <cell r="AJ88">
            <v>5654611</v>
          </cell>
          <cell r="AK88" t="str">
            <v>AA</v>
          </cell>
          <cell r="AL88">
            <v>0</v>
          </cell>
          <cell r="AM88">
            <v>71293879.86445421</v>
          </cell>
          <cell r="AN88">
            <v>0</v>
          </cell>
          <cell r="AO88">
            <v>0</v>
          </cell>
          <cell r="AP88">
            <v>0</v>
          </cell>
          <cell r="AQ88">
            <v>5675878</v>
          </cell>
          <cell r="AR88">
            <v>0</v>
          </cell>
          <cell r="AS88">
            <v>0</v>
          </cell>
          <cell r="AT88">
            <v>5675878</v>
          </cell>
          <cell r="AU88" t="str">
            <v>Population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76794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</row>
        <row r="89">
          <cell r="D89" t="str">
            <v>0410000</v>
          </cell>
          <cell r="E89" t="str">
            <v>BENTON COUNTY</v>
          </cell>
          <cell r="F89">
            <v>3451323</v>
          </cell>
          <cell r="G89">
            <v>0</v>
          </cell>
          <cell r="H89">
            <v>707858</v>
          </cell>
          <cell r="I89">
            <v>134901</v>
          </cell>
          <cell r="J89">
            <v>0</v>
          </cell>
          <cell r="K89">
            <v>0</v>
          </cell>
          <cell r="L89">
            <v>4294082</v>
          </cell>
          <cell r="M89">
            <v>663389</v>
          </cell>
          <cell r="N89">
            <v>4957471</v>
          </cell>
          <cell r="O89" t="str">
            <v>no</v>
          </cell>
          <cell r="P89">
            <v>0</v>
          </cell>
          <cell r="Q89">
            <v>407964</v>
          </cell>
          <cell r="R89">
            <v>0</v>
          </cell>
          <cell r="S89">
            <v>407964</v>
          </cell>
          <cell r="T89">
            <v>12984195.439895511</v>
          </cell>
          <cell r="U89">
            <v>0.33071606322297903</v>
          </cell>
          <cell r="V89">
            <v>134919</v>
          </cell>
          <cell r="W89">
            <v>1</v>
          </cell>
          <cell r="X89">
            <v>1223892</v>
          </cell>
          <cell r="Y89" t="str">
            <v>no</v>
          </cell>
          <cell r="Z89">
            <v>0</v>
          </cell>
          <cell r="AA89">
            <v>1223892</v>
          </cell>
          <cell r="AB89">
            <v>8613721</v>
          </cell>
          <cell r="AC89">
            <v>0.57553187524880367</v>
          </cell>
          <cell r="AD89">
            <v>704387</v>
          </cell>
          <cell r="AE89">
            <v>0</v>
          </cell>
          <cell r="AF89">
            <v>704387</v>
          </cell>
          <cell r="AG89">
            <v>2</v>
          </cell>
          <cell r="AH89">
            <v>407964</v>
          </cell>
          <cell r="AI89">
            <v>0</v>
          </cell>
          <cell r="AJ89">
            <v>407964</v>
          </cell>
          <cell r="AK89" t="str">
            <v>AA</v>
          </cell>
          <cell r="AL89">
            <v>4957471</v>
          </cell>
          <cell r="AM89">
            <v>7318041</v>
          </cell>
          <cell r="AN89">
            <v>0.67743143281104878</v>
          </cell>
          <cell r="AO89">
            <v>276369</v>
          </cell>
          <cell r="AP89">
            <v>-1</v>
          </cell>
          <cell r="AQ89">
            <v>412210</v>
          </cell>
          <cell r="AR89">
            <v>0</v>
          </cell>
          <cell r="AS89">
            <v>0</v>
          </cell>
          <cell r="AT89">
            <v>412210</v>
          </cell>
          <cell r="AU89" t="str">
            <v>Levy</v>
          </cell>
          <cell r="AV89">
            <v>3451323</v>
          </cell>
          <cell r="AW89">
            <v>0</v>
          </cell>
          <cell r="AX89">
            <v>663389</v>
          </cell>
          <cell r="AY89">
            <v>0</v>
          </cell>
          <cell r="AZ89">
            <v>4114712</v>
          </cell>
          <cell r="BA89">
            <v>6069187</v>
          </cell>
          <cell r="BB89">
            <v>0.6779675762173748</v>
          </cell>
          <cell r="BC89">
            <v>279466</v>
          </cell>
          <cell r="BD89">
            <v>-1</v>
          </cell>
          <cell r="BE89">
            <v>473918</v>
          </cell>
          <cell r="BF89">
            <v>0</v>
          </cell>
        </row>
        <row r="90">
          <cell r="D90" t="str">
            <v>0420001</v>
          </cell>
          <cell r="E90" t="str">
            <v>BOLIVAR TOWNSHIP</v>
          </cell>
          <cell r="F90">
            <v>31271</v>
          </cell>
          <cell r="G90">
            <v>0</v>
          </cell>
          <cell r="H90">
            <v>5489</v>
          </cell>
          <cell r="I90">
            <v>1212</v>
          </cell>
          <cell r="J90">
            <v>0</v>
          </cell>
          <cell r="K90">
            <v>0</v>
          </cell>
          <cell r="L90">
            <v>37972</v>
          </cell>
          <cell r="M90">
            <v>0</v>
          </cell>
          <cell r="N90">
            <v>37972</v>
          </cell>
          <cell r="O90" t="str">
            <v>no</v>
          </cell>
          <cell r="P90">
            <v>0</v>
          </cell>
          <cell r="Q90">
            <v>407964</v>
          </cell>
          <cell r="R90">
            <v>0</v>
          </cell>
          <cell r="S90">
            <v>407964</v>
          </cell>
          <cell r="T90">
            <v>12984195.439895511</v>
          </cell>
          <cell r="U90">
            <v>2.9244784689027737E-3</v>
          </cell>
          <cell r="V90">
            <v>1193</v>
          </cell>
          <cell r="W90">
            <v>0</v>
          </cell>
          <cell r="X90">
            <v>1223892</v>
          </cell>
          <cell r="Y90" t="str">
            <v>no</v>
          </cell>
          <cell r="Z90">
            <v>0</v>
          </cell>
          <cell r="AA90">
            <v>1223892</v>
          </cell>
          <cell r="AB90">
            <v>8613721</v>
          </cell>
          <cell r="AC90">
            <v>4.4083155235698952E-3</v>
          </cell>
          <cell r="AD90">
            <v>5395</v>
          </cell>
          <cell r="AE90">
            <v>0</v>
          </cell>
          <cell r="AF90">
            <v>5395</v>
          </cell>
          <cell r="AG90">
            <v>0</v>
          </cell>
          <cell r="AH90">
            <v>407964</v>
          </cell>
          <cell r="AI90">
            <v>0</v>
          </cell>
          <cell r="AJ90">
            <v>407964</v>
          </cell>
          <cell r="AK90" t="str">
            <v>AA</v>
          </cell>
          <cell r="AL90">
            <v>0</v>
          </cell>
          <cell r="AM90">
            <v>7318041</v>
          </cell>
          <cell r="AN90">
            <v>0</v>
          </cell>
          <cell r="AO90">
            <v>0</v>
          </cell>
          <cell r="AP90">
            <v>0</v>
          </cell>
          <cell r="AQ90">
            <v>412210</v>
          </cell>
          <cell r="AR90">
            <v>0</v>
          </cell>
          <cell r="AS90">
            <v>0</v>
          </cell>
          <cell r="AT90">
            <v>412210</v>
          </cell>
          <cell r="AU90" t="str">
            <v>Levy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6069187</v>
          </cell>
          <cell r="BB90">
            <v>0</v>
          </cell>
          <cell r="BC90">
            <v>0</v>
          </cell>
          <cell r="BD90">
            <v>0</v>
          </cell>
          <cell r="BE90">
            <v>473918</v>
          </cell>
          <cell r="BF90">
            <v>0</v>
          </cell>
        </row>
        <row r="91">
          <cell r="D91" t="str">
            <v>0420002</v>
          </cell>
          <cell r="E91" t="str">
            <v>CENTER TOWNSHIP</v>
          </cell>
          <cell r="F91">
            <v>81011</v>
          </cell>
          <cell r="G91">
            <v>0</v>
          </cell>
          <cell r="H91">
            <v>13680</v>
          </cell>
          <cell r="I91">
            <v>3021</v>
          </cell>
          <cell r="J91">
            <v>0</v>
          </cell>
          <cell r="K91">
            <v>0</v>
          </cell>
          <cell r="L91">
            <v>97712</v>
          </cell>
          <cell r="M91">
            <v>0</v>
          </cell>
          <cell r="N91">
            <v>97712</v>
          </cell>
          <cell r="O91" t="str">
            <v>no</v>
          </cell>
          <cell r="P91">
            <v>0</v>
          </cell>
          <cell r="Q91">
            <v>407964</v>
          </cell>
          <cell r="R91">
            <v>0</v>
          </cell>
          <cell r="S91">
            <v>407964</v>
          </cell>
          <cell r="T91">
            <v>12984195.439895511</v>
          </cell>
          <cell r="U91">
            <v>7.5254566563106454E-3</v>
          </cell>
          <cell r="V91">
            <v>3070</v>
          </cell>
          <cell r="W91">
            <v>0</v>
          </cell>
          <cell r="X91">
            <v>1223892</v>
          </cell>
          <cell r="Y91" t="str">
            <v>no</v>
          </cell>
          <cell r="Z91">
            <v>0</v>
          </cell>
          <cell r="AA91">
            <v>1223892</v>
          </cell>
          <cell r="AB91">
            <v>8613721</v>
          </cell>
          <cell r="AC91">
            <v>1.1343761888735426E-2</v>
          </cell>
          <cell r="AD91">
            <v>13884</v>
          </cell>
          <cell r="AE91">
            <v>0</v>
          </cell>
          <cell r="AF91">
            <v>13884</v>
          </cell>
          <cell r="AG91">
            <v>0</v>
          </cell>
          <cell r="AH91">
            <v>407964</v>
          </cell>
          <cell r="AI91">
            <v>0</v>
          </cell>
          <cell r="AJ91">
            <v>407964</v>
          </cell>
          <cell r="AK91" t="str">
            <v>AA</v>
          </cell>
          <cell r="AL91">
            <v>0</v>
          </cell>
          <cell r="AM91">
            <v>7318041</v>
          </cell>
          <cell r="AN91">
            <v>0</v>
          </cell>
          <cell r="AO91">
            <v>0</v>
          </cell>
          <cell r="AP91">
            <v>0</v>
          </cell>
          <cell r="AQ91">
            <v>412210</v>
          </cell>
          <cell r="AR91">
            <v>0</v>
          </cell>
          <cell r="AS91">
            <v>0</v>
          </cell>
          <cell r="AT91">
            <v>412210</v>
          </cell>
          <cell r="AU91" t="str">
            <v>Levy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6069187</v>
          </cell>
          <cell r="BB91">
            <v>0</v>
          </cell>
          <cell r="BC91">
            <v>0</v>
          </cell>
          <cell r="BD91">
            <v>0</v>
          </cell>
          <cell r="BE91">
            <v>473918</v>
          </cell>
          <cell r="BF91">
            <v>0</v>
          </cell>
        </row>
        <row r="92">
          <cell r="D92" t="str">
            <v>0420003</v>
          </cell>
          <cell r="E92" t="str">
            <v>GILBOA TOWNSHIP</v>
          </cell>
          <cell r="F92">
            <v>12156</v>
          </cell>
          <cell r="G92">
            <v>0</v>
          </cell>
          <cell r="H92">
            <v>2095</v>
          </cell>
          <cell r="I92">
            <v>463</v>
          </cell>
          <cell r="J92">
            <v>0</v>
          </cell>
          <cell r="K92">
            <v>0</v>
          </cell>
          <cell r="L92">
            <v>14714</v>
          </cell>
          <cell r="M92">
            <v>0</v>
          </cell>
          <cell r="N92">
            <v>14714</v>
          </cell>
          <cell r="O92" t="str">
            <v>no</v>
          </cell>
          <cell r="P92">
            <v>0</v>
          </cell>
          <cell r="Q92">
            <v>407964</v>
          </cell>
          <cell r="R92">
            <v>0</v>
          </cell>
          <cell r="S92">
            <v>407964</v>
          </cell>
          <cell r="T92">
            <v>12984195.439895511</v>
          </cell>
          <cell r="U92">
            <v>1.1332238541934955E-3</v>
          </cell>
          <cell r="V92">
            <v>462</v>
          </cell>
          <cell r="W92">
            <v>0</v>
          </cell>
          <cell r="X92">
            <v>1223892</v>
          </cell>
          <cell r="Y92" t="str">
            <v>no</v>
          </cell>
          <cell r="Z92">
            <v>0</v>
          </cell>
          <cell r="AA92">
            <v>1223892</v>
          </cell>
          <cell r="AB92">
            <v>8613721</v>
          </cell>
          <cell r="AC92">
            <v>1.7082048513064215E-3</v>
          </cell>
          <cell r="AD92">
            <v>2091</v>
          </cell>
          <cell r="AE92">
            <v>0</v>
          </cell>
          <cell r="AF92">
            <v>2091</v>
          </cell>
          <cell r="AG92">
            <v>0</v>
          </cell>
          <cell r="AH92">
            <v>407964</v>
          </cell>
          <cell r="AI92">
            <v>0</v>
          </cell>
          <cell r="AJ92">
            <v>407964</v>
          </cell>
          <cell r="AK92" t="str">
            <v>AA</v>
          </cell>
          <cell r="AL92">
            <v>0</v>
          </cell>
          <cell r="AM92">
            <v>7318041</v>
          </cell>
          <cell r="AN92">
            <v>0</v>
          </cell>
          <cell r="AO92">
            <v>0</v>
          </cell>
          <cell r="AP92">
            <v>0</v>
          </cell>
          <cell r="AQ92">
            <v>412210</v>
          </cell>
          <cell r="AR92">
            <v>0</v>
          </cell>
          <cell r="AS92">
            <v>0</v>
          </cell>
          <cell r="AT92">
            <v>412210</v>
          </cell>
          <cell r="AU92" t="str">
            <v>Levy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6069187</v>
          </cell>
          <cell r="BB92">
            <v>0</v>
          </cell>
          <cell r="BC92">
            <v>0</v>
          </cell>
          <cell r="BD92">
            <v>0</v>
          </cell>
          <cell r="BE92">
            <v>473918</v>
          </cell>
          <cell r="BF92">
            <v>0</v>
          </cell>
        </row>
        <row r="93">
          <cell r="D93" t="str">
            <v>0420004</v>
          </cell>
          <cell r="E93" t="str">
            <v>GRANT TOWNSHIP</v>
          </cell>
          <cell r="F93">
            <v>50076</v>
          </cell>
          <cell r="G93">
            <v>0</v>
          </cell>
          <cell r="H93">
            <v>7988</v>
          </cell>
          <cell r="I93">
            <v>1764</v>
          </cell>
          <cell r="J93">
            <v>0</v>
          </cell>
          <cell r="K93">
            <v>0</v>
          </cell>
          <cell r="L93">
            <v>59828</v>
          </cell>
          <cell r="M93">
            <v>0</v>
          </cell>
          <cell r="N93">
            <v>59828</v>
          </cell>
          <cell r="O93" t="str">
            <v>no</v>
          </cell>
          <cell r="P93">
            <v>0</v>
          </cell>
          <cell r="Q93">
            <v>407964</v>
          </cell>
          <cell r="R93">
            <v>0</v>
          </cell>
          <cell r="S93">
            <v>407964</v>
          </cell>
          <cell r="T93">
            <v>12984195.439895511</v>
          </cell>
          <cell r="U93">
            <v>4.6077556577877156E-3</v>
          </cell>
          <cell r="V93">
            <v>1880</v>
          </cell>
          <cell r="W93">
            <v>0</v>
          </cell>
          <cell r="X93">
            <v>1223892</v>
          </cell>
          <cell r="Y93" t="str">
            <v>no</v>
          </cell>
          <cell r="Z93">
            <v>0</v>
          </cell>
          <cell r="AA93">
            <v>1223892</v>
          </cell>
          <cell r="AB93">
            <v>8613721</v>
          </cell>
          <cell r="AC93">
            <v>6.945662623621081E-3</v>
          </cell>
          <cell r="AD93">
            <v>8501</v>
          </cell>
          <cell r="AE93">
            <v>0</v>
          </cell>
          <cell r="AF93">
            <v>8501</v>
          </cell>
          <cell r="AG93">
            <v>0</v>
          </cell>
          <cell r="AH93">
            <v>407964</v>
          </cell>
          <cell r="AI93">
            <v>0</v>
          </cell>
          <cell r="AJ93">
            <v>407964</v>
          </cell>
          <cell r="AK93" t="str">
            <v>AA</v>
          </cell>
          <cell r="AL93">
            <v>0</v>
          </cell>
          <cell r="AM93">
            <v>7318041</v>
          </cell>
          <cell r="AN93">
            <v>0</v>
          </cell>
          <cell r="AO93">
            <v>0</v>
          </cell>
          <cell r="AP93">
            <v>0</v>
          </cell>
          <cell r="AQ93">
            <v>412210</v>
          </cell>
          <cell r="AR93">
            <v>0</v>
          </cell>
          <cell r="AS93">
            <v>0</v>
          </cell>
          <cell r="AT93">
            <v>412210</v>
          </cell>
          <cell r="AU93" t="str">
            <v>Levy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6069187</v>
          </cell>
          <cell r="BB93">
            <v>0</v>
          </cell>
          <cell r="BC93">
            <v>0</v>
          </cell>
          <cell r="BD93">
            <v>0</v>
          </cell>
          <cell r="BE93">
            <v>473918</v>
          </cell>
          <cell r="BF93">
            <v>0</v>
          </cell>
        </row>
        <row r="94">
          <cell r="D94" t="str">
            <v>0420005</v>
          </cell>
          <cell r="E94" t="str">
            <v>HICKORY GROVE TOWNSHIP</v>
          </cell>
          <cell r="F94">
            <v>59365</v>
          </cell>
          <cell r="G94">
            <v>0</v>
          </cell>
          <cell r="H94">
            <v>10255</v>
          </cell>
          <cell r="I94">
            <v>2265</v>
          </cell>
          <cell r="J94">
            <v>0</v>
          </cell>
          <cell r="K94">
            <v>0</v>
          </cell>
          <cell r="L94">
            <v>71885</v>
          </cell>
          <cell r="M94">
            <v>0</v>
          </cell>
          <cell r="N94">
            <v>71885</v>
          </cell>
          <cell r="O94" t="str">
            <v>no</v>
          </cell>
          <cell r="P94">
            <v>0</v>
          </cell>
          <cell r="Q94">
            <v>407964</v>
          </cell>
          <cell r="R94">
            <v>0</v>
          </cell>
          <cell r="S94">
            <v>407964</v>
          </cell>
          <cell r="T94">
            <v>12984195.439895511</v>
          </cell>
          <cell r="U94">
            <v>5.5363461165352339E-3</v>
          </cell>
          <cell r="V94">
            <v>2259</v>
          </cell>
          <cell r="W94">
            <v>0</v>
          </cell>
          <cell r="X94">
            <v>1223892</v>
          </cell>
          <cell r="Y94" t="str">
            <v>no</v>
          </cell>
          <cell r="Z94">
            <v>0</v>
          </cell>
          <cell r="AA94">
            <v>1223892</v>
          </cell>
          <cell r="AB94">
            <v>8613721</v>
          </cell>
          <cell r="AC94">
            <v>8.345406125877539E-3</v>
          </cell>
          <cell r="AD94">
            <v>10214</v>
          </cell>
          <cell r="AE94">
            <v>0</v>
          </cell>
          <cell r="AF94">
            <v>10214</v>
          </cell>
          <cell r="AG94">
            <v>0</v>
          </cell>
          <cell r="AH94">
            <v>407964</v>
          </cell>
          <cell r="AI94">
            <v>0</v>
          </cell>
          <cell r="AJ94">
            <v>407964</v>
          </cell>
          <cell r="AK94" t="str">
            <v>AA</v>
          </cell>
          <cell r="AL94">
            <v>0</v>
          </cell>
          <cell r="AM94">
            <v>7318041</v>
          </cell>
          <cell r="AN94">
            <v>0</v>
          </cell>
          <cell r="AO94">
            <v>0</v>
          </cell>
          <cell r="AP94">
            <v>0</v>
          </cell>
          <cell r="AQ94">
            <v>412210</v>
          </cell>
          <cell r="AR94">
            <v>0</v>
          </cell>
          <cell r="AS94">
            <v>0</v>
          </cell>
          <cell r="AT94">
            <v>412210</v>
          </cell>
          <cell r="AU94" t="str">
            <v>Levy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6069187</v>
          </cell>
          <cell r="BB94">
            <v>0</v>
          </cell>
          <cell r="BC94">
            <v>0</v>
          </cell>
          <cell r="BD94">
            <v>0</v>
          </cell>
          <cell r="BE94">
            <v>473918</v>
          </cell>
          <cell r="BF94">
            <v>0</v>
          </cell>
        </row>
        <row r="95">
          <cell r="D95" t="str">
            <v>0420006</v>
          </cell>
          <cell r="E95" t="str">
            <v>OAK GROVE TOWNSHIP</v>
          </cell>
          <cell r="F95">
            <v>59149</v>
          </cell>
          <cell r="G95">
            <v>0</v>
          </cell>
          <cell r="H95">
            <v>9738</v>
          </cell>
          <cell r="I95">
            <v>2151</v>
          </cell>
          <cell r="J95">
            <v>0</v>
          </cell>
          <cell r="K95">
            <v>0</v>
          </cell>
          <cell r="L95">
            <v>71038</v>
          </cell>
          <cell r="M95">
            <v>0</v>
          </cell>
          <cell r="N95">
            <v>71038</v>
          </cell>
          <cell r="O95" t="str">
            <v>no</v>
          </cell>
          <cell r="P95">
            <v>0</v>
          </cell>
          <cell r="Q95">
            <v>407964</v>
          </cell>
          <cell r="R95">
            <v>0</v>
          </cell>
          <cell r="S95">
            <v>407964</v>
          </cell>
          <cell r="T95">
            <v>12984195.439895511</v>
          </cell>
          <cell r="U95">
            <v>5.4711129641292332E-3</v>
          </cell>
          <cell r="V95">
            <v>2232</v>
          </cell>
          <cell r="W95">
            <v>0</v>
          </cell>
          <cell r="X95">
            <v>1223892</v>
          </cell>
          <cell r="Y95" t="str">
            <v>no</v>
          </cell>
          <cell r="Z95">
            <v>0</v>
          </cell>
          <cell r="AA95">
            <v>1223892</v>
          </cell>
          <cell r="AB95">
            <v>8613721</v>
          </cell>
          <cell r="AC95">
            <v>8.2470746382428683E-3</v>
          </cell>
          <cell r="AD95">
            <v>10094</v>
          </cell>
          <cell r="AE95">
            <v>0</v>
          </cell>
          <cell r="AF95">
            <v>10094</v>
          </cell>
          <cell r="AG95">
            <v>0</v>
          </cell>
          <cell r="AH95">
            <v>407964</v>
          </cell>
          <cell r="AI95">
            <v>0</v>
          </cell>
          <cell r="AJ95">
            <v>407964</v>
          </cell>
          <cell r="AK95" t="str">
            <v>AA</v>
          </cell>
          <cell r="AL95">
            <v>0</v>
          </cell>
          <cell r="AM95">
            <v>7318041</v>
          </cell>
          <cell r="AN95">
            <v>0</v>
          </cell>
          <cell r="AO95">
            <v>0</v>
          </cell>
          <cell r="AP95">
            <v>0</v>
          </cell>
          <cell r="AQ95">
            <v>412210</v>
          </cell>
          <cell r="AR95">
            <v>0</v>
          </cell>
          <cell r="AS95">
            <v>0</v>
          </cell>
          <cell r="AT95">
            <v>412210</v>
          </cell>
          <cell r="AU95" t="str">
            <v>Levy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6069187</v>
          </cell>
          <cell r="BB95">
            <v>0</v>
          </cell>
          <cell r="BC95">
            <v>0</v>
          </cell>
          <cell r="BD95">
            <v>0</v>
          </cell>
          <cell r="BE95">
            <v>473918</v>
          </cell>
          <cell r="BF95">
            <v>0</v>
          </cell>
        </row>
        <row r="96">
          <cell r="D96" t="str">
            <v>0420007</v>
          </cell>
          <cell r="E96" t="str">
            <v>PARISH GROVE TOWNSHIP</v>
          </cell>
          <cell r="F96">
            <v>21929</v>
          </cell>
          <cell r="G96">
            <v>0</v>
          </cell>
          <cell r="H96">
            <v>3760</v>
          </cell>
          <cell r="I96">
            <v>831</v>
          </cell>
          <cell r="J96">
            <v>0</v>
          </cell>
          <cell r="K96">
            <v>0</v>
          </cell>
          <cell r="L96">
            <v>26520</v>
          </cell>
          <cell r="M96">
            <v>0</v>
          </cell>
          <cell r="N96">
            <v>26520</v>
          </cell>
          <cell r="O96" t="str">
            <v>no</v>
          </cell>
          <cell r="P96">
            <v>0</v>
          </cell>
          <cell r="Q96">
            <v>407964</v>
          </cell>
          <cell r="R96">
            <v>0</v>
          </cell>
          <cell r="S96">
            <v>407964</v>
          </cell>
          <cell r="T96">
            <v>12984195.439895511</v>
          </cell>
          <cell r="U96">
            <v>2.0424831190166848E-3</v>
          </cell>
          <cell r="V96">
            <v>833</v>
          </cell>
          <cell r="W96">
            <v>0</v>
          </cell>
          <cell r="X96">
            <v>1223892</v>
          </cell>
          <cell r="Y96" t="str">
            <v>no</v>
          </cell>
          <cell r="Z96">
            <v>0</v>
          </cell>
          <cell r="AA96">
            <v>1223892</v>
          </cell>
          <cell r="AB96">
            <v>8613721</v>
          </cell>
          <cell r="AC96">
            <v>3.0788087981953442E-3</v>
          </cell>
          <cell r="AD96">
            <v>3768</v>
          </cell>
          <cell r="AE96">
            <v>0</v>
          </cell>
          <cell r="AF96">
            <v>3768</v>
          </cell>
          <cell r="AG96">
            <v>0</v>
          </cell>
          <cell r="AH96">
            <v>407964</v>
          </cell>
          <cell r="AI96">
            <v>0</v>
          </cell>
          <cell r="AJ96">
            <v>407964</v>
          </cell>
          <cell r="AK96" t="str">
            <v>AA</v>
          </cell>
          <cell r="AL96">
            <v>0</v>
          </cell>
          <cell r="AM96">
            <v>7318041</v>
          </cell>
          <cell r="AN96">
            <v>0</v>
          </cell>
          <cell r="AO96">
            <v>0</v>
          </cell>
          <cell r="AP96">
            <v>0</v>
          </cell>
          <cell r="AQ96">
            <v>412210</v>
          </cell>
          <cell r="AR96">
            <v>0</v>
          </cell>
          <cell r="AS96">
            <v>0</v>
          </cell>
          <cell r="AT96">
            <v>412210</v>
          </cell>
          <cell r="AU96" t="str">
            <v>Levy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6069187</v>
          </cell>
          <cell r="BB96">
            <v>0</v>
          </cell>
          <cell r="BC96">
            <v>0</v>
          </cell>
          <cell r="BD96">
            <v>0</v>
          </cell>
          <cell r="BE96">
            <v>473918</v>
          </cell>
          <cell r="BF96">
            <v>0</v>
          </cell>
        </row>
        <row r="97">
          <cell r="D97" t="str">
            <v>0420008</v>
          </cell>
          <cell r="E97" t="str">
            <v>PINE TOWNSHIP</v>
          </cell>
          <cell r="F97">
            <v>21674</v>
          </cell>
          <cell r="G97">
            <v>0</v>
          </cell>
          <cell r="H97">
            <v>3808</v>
          </cell>
          <cell r="I97">
            <v>841</v>
          </cell>
          <cell r="J97">
            <v>0</v>
          </cell>
          <cell r="K97">
            <v>0</v>
          </cell>
          <cell r="L97">
            <v>26323</v>
          </cell>
          <cell r="M97">
            <v>0</v>
          </cell>
          <cell r="N97">
            <v>26323</v>
          </cell>
          <cell r="O97" t="str">
            <v>no</v>
          </cell>
          <cell r="P97">
            <v>0</v>
          </cell>
          <cell r="Q97">
            <v>407964</v>
          </cell>
          <cell r="R97">
            <v>0</v>
          </cell>
          <cell r="S97">
            <v>407964</v>
          </cell>
          <cell r="T97">
            <v>12984195.439895511</v>
          </cell>
          <cell r="U97">
            <v>2.0273108273708975E-3</v>
          </cell>
          <cell r="V97">
            <v>827</v>
          </cell>
          <cell r="W97">
            <v>0</v>
          </cell>
          <cell r="X97">
            <v>1223892</v>
          </cell>
          <cell r="Y97" t="str">
            <v>no</v>
          </cell>
          <cell r="Z97">
            <v>0</v>
          </cell>
          <cell r="AA97">
            <v>1223892</v>
          </cell>
          <cell r="AB97">
            <v>8613721</v>
          </cell>
          <cell r="AC97">
            <v>3.0559383105164422E-3</v>
          </cell>
          <cell r="AD97">
            <v>3740</v>
          </cell>
          <cell r="AE97">
            <v>0</v>
          </cell>
          <cell r="AF97">
            <v>3740</v>
          </cell>
          <cell r="AG97">
            <v>0</v>
          </cell>
          <cell r="AH97">
            <v>407964</v>
          </cell>
          <cell r="AI97">
            <v>0</v>
          </cell>
          <cell r="AJ97">
            <v>407964</v>
          </cell>
          <cell r="AK97" t="str">
            <v>AA</v>
          </cell>
          <cell r="AL97">
            <v>0</v>
          </cell>
          <cell r="AM97">
            <v>7318041</v>
          </cell>
          <cell r="AN97">
            <v>0</v>
          </cell>
          <cell r="AO97">
            <v>0</v>
          </cell>
          <cell r="AP97">
            <v>0</v>
          </cell>
          <cell r="AQ97">
            <v>412210</v>
          </cell>
          <cell r="AR97">
            <v>0</v>
          </cell>
          <cell r="AS97">
            <v>0</v>
          </cell>
          <cell r="AT97">
            <v>412210</v>
          </cell>
          <cell r="AU97" t="str">
            <v>Levy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6069187</v>
          </cell>
          <cell r="BB97">
            <v>0</v>
          </cell>
          <cell r="BC97">
            <v>0</v>
          </cell>
          <cell r="BD97">
            <v>0</v>
          </cell>
          <cell r="BE97">
            <v>473918</v>
          </cell>
          <cell r="BF97">
            <v>0</v>
          </cell>
        </row>
        <row r="98">
          <cell r="D98" t="str">
            <v>0420009</v>
          </cell>
          <cell r="E98" t="str">
            <v>RICHLAND TOWNSHIP</v>
          </cell>
          <cell r="F98">
            <v>35124</v>
          </cell>
          <cell r="G98">
            <v>0</v>
          </cell>
          <cell r="H98">
            <v>6032</v>
          </cell>
          <cell r="I98">
            <v>1332</v>
          </cell>
          <cell r="J98">
            <v>0</v>
          </cell>
          <cell r="K98">
            <v>0</v>
          </cell>
          <cell r="L98">
            <v>42488</v>
          </cell>
          <cell r="M98">
            <v>0</v>
          </cell>
          <cell r="N98">
            <v>42488</v>
          </cell>
          <cell r="O98" t="str">
            <v>no</v>
          </cell>
          <cell r="P98">
            <v>0</v>
          </cell>
          <cell r="Q98">
            <v>407964</v>
          </cell>
          <cell r="R98">
            <v>0</v>
          </cell>
          <cell r="S98">
            <v>407964</v>
          </cell>
          <cell r="T98">
            <v>12984195.439895511</v>
          </cell>
          <cell r="U98">
            <v>3.2722859261229602E-3</v>
          </cell>
          <cell r="V98">
            <v>1335</v>
          </cell>
          <cell r="W98">
            <v>0</v>
          </cell>
          <cell r="X98">
            <v>1223892</v>
          </cell>
          <cell r="Y98" t="str">
            <v>no</v>
          </cell>
          <cell r="Z98">
            <v>0</v>
          </cell>
          <cell r="AA98">
            <v>1223892</v>
          </cell>
          <cell r="AB98">
            <v>8613721</v>
          </cell>
          <cell r="AC98">
            <v>4.9325953324933555E-3</v>
          </cell>
          <cell r="AD98">
            <v>6037</v>
          </cell>
          <cell r="AE98">
            <v>0</v>
          </cell>
          <cell r="AF98">
            <v>6037</v>
          </cell>
          <cell r="AG98">
            <v>0</v>
          </cell>
          <cell r="AH98">
            <v>407964</v>
          </cell>
          <cell r="AI98">
            <v>0</v>
          </cell>
          <cell r="AJ98">
            <v>407964</v>
          </cell>
          <cell r="AK98" t="str">
            <v>AA</v>
          </cell>
          <cell r="AL98">
            <v>0</v>
          </cell>
          <cell r="AM98">
            <v>7318041</v>
          </cell>
          <cell r="AN98">
            <v>0</v>
          </cell>
          <cell r="AO98">
            <v>0</v>
          </cell>
          <cell r="AP98">
            <v>0</v>
          </cell>
          <cell r="AQ98">
            <v>412210</v>
          </cell>
          <cell r="AR98">
            <v>0</v>
          </cell>
          <cell r="AS98">
            <v>0</v>
          </cell>
          <cell r="AT98">
            <v>412210</v>
          </cell>
          <cell r="AU98" t="str">
            <v>Levy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6069187</v>
          </cell>
          <cell r="BB98">
            <v>0</v>
          </cell>
          <cell r="BC98">
            <v>0</v>
          </cell>
          <cell r="BD98">
            <v>0</v>
          </cell>
          <cell r="BE98">
            <v>473918</v>
          </cell>
          <cell r="BF98">
            <v>0</v>
          </cell>
        </row>
        <row r="99">
          <cell r="D99" t="str">
            <v>0420010</v>
          </cell>
          <cell r="E99" t="str">
            <v>UNION TOWNSHIP</v>
          </cell>
          <cell r="F99">
            <v>14068</v>
          </cell>
          <cell r="G99">
            <v>0</v>
          </cell>
          <cell r="H99">
            <v>2414</v>
          </cell>
          <cell r="I99">
            <v>533</v>
          </cell>
          <cell r="J99">
            <v>0</v>
          </cell>
          <cell r="K99">
            <v>0</v>
          </cell>
          <cell r="L99">
            <v>17015</v>
          </cell>
          <cell r="M99">
            <v>0</v>
          </cell>
          <cell r="N99">
            <v>17015</v>
          </cell>
          <cell r="O99" t="str">
            <v>no</v>
          </cell>
          <cell r="P99">
            <v>0</v>
          </cell>
          <cell r="Q99">
            <v>407964</v>
          </cell>
          <cell r="R99">
            <v>0</v>
          </cell>
          <cell r="S99">
            <v>407964</v>
          </cell>
          <cell r="T99">
            <v>12984195.439895511</v>
          </cell>
          <cell r="U99">
            <v>1.3104393012846492E-3</v>
          </cell>
          <cell r="V99">
            <v>535</v>
          </cell>
          <cell r="W99">
            <v>0</v>
          </cell>
          <cell r="X99">
            <v>1223892</v>
          </cell>
          <cell r="Y99" t="str">
            <v>no</v>
          </cell>
          <cell r="Z99">
            <v>0</v>
          </cell>
          <cell r="AA99">
            <v>1223892</v>
          </cell>
          <cell r="AB99">
            <v>8613721</v>
          </cell>
          <cell r="AC99">
            <v>1.9753367911498412E-3</v>
          </cell>
          <cell r="AD99">
            <v>2418</v>
          </cell>
          <cell r="AE99">
            <v>0</v>
          </cell>
          <cell r="AF99">
            <v>2418</v>
          </cell>
          <cell r="AG99">
            <v>0</v>
          </cell>
          <cell r="AH99">
            <v>407964</v>
          </cell>
          <cell r="AI99">
            <v>0</v>
          </cell>
          <cell r="AJ99">
            <v>407964</v>
          </cell>
          <cell r="AK99" t="str">
            <v>AA</v>
          </cell>
          <cell r="AL99">
            <v>0</v>
          </cell>
          <cell r="AM99">
            <v>7318041</v>
          </cell>
          <cell r="AN99">
            <v>0</v>
          </cell>
          <cell r="AO99">
            <v>0</v>
          </cell>
          <cell r="AP99">
            <v>0</v>
          </cell>
          <cell r="AQ99">
            <v>412210</v>
          </cell>
          <cell r="AR99">
            <v>0</v>
          </cell>
          <cell r="AS99">
            <v>0</v>
          </cell>
          <cell r="AT99">
            <v>412210</v>
          </cell>
          <cell r="AU99" t="str">
            <v>Levy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6069187</v>
          </cell>
          <cell r="BB99">
            <v>0</v>
          </cell>
          <cell r="BC99">
            <v>0</v>
          </cell>
          <cell r="BD99">
            <v>0</v>
          </cell>
          <cell r="BE99">
            <v>473918</v>
          </cell>
          <cell r="BF99">
            <v>0</v>
          </cell>
        </row>
        <row r="100">
          <cell r="D100" t="str">
            <v>0420011</v>
          </cell>
          <cell r="E100" t="str">
            <v>YORK TOWNSHIP</v>
          </cell>
          <cell r="F100">
            <v>17255</v>
          </cell>
          <cell r="G100">
            <v>0</v>
          </cell>
          <cell r="H100">
            <v>2965</v>
          </cell>
          <cell r="I100">
            <v>655</v>
          </cell>
          <cell r="J100">
            <v>0</v>
          </cell>
          <cell r="K100">
            <v>0</v>
          </cell>
          <cell r="L100">
            <v>20875</v>
          </cell>
          <cell r="M100">
            <v>0</v>
          </cell>
          <cell r="N100">
            <v>20875</v>
          </cell>
          <cell r="O100" t="str">
            <v>no</v>
          </cell>
          <cell r="P100">
            <v>0</v>
          </cell>
          <cell r="Q100">
            <v>407964</v>
          </cell>
          <cell r="R100">
            <v>0</v>
          </cell>
          <cell r="S100">
            <v>407964</v>
          </cell>
          <cell r="T100">
            <v>12984195.439895511</v>
          </cell>
          <cell r="U100">
            <v>1.6077237974914517E-3</v>
          </cell>
          <cell r="V100">
            <v>656</v>
          </cell>
          <cell r="W100">
            <v>0</v>
          </cell>
          <cell r="X100">
            <v>1223892</v>
          </cell>
          <cell r="Y100" t="str">
            <v>no</v>
          </cell>
          <cell r="Z100">
            <v>0</v>
          </cell>
          <cell r="AA100">
            <v>1223892</v>
          </cell>
          <cell r="AB100">
            <v>8613721</v>
          </cell>
          <cell r="AC100">
            <v>2.4234590370410185E-3</v>
          </cell>
          <cell r="AD100">
            <v>2966</v>
          </cell>
          <cell r="AE100">
            <v>0</v>
          </cell>
          <cell r="AF100">
            <v>2966</v>
          </cell>
          <cell r="AG100">
            <v>0</v>
          </cell>
          <cell r="AH100">
            <v>407964</v>
          </cell>
          <cell r="AI100">
            <v>0</v>
          </cell>
          <cell r="AJ100">
            <v>407964</v>
          </cell>
          <cell r="AK100" t="str">
            <v>AA</v>
          </cell>
          <cell r="AL100">
            <v>0</v>
          </cell>
          <cell r="AM100">
            <v>7318041</v>
          </cell>
          <cell r="AN100">
            <v>0</v>
          </cell>
          <cell r="AO100">
            <v>0</v>
          </cell>
          <cell r="AP100">
            <v>0</v>
          </cell>
          <cell r="AQ100">
            <v>412210</v>
          </cell>
          <cell r="AR100">
            <v>0</v>
          </cell>
          <cell r="AS100">
            <v>0</v>
          </cell>
          <cell r="AT100">
            <v>412210</v>
          </cell>
          <cell r="AU100" t="str">
            <v>Levy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6069187</v>
          </cell>
          <cell r="BB100">
            <v>0</v>
          </cell>
          <cell r="BC100">
            <v>0</v>
          </cell>
          <cell r="BD100">
            <v>0</v>
          </cell>
          <cell r="BE100">
            <v>473918</v>
          </cell>
          <cell r="BF100">
            <v>0</v>
          </cell>
        </row>
        <row r="101">
          <cell r="D101" t="str">
            <v>0430530</v>
          </cell>
          <cell r="E101" t="str">
            <v>AMBIA CIVIL TOWN</v>
          </cell>
          <cell r="F101">
            <v>30040</v>
          </cell>
          <cell r="G101">
            <v>0</v>
          </cell>
          <cell r="H101">
            <v>5153</v>
          </cell>
          <cell r="I101">
            <v>1138</v>
          </cell>
          <cell r="J101">
            <v>0</v>
          </cell>
          <cell r="K101">
            <v>0</v>
          </cell>
          <cell r="L101">
            <v>36331</v>
          </cell>
          <cell r="M101">
            <v>0</v>
          </cell>
          <cell r="N101">
            <v>36331</v>
          </cell>
          <cell r="O101" t="str">
            <v>no</v>
          </cell>
          <cell r="P101">
            <v>0</v>
          </cell>
          <cell r="Q101">
            <v>407964</v>
          </cell>
          <cell r="R101">
            <v>0</v>
          </cell>
          <cell r="S101">
            <v>407964</v>
          </cell>
          <cell r="T101">
            <v>12984195.439895511</v>
          </cell>
          <cell r="U101">
            <v>2.7980940496604516E-3</v>
          </cell>
          <cell r="V101">
            <v>1142</v>
          </cell>
          <cell r="W101">
            <v>0</v>
          </cell>
          <cell r="X101">
            <v>1223892</v>
          </cell>
          <cell r="Y101" t="str">
            <v>no</v>
          </cell>
          <cell r="Z101">
            <v>0</v>
          </cell>
          <cell r="AA101">
            <v>1223892</v>
          </cell>
          <cell r="AB101">
            <v>8613721</v>
          </cell>
          <cell r="AC101">
            <v>4.217805522143102E-3</v>
          </cell>
          <cell r="AD101">
            <v>5162</v>
          </cell>
          <cell r="AE101">
            <v>0</v>
          </cell>
          <cell r="AF101">
            <v>5162</v>
          </cell>
          <cell r="AG101">
            <v>0</v>
          </cell>
          <cell r="AH101">
            <v>407964</v>
          </cell>
          <cell r="AI101">
            <v>0</v>
          </cell>
          <cell r="AJ101">
            <v>407964</v>
          </cell>
          <cell r="AK101" t="str">
            <v>AA</v>
          </cell>
          <cell r="AL101">
            <v>36331</v>
          </cell>
          <cell r="AM101">
            <v>7318041</v>
          </cell>
          <cell r="AN101">
            <v>4.9645800016698454E-3</v>
          </cell>
          <cell r="AO101">
            <v>2025</v>
          </cell>
          <cell r="AP101">
            <v>0</v>
          </cell>
          <cell r="AQ101">
            <v>412210</v>
          </cell>
          <cell r="AR101">
            <v>0</v>
          </cell>
          <cell r="AS101">
            <v>0</v>
          </cell>
          <cell r="AT101">
            <v>412210</v>
          </cell>
          <cell r="AU101" t="str">
            <v>Levy</v>
          </cell>
          <cell r="AV101">
            <v>30040</v>
          </cell>
          <cell r="AW101">
            <v>0</v>
          </cell>
          <cell r="AX101">
            <v>0</v>
          </cell>
          <cell r="AY101">
            <v>0</v>
          </cell>
          <cell r="AZ101">
            <v>30040</v>
          </cell>
          <cell r="BA101">
            <v>6069187</v>
          </cell>
          <cell r="BB101">
            <v>4.9495920952839318E-3</v>
          </cell>
          <cell r="BC101">
            <v>2040</v>
          </cell>
          <cell r="BD101">
            <v>0</v>
          </cell>
          <cell r="BE101">
            <v>473918</v>
          </cell>
          <cell r="BF101">
            <v>0</v>
          </cell>
        </row>
        <row r="102">
          <cell r="D102" t="str">
            <v>0430531</v>
          </cell>
          <cell r="E102" t="str">
            <v>BOSWELL CIVIL TOWN</v>
          </cell>
          <cell r="F102">
            <v>257808</v>
          </cell>
          <cell r="G102">
            <v>0</v>
          </cell>
          <cell r="H102">
            <v>44064</v>
          </cell>
          <cell r="I102">
            <v>9732</v>
          </cell>
          <cell r="J102">
            <v>0</v>
          </cell>
          <cell r="K102">
            <v>0</v>
          </cell>
          <cell r="L102">
            <v>311604</v>
          </cell>
          <cell r="M102">
            <v>0</v>
          </cell>
          <cell r="N102">
            <v>311604</v>
          </cell>
          <cell r="O102" t="str">
            <v>no</v>
          </cell>
          <cell r="P102">
            <v>0</v>
          </cell>
          <cell r="Q102">
            <v>407964</v>
          </cell>
          <cell r="R102">
            <v>0</v>
          </cell>
          <cell r="S102">
            <v>407964</v>
          </cell>
          <cell r="T102">
            <v>12984195.439895511</v>
          </cell>
          <cell r="U102">
            <v>2.3998714548192877E-2</v>
          </cell>
          <cell r="V102">
            <v>9791</v>
          </cell>
          <cell r="W102">
            <v>0</v>
          </cell>
          <cell r="X102">
            <v>1223892</v>
          </cell>
          <cell r="Y102" t="str">
            <v>no</v>
          </cell>
          <cell r="Z102">
            <v>0</v>
          </cell>
          <cell r="AA102">
            <v>1223892</v>
          </cell>
          <cell r="AB102">
            <v>8613721</v>
          </cell>
          <cell r="AC102">
            <v>3.6175306815718782E-2</v>
          </cell>
          <cell r="AD102">
            <v>44275</v>
          </cell>
          <cell r="AE102">
            <v>0</v>
          </cell>
          <cell r="AF102">
            <v>44275</v>
          </cell>
          <cell r="AG102">
            <v>0</v>
          </cell>
          <cell r="AH102">
            <v>407964</v>
          </cell>
          <cell r="AI102">
            <v>0</v>
          </cell>
          <cell r="AJ102">
            <v>407964</v>
          </cell>
          <cell r="AK102" t="str">
            <v>AA</v>
          </cell>
          <cell r="AL102">
            <v>311604</v>
          </cell>
          <cell r="AM102">
            <v>7318041</v>
          </cell>
          <cell r="AN102">
            <v>4.2580247910608861E-2</v>
          </cell>
          <cell r="AO102">
            <v>17371</v>
          </cell>
          <cell r="AP102">
            <v>0</v>
          </cell>
          <cell r="AQ102">
            <v>412210</v>
          </cell>
          <cell r="AR102">
            <v>0</v>
          </cell>
          <cell r="AS102">
            <v>0</v>
          </cell>
          <cell r="AT102">
            <v>412210</v>
          </cell>
          <cell r="AU102" t="str">
            <v>Levy</v>
          </cell>
          <cell r="AV102">
            <v>257808</v>
          </cell>
          <cell r="AW102">
            <v>0</v>
          </cell>
          <cell r="AX102">
            <v>0</v>
          </cell>
          <cell r="AY102">
            <v>0</v>
          </cell>
          <cell r="AZ102">
            <v>257808</v>
          </cell>
          <cell r="BA102">
            <v>6069187</v>
          </cell>
          <cell r="BB102">
            <v>4.2478177060617836E-2</v>
          </cell>
          <cell r="BC102">
            <v>17510</v>
          </cell>
          <cell r="BD102">
            <v>0</v>
          </cell>
          <cell r="BE102">
            <v>473918</v>
          </cell>
          <cell r="BF102">
            <v>0</v>
          </cell>
        </row>
        <row r="103">
          <cell r="D103" t="str">
            <v>0430532</v>
          </cell>
          <cell r="E103" t="str">
            <v>EARL PARK CIVIL TOWN</v>
          </cell>
          <cell r="F103">
            <v>69534</v>
          </cell>
          <cell r="G103">
            <v>0</v>
          </cell>
          <cell r="H103">
            <v>11621</v>
          </cell>
          <cell r="I103">
            <v>2567</v>
          </cell>
          <cell r="J103">
            <v>0</v>
          </cell>
          <cell r="K103">
            <v>0</v>
          </cell>
          <cell r="L103">
            <v>83722</v>
          </cell>
          <cell r="M103">
            <v>0</v>
          </cell>
          <cell r="N103">
            <v>83722</v>
          </cell>
          <cell r="O103" t="str">
            <v>no</v>
          </cell>
          <cell r="P103">
            <v>0</v>
          </cell>
          <cell r="Q103">
            <v>407964</v>
          </cell>
          <cell r="R103">
            <v>0</v>
          </cell>
          <cell r="S103">
            <v>407964</v>
          </cell>
          <cell r="T103">
            <v>12984195.439895511</v>
          </cell>
          <cell r="U103">
            <v>6.4479928993331406E-3</v>
          </cell>
          <cell r="V103">
            <v>2631</v>
          </cell>
          <cell r="W103">
            <v>0</v>
          </cell>
          <cell r="X103">
            <v>1223892</v>
          </cell>
          <cell r="Y103" t="str">
            <v>no</v>
          </cell>
          <cell r="Z103">
            <v>0</v>
          </cell>
          <cell r="AA103">
            <v>1223892</v>
          </cell>
          <cell r="AB103">
            <v>8613721</v>
          </cell>
          <cell r="AC103">
            <v>9.7196089819951217E-3</v>
          </cell>
          <cell r="AD103">
            <v>11896</v>
          </cell>
          <cell r="AE103">
            <v>0</v>
          </cell>
          <cell r="AF103">
            <v>11896</v>
          </cell>
          <cell r="AG103">
            <v>0</v>
          </cell>
          <cell r="AH103">
            <v>407964</v>
          </cell>
          <cell r="AI103">
            <v>0</v>
          </cell>
          <cell r="AJ103">
            <v>407964</v>
          </cell>
          <cell r="AK103" t="str">
            <v>AA</v>
          </cell>
          <cell r="AL103">
            <v>83722</v>
          </cell>
          <cell r="AM103">
            <v>7318041</v>
          </cell>
          <cell r="AN103">
            <v>1.1440493432600337E-2</v>
          </cell>
          <cell r="AO103">
            <v>4667</v>
          </cell>
          <cell r="AP103">
            <v>0</v>
          </cell>
          <cell r="AQ103">
            <v>412210</v>
          </cell>
          <cell r="AR103">
            <v>0</v>
          </cell>
          <cell r="AS103">
            <v>0</v>
          </cell>
          <cell r="AT103">
            <v>412210</v>
          </cell>
          <cell r="AU103" t="str">
            <v>Levy</v>
          </cell>
          <cell r="AV103">
            <v>69534</v>
          </cell>
          <cell r="AW103">
            <v>0</v>
          </cell>
          <cell r="AX103">
            <v>0</v>
          </cell>
          <cell r="AY103">
            <v>0</v>
          </cell>
          <cell r="AZ103">
            <v>69534</v>
          </cell>
          <cell r="BA103">
            <v>6069187</v>
          </cell>
          <cell r="BB103">
            <v>1.1456888706839977E-2</v>
          </cell>
          <cell r="BC103">
            <v>4723</v>
          </cell>
          <cell r="BD103">
            <v>0</v>
          </cell>
          <cell r="BE103">
            <v>473918</v>
          </cell>
          <cell r="BF103">
            <v>0</v>
          </cell>
        </row>
        <row r="104">
          <cell r="D104" t="str">
            <v>0430533</v>
          </cell>
          <cell r="E104" t="str">
            <v>FOWLER CIVIL TOWN</v>
          </cell>
          <cell r="F104">
            <v>1083024</v>
          </cell>
          <cell r="G104">
            <v>0</v>
          </cell>
          <cell r="H104">
            <v>184868</v>
          </cell>
          <cell r="I104">
            <v>40831</v>
          </cell>
          <cell r="J104">
            <v>0</v>
          </cell>
          <cell r="K104">
            <v>0</v>
          </cell>
          <cell r="L104">
            <v>1308723</v>
          </cell>
          <cell r="M104">
            <v>0</v>
          </cell>
          <cell r="N104">
            <v>1308723</v>
          </cell>
          <cell r="O104" t="str">
            <v>no</v>
          </cell>
          <cell r="P104">
            <v>0</v>
          </cell>
          <cell r="Q104">
            <v>407964</v>
          </cell>
          <cell r="R104">
            <v>0</v>
          </cell>
          <cell r="S104">
            <v>407964</v>
          </cell>
          <cell r="T104">
            <v>12984195.439895511</v>
          </cell>
          <cell r="U104">
            <v>0.10079353827182778</v>
          </cell>
          <cell r="V104">
            <v>41120</v>
          </cell>
          <cell r="W104">
            <v>0</v>
          </cell>
          <cell r="X104">
            <v>1223892</v>
          </cell>
          <cell r="Y104" t="str">
            <v>no</v>
          </cell>
          <cell r="Z104">
            <v>0</v>
          </cell>
          <cell r="AA104">
            <v>1223892</v>
          </cell>
          <cell r="AB104">
            <v>8613721</v>
          </cell>
          <cell r="AC104">
            <v>0.15193468653094289</v>
          </cell>
          <cell r="AD104">
            <v>185952</v>
          </cell>
          <cell r="AE104">
            <v>0</v>
          </cell>
          <cell r="AF104">
            <v>185952</v>
          </cell>
          <cell r="AG104">
            <v>0</v>
          </cell>
          <cell r="AH104">
            <v>407964</v>
          </cell>
          <cell r="AI104">
            <v>0</v>
          </cell>
          <cell r="AJ104">
            <v>407964</v>
          </cell>
          <cell r="AK104" t="str">
            <v>AA</v>
          </cell>
          <cell r="AL104">
            <v>1308723</v>
          </cell>
          <cell r="AM104">
            <v>7318041</v>
          </cell>
          <cell r="AN104">
            <v>0.17883515547398546</v>
          </cell>
          <cell r="AO104">
            <v>72958</v>
          </cell>
          <cell r="AP104">
            <v>0</v>
          </cell>
          <cell r="AQ104">
            <v>412210</v>
          </cell>
          <cell r="AR104">
            <v>0</v>
          </cell>
          <cell r="AS104">
            <v>0</v>
          </cell>
          <cell r="AT104">
            <v>412210</v>
          </cell>
          <cell r="AU104" t="str">
            <v>Levy</v>
          </cell>
          <cell r="AV104">
            <v>1083024</v>
          </cell>
          <cell r="AW104">
            <v>0</v>
          </cell>
          <cell r="AX104">
            <v>0</v>
          </cell>
          <cell r="AY104">
            <v>0</v>
          </cell>
          <cell r="AZ104">
            <v>1083024</v>
          </cell>
          <cell r="BA104">
            <v>6069187</v>
          </cell>
          <cell r="BB104">
            <v>0.17844630590555211</v>
          </cell>
          <cell r="BC104">
            <v>73557</v>
          </cell>
          <cell r="BD104">
            <v>0</v>
          </cell>
          <cell r="BE104">
            <v>473918</v>
          </cell>
          <cell r="BF104">
            <v>0</v>
          </cell>
        </row>
        <row r="105">
          <cell r="D105" t="str">
            <v>0430534</v>
          </cell>
          <cell r="E105" t="str">
            <v>OTTERBEIN CIVIL TOWN</v>
          </cell>
          <cell r="F105">
            <v>194032</v>
          </cell>
          <cell r="G105">
            <v>0</v>
          </cell>
          <cell r="H105">
            <v>31947</v>
          </cell>
          <cell r="I105">
            <v>7056</v>
          </cell>
          <cell r="J105">
            <v>0</v>
          </cell>
          <cell r="K105">
            <v>0</v>
          </cell>
          <cell r="L105">
            <v>233035</v>
          </cell>
          <cell r="M105">
            <v>0</v>
          </cell>
          <cell r="N105">
            <v>233035</v>
          </cell>
          <cell r="O105" t="str">
            <v>no</v>
          </cell>
          <cell r="P105">
            <v>0</v>
          </cell>
          <cell r="Q105">
            <v>407964</v>
          </cell>
          <cell r="R105">
            <v>0</v>
          </cell>
          <cell r="S105">
            <v>407964</v>
          </cell>
          <cell r="T105">
            <v>12984195.439895511</v>
          </cell>
          <cell r="U105">
            <v>1.7947588749624932E-2</v>
          </cell>
          <cell r="V105">
            <v>7322</v>
          </cell>
          <cell r="W105">
            <v>0</v>
          </cell>
          <cell r="X105">
            <v>1223892</v>
          </cell>
          <cell r="Y105" t="str">
            <v>no</v>
          </cell>
          <cell r="Z105">
            <v>0</v>
          </cell>
          <cell r="AA105">
            <v>1223892</v>
          </cell>
          <cell r="AB105">
            <v>8613721</v>
          </cell>
          <cell r="AC105">
            <v>2.7053929422603772E-2</v>
          </cell>
          <cell r="AD105">
            <v>33111</v>
          </cell>
          <cell r="AE105">
            <v>0</v>
          </cell>
          <cell r="AF105">
            <v>33111</v>
          </cell>
          <cell r="AG105">
            <v>0</v>
          </cell>
          <cell r="AH105">
            <v>407964</v>
          </cell>
          <cell r="AI105">
            <v>0</v>
          </cell>
          <cell r="AJ105">
            <v>407964</v>
          </cell>
          <cell r="AK105" t="str">
            <v>AA</v>
          </cell>
          <cell r="AL105">
            <v>233035</v>
          </cell>
          <cell r="AM105">
            <v>7318041</v>
          </cell>
          <cell r="AN105">
            <v>3.1843904673395519E-2</v>
          </cell>
          <cell r="AO105">
            <v>12991</v>
          </cell>
          <cell r="AP105">
            <v>0</v>
          </cell>
          <cell r="AQ105">
            <v>412210</v>
          </cell>
          <cell r="AR105">
            <v>0</v>
          </cell>
          <cell r="AS105">
            <v>0</v>
          </cell>
          <cell r="AT105">
            <v>412210</v>
          </cell>
          <cell r="AU105" t="str">
            <v>Levy</v>
          </cell>
          <cell r="AV105">
            <v>194032</v>
          </cell>
          <cell r="AW105">
            <v>0</v>
          </cell>
          <cell r="AX105">
            <v>0</v>
          </cell>
          <cell r="AY105">
            <v>0</v>
          </cell>
          <cell r="AZ105">
            <v>194032</v>
          </cell>
          <cell r="BA105">
            <v>6069187</v>
          </cell>
          <cell r="BB105">
            <v>3.1970015094278693E-2</v>
          </cell>
          <cell r="BC105">
            <v>13178</v>
          </cell>
          <cell r="BD105">
            <v>0</v>
          </cell>
          <cell r="BE105">
            <v>473918</v>
          </cell>
          <cell r="BF105">
            <v>0</v>
          </cell>
        </row>
        <row r="106">
          <cell r="D106" t="str">
            <v>0430535</v>
          </cell>
          <cell r="E106" t="str">
            <v>OXFORD CIVIL TOWN</v>
          </cell>
          <cell r="F106">
            <v>320037</v>
          </cell>
          <cell r="G106">
            <v>0</v>
          </cell>
          <cell r="H106">
            <v>54976</v>
          </cell>
          <cell r="I106">
            <v>12142</v>
          </cell>
          <cell r="J106">
            <v>0</v>
          </cell>
          <cell r="K106">
            <v>0</v>
          </cell>
          <cell r="L106">
            <v>387155</v>
          </cell>
          <cell r="M106">
            <v>0</v>
          </cell>
          <cell r="N106">
            <v>387155</v>
          </cell>
          <cell r="O106" t="str">
            <v>no</v>
          </cell>
          <cell r="P106">
            <v>0</v>
          </cell>
          <cell r="Q106">
            <v>407964</v>
          </cell>
          <cell r="R106">
            <v>0</v>
          </cell>
          <cell r="S106">
            <v>407964</v>
          </cell>
          <cell r="T106">
            <v>12984195.439895511</v>
          </cell>
          <cell r="U106">
            <v>2.981740391941571E-2</v>
          </cell>
          <cell r="V106">
            <v>12164</v>
          </cell>
          <cell r="W106">
            <v>0</v>
          </cell>
          <cell r="X106">
            <v>1223892</v>
          </cell>
          <cell r="Y106" t="str">
            <v>no</v>
          </cell>
          <cell r="Z106">
            <v>0</v>
          </cell>
          <cell r="AA106">
            <v>1223892</v>
          </cell>
          <cell r="AB106">
            <v>8613721</v>
          </cell>
          <cell r="AC106">
            <v>4.4946312981346853E-2</v>
          </cell>
          <cell r="AD106">
            <v>55009</v>
          </cell>
          <cell r="AE106">
            <v>0</v>
          </cell>
          <cell r="AF106">
            <v>55009</v>
          </cell>
          <cell r="AG106">
            <v>0</v>
          </cell>
          <cell r="AH106">
            <v>407964</v>
          </cell>
          <cell r="AI106">
            <v>0</v>
          </cell>
          <cell r="AJ106">
            <v>407964</v>
          </cell>
          <cell r="AK106" t="str">
            <v>AA</v>
          </cell>
          <cell r="AL106">
            <v>387155</v>
          </cell>
          <cell r="AM106">
            <v>7318041</v>
          </cell>
          <cell r="AN106">
            <v>5.2904185696691232E-2</v>
          </cell>
          <cell r="AO106">
            <v>21583</v>
          </cell>
          <cell r="AP106">
            <v>0</v>
          </cell>
          <cell r="AQ106">
            <v>412210</v>
          </cell>
          <cell r="AR106">
            <v>0</v>
          </cell>
          <cell r="AS106">
            <v>0</v>
          </cell>
          <cell r="AT106">
            <v>412210</v>
          </cell>
          <cell r="AU106" t="str">
            <v>Levy</v>
          </cell>
          <cell r="AV106">
            <v>320037</v>
          </cell>
          <cell r="AW106">
            <v>0</v>
          </cell>
          <cell r="AX106">
            <v>0</v>
          </cell>
          <cell r="AY106">
            <v>0</v>
          </cell>
          <cell r="AZ106">
            <v>320037</v>
          </cell>
          <cell r="BA106">
            <v>6069187</v>
          </cell>
          <cell r="BB106">
            <v>5.2731444920052717E-2</v>
          </cell>
          <cell r="BC106">
            <v>21736</v>
          </cell>
          <cell r="BD106">
            <v>0</v>
          </cell>
          <cell r="BE106">
            <v>473918</v>
          </cell>
          <cell r="BF106">
            <v>0</v>
          </cell>
        </row>
        <row r="107">
          <cell r="D107" t="str">
            <v>0440395</v>
          </cell>
          <cell r="E107" t="str">
            <v>BENTON COMMUNITY SCHOOL CORPORATION</v>
          </cell>
          <cell r="F107">
            <v>5445362</v>
          </cell>
          <cell r="G107">
            <v>1684166.5601044905</v>
          </cell>
          <cell r="H107">
            <v>0</v>
          </cell>
          <cell r="I107">
            <v>120389</v>
          </cell>
          <cell r="J107">
            <v>0</v>
          </cell>
          <cell r="K107">
            <v>0</v>
          </cell>
          <cell r="L107">
            <v>3881584.4398955097</v>
          </cell>
          <cell r="M107">
            <v>0</v>
          </cell>
          <cell r="N107">
            <v>0</v>
          </cell>
          <cell r="O107" t="str">
            <v>no</v>
          </cell>
          <cell r="P107">
            <v>0</v>
          </cell>
          <cell r="Q107">
            <v>407964</v>
          </cell>
          <cell r="R107">
            <v>0</v>
          </cell>
          <cell r="S107">
            <v>407964</v>
          </cell>
          <cell r="T107">
            <v>12984195.439895511</v>
          </cell>
          <cell r="U107">
            <v>0.29894685873018145</v>
          </cell>
          <cell r="V107">
            <v>121960</v>
          </cell>
          <cell r="W107">
            <v>0</v>
          </cell>
          <cell r="X107">
            <v>1223892</v>
          </cell>
          <cell r="Y107" t="str">
            <v>no</v>
          </cell>
          <cell r="Z107">
            <v>0</v>
          </cell>
          <cell r="AA107">
            <v>1223892</v>
          </cell>
          <cell r="AB107">
            <v>8613721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407964</v>
          </cell>
          <cell r="AI107">
            <v>0</v>
          </cell>
          <cell r="AJ107">
            <v>407964</v>
          </cell>
          <cell r="AK107" t="str">
            <v>AA</v>
          </cell>
          <cell r="AL107">
            <v>0</v>
          </cell>
          <cell r="AM107">
            <v>7318041</v>
          </cell>
          <cell r="AN107">
            <v>0</v>
          </cell>
          <cell r="AO107">
            <v>0</v>
          </cell>
          <cell r="AP107">
            <v>0</v>
          </cell>
          <cell r="AQ107">
            <v>412210</v>
          </cell>
          <cell r="AR107">
            <v>0</v>
          </cell>
          <cell r="AS107">
            <v>0</v>
          </cell>
          <cell r="AT107">
            <v>412210</v>
          </cell>
          <cell r="AU107" t="str">
            <v>Levy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6069187</v>
          </cell>
          <cell r="BB107">
            <v>0</v>
          </cell>
          <cell r="BC107">
            <v>0</v>
          </cell>
          <cell r="BD107">
            <v>0</v>
          </cell>
          <cell r="BE107">
            <v>473918</v>
          </cell>
          <cell r="BF107">
            <v>0</v>
          </cell>
        </row>
        <row r="108">
          <cell r="D108" t="str">
            <v>0445995</v>
          </cell>
          <cell r="E108" t="str">
            <v>SOUTH NEWTON SCHOOL CORPORATION</v>
          </cell>
          <cell r="F108">
            <v>628084</v>
          </cell>
          <cell r="G108">
            <v>0</v>
          </cell>
          <cell r="H108">
            <v>0</v>
          </cell>
          <cell r="I108">
            <v>22378</v>
          </cell>
          <cell r="J108">
            <v>0</v>
          </cell>
          <cell r="K108">
            <v>0</v>
          </cell>
          <cell r="L108">
            <v>650462</v>
          </cell>
          <cell r="M108">
            <v>0</v>
          </cell>
          <cell r="N108">
            <v>0</v>
          </cell>
          <cell r="O108" t="str">
            <v>no</v>
          </cell>
          <cell r="P108">
            <v>0</v>
          </cell>
          <cell r="Q108">
            <v>407964</v>
          </cell>
          <cell r="R108">
            <v>0</v>
          </cell>
          <cell r="S108">
            <v>407964</v>
          </cell>
          <cell r="T108">
            <v>12984195.439895511</v>
          </cell>
          <cell r="U108">
            <v>5.009644247970705E-2</v>
          </cell>
          <cell r="V108">
            <v>20438</v>
          </cell>
          <cell r="W108">
            <v>0</v>
          </cell>
          <cell r="X108">
            <v>1223892</v>
          </cell>
          <cell r="Y108" t="str">
            <v>no</v>
          </cell>
          <cell r="Z108">
            <v>0</v>
          </cell>
          <cell r="AA108">
            <v>1223892</v>
          </cell>
          <cell r="AB108">
            <v>8613721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407964</v>
          </cell>
          <cell r="AI108">
            <v>0</v>
          </cell>
          <cell r="AJ108">
            <v>407964</v>
          </cell>
          <cell r="AK108" t="str">
            <v>AA</v>
          </cell>
          <cell r="AL108">
            <v>0</v>
          </cell>
          <cell r="AM108">
            <v>7318041</v>
          </cell>
          <cell r="AN108">
            <v>0</v>
          </cell>
          <cell r="AO108">
            <v>0</v>
          </cell>
          <cell r="AP108">
            <v>0</v>
          </cell>
          <cell r="AQ108">
            <v>412210</v>
          </cell>
          <cell r="AR108">
            <v>0</v>
          </cell>
          <cell r="AS108">
            <v>0</v>
          </cell>
          <cell r="AT108">
            <v>412210</v>
          </cell>
          <cell r="AU108" t="str">
            <v>Levy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6069187</v>
          </cell>
          <cell r="BB108">
            <v>0</v>
          </cell>
          <cell r="BC108">
            <v>0</v>
          </cell>
          <cell r="BD108">
            <v>0</v>
          </cell>
          <cell r="BE108">
            <v>473918</v>
          </cell>
          <cell r="BF108">
            <v>0</v>
          </cell>
        </row>
        <row r="109">
          <cell r="D109" t="str">
            <v>0448535</v>
          </cell>
          <cell r="E109" t="str">
            <v>TRI COUNTY SCHOOL CORPORATION</v>
          </cell>
          <cell r="F109">
            <v>485117</v>
          </cell>
          <cell r="G109">
            <v>0</v>
          </cell>
          <cell r="H109">
            <v>0</v>
          </cell>
          <cell r="I109">
            <v>16700</v>
          </cell>
          <cell r="J109">
            <v>0</v>
          </cell>
          <cell r="K109">
            <v>0</v>
          </cell>
          <cell r="L109">
            <v>501817</v>
          </cell>
          <cell r="M109">
            <v>0</v>
          </cell>
          <cell r="N109">
            <v>0</v>
          </cell>
          <cell r="O109" t="str">
            <v>no</v>
          </cell>
          <cell r="P109">
            <v>0</v>
          </cell>
          <cell r="Q109">
            <v>407964</v>
          </cell>
          <cell r="R109">
            <v>0</v>
          </cell>
          <cell r="S109">
            <v>407964</v>
          </cell>
          <cell r="T109">
            <v>12984195.439895511</v>
          </cell>
          <cell r="U109">
            <v>3.8648293790934984E-2</v>
          </cell>
          <cell r="V109">
            <v>15767</v>
          </cell>
          <cell r="W109">
            <v>0</v>
          </cell>
          <cell r="X109">
            <v>1223892</v>
          </cell>
          <cell r="Y109" t="str">
            <v>no</v>
          </cell>
          <cell r="Z109">
            <v>0</v>
          </cell>
          <cell r="AA109">
            <v>1223892</v>
          </cell>
          <cell r="AB109">
            <v>8613721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407964</v>
          </cell>
          <cell r="AI109">
            <v>0</v>
          </cell>
          <cell r="AJ109">
            <v>407964</v>
          </cell>
          <cell r="AK109" t="str">
            <v>AA</v>
          </cell>
          <cell r="AL109">
            <v>0</v>
          </cell>
          <cell r="AM109">
            <v>7318041</v>
          </cell>
          <cell r="AN109">
            <v>0</v>
          </cell>
          <cell r="AO109">
            <v>0</v>
          </cell>
          <cell r="AP109">
            <v>0</v>
          </cell>
          <cell r="AQ109">
            <v>412210</v>
          </cell>
          <cell r="AR109">
            <v>0</v>
          </cell>
          <cell r="AS109">
            <v>0</v>
          </cell>
          <cell r="AT109">
            <v>412210</v>
          </cell>
          <cell r="AU109" t="str">
            <v>Levy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6069187</v>
          </cell>
          <cell r="BB109">
            <v>0</v>
          </cell>
          <cell r="BC109">
            <v>0</v>
          </cell>
          <cell r="BD109">
            <v>0</v>
          </cell>
          <cell r="BE109">
            <v>473918</v>
          </cell>
          <cell r="BF109">
            <v>0</v>
          </cell>
        </row>
        <row r="110">
          <cell r="D110" t="str">
            <v>0450007</v>
          </cell>
          <cell r="E110" t="str">
            <v>BOSWELL PUBLIC LIBRARY</v>
          </cell>
          <cell r="F110">
            <v>131487</v>
          </cell>
          <cell r="G110">
            <v>0</v>
          </cell>
          <cell r="H110">
            <v>22636</v>
          </cell>
          <cell r="I110">
            <v>5000</v>
          </cell>
          <cell r="J110">
            <v>0</v>
          </cell>
          <cell r="K110">
            <v>0</v>
          </cell>
          <cell r="L110">
            <v>159123</v>
          </cell>
          <cell r="M110">
            <v>0</v>
          </cell>
          <cell r="N110">
            <v>159123</v>
          </cell>
          <cell r="O110" t="str">
            <v>no</v>
          </cell>
          <cell r="P110">
            <v>0</v>
          </cell>
          <cell r="Q110">
            <v>407964</v>
          </cell>
          <cell r="R110">
            <v>0</v>
          </cell>
          <cell r="S110">
            <v>407964</v>
          </cell>
          <cell r="T110">
            <v>12984195.439895511</v>
          </cell>
          <cell r="U110">
            <v>1.2255129764226696E-2</v>
          </cell>
          <cell r="V110">
            <v>5000</v>
          </cell>
          <cell r="W110">
            <v>0</v>
          </cell>
          <cell r="X110">
            <v>1223892</v>
          </cell>
          <cell r="Y110" t="str">
            <v>no</v>
          </cell>
          <cell r="Z110">
            <v>0</v>
          </cell>
          <cell r="AA110">
            <v>1223892</v>
          </cell>
          <cell r="AB110">
            <v>8613721</v>
          </cell>
          <cell r="AC110">
            <v>1.8473201070710325E-2</v>
          </cell>
          <cell r="AD110">
            <v>22609</v>
          </cell>
          <cell r="AE110">
            <v>0</v>
          </cell>
          <cell r="AF110">
            <v>22609</v>
          </cell>
          <cell r="AG110">
            <v>0</v>
          </cell>
          <cell r="AH110">
            <v>407964</v>
          </cell>
          <cell r="AI110">
            <v>0</v>
          </cell>
          <cell r="AJ110">
            <v>407964</v>
          </cell>
          <cell r="AK110" t="str">
            <v>AA</v>
          </cell>
          <cell r="AL110">
            <v>0</v>
          </cell>
          <cell r="AM110">
            <v>7318041</v>
          </cell>
          <cell r="AN110">
            <v>0</v>
          </cell>
          <cell r="AO110">
            <v>0</v>
          </cell>
          <cell r="AP110">
            <v>0</v>
          </cell>
          <cell r="AQ110">
            <v>412210</v>
          </cell>
          <cell r="AR110">
            <v>0</v>
          </cell>
          <cell r="AS110">
            <v>0</v>
          </cell>
          <cell r="AT110">
            <v>412210</v>
          </cell>
          <cell r="AU110" t="str">
            <v>Levy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6069187</v>
          </cell>
          <cell r="BB110">
            <v>0</v>
          </cell>
          <cell r="BC110">
            <v>0</v>
          </cell>
          <cell r="BD110">
            <v>0</v>
          </cell>
          <cell r="BE110">
            <v>473918</v>
          </cell>
          <cell r="BF110">
            <v>0</v>
          </cell>
        </row>
        <row r="111">
          <cell r="D111" t="str">
            <v>0450008</v>
          </cell>
          <cell r="E111" t="str">
            <v>EARL PARK PUBLIC LIBRARY</v>
          </cell>
          <cell r="F111">
            <v>34341</v>
          </cell>
          <cell r="G111">
            <v>0</v>
          </cell>
          <cell r="H111">
            <v>5900</v>
          </cell>
          <cell r="I111">
            <v>1303</v>
          </cell>
          <cell r="J111">
            <v>0</v>
          </cell>
          <cell r="K111">
            <v>0</v>
          </cell>
          <cell r="L111">
            <v>41544</v>
          </cell>
          <cell r="M111">
            <v>0</v>
          </cell>
          <cell r="N111">
            <v>41544</v>
          </cell>
          <cell r="O111" t="str">
            <v>no</v>
          </cell>
          <cell r="P111">
            <v>0</v>
          </cell>
          <cell r="Q111">
            <v>407964</v>
          </cell>
          <cell r="R111">
            <v>0</v>
          </cell>
          <cell r="S111">
            <v>407964</v>
          </cell>
          <cell r="T111">
            <v>12984195.439895511</v>
          </cell>
          <cell r="U111">
            <v>3.1995821529573589E-3</v>
          </cell>
          <cell r="V111">
            <v>1305</v>
          </cell>
          <cell r="W111">
            <v>0</v>
          </cell>
          <cell r="X111">
            <v>1223892</v>
          </cell>
          <cell r="Y111" t="str">
            <v>no</v>
          </cell>
          <cell r="Z111">
            <v>0</v>
          </cell>
          <cell r="AA111">
            <v>1223892</v>
          </cell>
          <cell r="AB111">
            <v>8613721</v>
          </cell>
          <cell r="AC111">
            <v>4.8230027417883632E-3</v>
          </cell>
          <cell r="AD111">
            <v>5903</v>
          </cell>
          <cell r="AE111">
            <v>0</v>
          </cell>
          <cell r="AF111">
            <v>5903</v>
          </cell>
          <cell r="AG111">
            <v>0</v>
          </cell>
          <cell r="AH111">
            <v>407964</v>
          </cell>
          <cell r="AI111">
            <v>0</v>
          </cell>
          <cell r="AJ111">
            <v>407964</v>
          </cell>
          <cell r="AK111" t="str">
            <v>AA</v>
          </cell>
          <cell r="AL111">
            <v>0</v>
          </cell>
          <cell r="AM111">
            <v>7318041</v>
          </cell>
          <cell r="AN111">
            <v>0</v>
          </cell>
          <cell r="AO111">
            <v>0</v>
          </cell>
          <cell r="AP111">
            <v>0</v>
          </cell>
          <cell r="AQ111">
            <v>412210</v>
          </cell>
          <cell r="AR111">
            <v>0</v>
          </cell>
          <cell r="AS111">
            <v>0</v>
          </cell>
          <cell r="AT111">
            <v>412210</v>
          </cell>
          <cell r="AU111" t="str">
            <v>Levy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6069187</v>
          </cell>
          <cell r="BB111">
            <v>0</v>
          </cell>
          <cell r="BC111">
            <v>0</v>
          </cell>
          <cell r="BD111">
            <v>0</v>
          </cell>
          <cell r="BE111">
            <v>473918</v>
          </cell>
          <cell r="BF111">
            <v>0</v>
          </cell>
        </row>
        <row r="112">
          <cell r="D112" t="str">
            <v>0450009</v>
          </cell>
          <cell r="E112" t="str">
            <v>OTTERBEIN PUBLIC LIBRARY</v>
          </cell>
          <cell r="F112">
            <v>141780</v>
          </cell>
          <cell r="G112">
            <v>0</v>
          </cell>
          <cell r="H112">
            <v>28820</v>
          </cell>
          <cell r="I112">
            <v>6365</v>
          </cell>
          <cell r="J112">
            <v>0</v>
          </cell>
          <cell r="K112">
            <v>0</v>
          </cell>
          <cell r="L112">
            <v>176965</v>
          </cell>
          <cell r="M112">
            <v>0</v>
          </cell>
          <cell r="N112">
            <v>176965</v>
          </cell>
          <cell r="O112" t="str">
            <v>no</v>
          </cell>
          <cell r="P112">
            <v>0</v>
          </cell>
          <cell r="Q112">
            <v>407964</v>
          </cell>
          <cell r="R112">
            <v>0</v>
          </cell>
          <cell r="S112">
            <v>407964</v>
          </cell>
          <cell r="T112">
            <v>12984195.439895511</v>
          </cell>
          <cell r="U112">
            <v>1.3629261883740107E-2</v>
          </cell>
          <cell r="V112">
            <v>5560</v>
          </cell>
          <cell r="W112">
            <v>0</v>
          </cell>
          <cell r="X112">
            <v>1223892</v>
          </cell>
          <cell r="Y112" t="str">
            <v>no</v>
          </cell>
          <cell r="Z112">
            <v>0</v>
          </cell>
          <cell r="AA112">
            <v>1223892</v>
          </cell>
          <cell r="AB112">
            <v>8613721</v>
          </cell>
          <cell r="AC112">
            <v>2.0544547472573119E-2</v>
          </cell>
          <cell r="AD112">
            <v>25144</v>
          </cell>
          <cell r="AE112">
            <v>0</v>
          </cell>
          <cell r="AF112">
            <v>25144</v>
          </cell>
          <cell r="AG112">
            <v>0</v>
          </cell>
          <cell r="AH112">
            <v>407964</v>
          </cell>
          <cell r="AI112">
            <v>0</v>
          </cell>
          <cell r="AJ112">
            <v>407964</v>
          </cell>
          <cell r="AK112" t="str">
            <v>AA</v>
          </cell>
          <cell r="AL112">
            <v>0</v>
          </cell>
          <cell r="AM112">
            <v>7318041</v>
          </cell>
          <cell r="AN112">
            <v>0</v>
          </cell>
          <cell r="AO112">
            <v>0</v>
          </cell>
          <cell r="AP112">
            <v>0</v>
          </cell>
          <cell r="AQ112">
            <v>412210</v>
          </cell>
          <cell r="AR112">
            <v>0</v>
          </cell>
          <cell r="AS112">
            <v>0</v>
          </cell>
          <cell r="AT112">
            <v>412210</v>
          </cell>
          <cell r="AU112" t="str">
            <v>Levy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6069187</v>
          </cell>
          <cell r="BB112">
            <v>0</v>
          </cell>
          <cell r="BC112">
            <v>0</v>
          </cell>
          <cell r="BD112">
            <v>0</v>
          </cell>
          <cell r="BE112">
            <v>473918</v>
          </cell>
          <cell r="BF112">
            <v>0</v>
          </cell>
        </row>
        <row r="113">
          <cell r="D113" t="str">
            <v>0450010</v>
          </cell>
          <cell r="E113" t="str">
            <v>OXFORD PUBLIC LIBRARY</v>
          </cell>
          <cell r="F113">
            <v>125937</v>
          </cell>
          <cell r="G113">
            <v>0</v>
          </cell>
          <cell r="H113">
            <v>21606</v>
          </cell>
          <cell r="I113">
            <v>4772</v>
          </cell>
          <cell r="J113">
            <v>0</v>
          </cell>
          <cell r="K113">
            <v>0</v>
          </cell>
          <cell r="L113">
            <v>152315</v>
          </cell>
          <cell r="M113">
            <v>0</v>
          </cell>
          <cell r="N113">
            <v>152315</v>
          </cell>
          <cell r="O113" t="str">
            <v>no</v>
          </cell>
          <cell r="P113">
            <v>0</v>
          </cell>
          <cell r="Q113">
            <v>407964</v>
          </cell>
          <cell r="R113">
            <v>0</v>
          </cell>
          <cell r="S113">
            <v>407964</v>
          </cell>
          <cell r="T113">
            <v>12984195.439895511</v>
          </cell>
          <cell r="U113">
            <v>1.1730800010295112E-2</v>
          </cell>
          <cell r="V113">
            <v>4786</v>
          </cell>
          <cell r="W113">
            <v>0</v>
          </cell>
          <cell r="X113">
            <v>1223892</v>
          </cell>
          <cell r="Y113" t="str">
            <v>no</v>
          </cell>
          <cell r="Z113">
            <v>0</v>
          </cell>
          <cell r="AA113">
            <v>1223892</v>
          </cell>
          <cell r="AB113">
            <v>8613721</v>
          </cell>
          <cell r="AC113">
            <v>1.7682834166558217E-2</v>
          </cell>
          <cell r="AD113">
            <v>21642</v>
          </cell>
          <cell r="AE113">
            <v>0</v>
          </cell>
          <cell r="AF113">
            <v>21642</v>
          </cell>
          <cell r="AG113">
            <v>0</v>
          </cell>
          <cell r="AH113">
            <v>407964</v>
          </cell>
          <cell r="AI113">
            <v>0</v>
          </cell>
          <cell r="AJ113">
            <v>407964</v>
          </cell>
          <cell r="AK113" t="str">
            <v>AA</v>
          </cell>
          <cell r="AL113">
            <v>0</v>
          </cell>
          <cell r="AM113">
            <v>7318041</v>
          </cell>
          <cell r="AN113">
            <v>0</v>
          </cell>
          <cell r="AO113">
            <v>0</v>
          </cell>
          <cell r="AP113">
            <v>0</v>
          </cell>
          <cell r="AQ113">
            <v>412210</v>
          </cell>
          <cell r="AR113">
            <v>0</v>
          </cell>
          <cell r="AS113">
            <v>0</v>
          </cell>
          <cell r="AT113">
            <v>412210</v>
          </cell>
          <cell r="AU113" t="str">
            <v>Levy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6069187</v>
          </cell>
          <cell r="BB113">
            <v>0</v>
          </cell>
          <cell r="BC113">
            <v>0</v>
          </cell>
          <cell r="BD113">
            <v>0</v>
          </cell>
          <cell r="BE113">
            <v>473918</v>
          </cell>
          <cell r="BF113">
            <v>0</v>
          </cell>
        </row>
        <row r="114">
          <cell r="D114" t="str">
            <v>0450011</v>
          </cell>
          <cell r="E114" t="str">
            <v>BENTON COUNTY PUBLIC LIBRARY</v>
          </cell>
          <cell r="F114">
            <v>221544</v>
          </cell>
          <cell r="G114">
            <v>0</v>
          </cell>
          <cell r="H114">
            <v>37935</v>
          </cell>
          <cell r="I114">
            <v>8379</v>
          </cell>
          <cell r="J114">
            <v>0</v>
          </cell>
          <cell r="K114">
            <v>0</v>
          </cell>
          <cell r="L114">
            <v>267858</v>
          </cell>
          <cell r="M114">
            <v>0</v>
          </cell>
          <cell r="N114">
            <v>267858</v>
          </cell>
          <cell r="O114" t="str">
            <v>no</v>
          </cell>
          <cell r="P114">
            <v>0</v>
          </cell>
          <cell r="Q114">
            <v>407964</v>
          </cell>
          <cell r="R114">
            <v>0</v>
          </cell>
          <cell r="S114">
            <v>407964</v>
          </cell>
          <cell r="T114">
            <v>12984195.439895511</v>
          </cell>
          <cell r="U114">
            <v>2.062954160232169E-2</v>
          </cell>
          <cell r="V114">
            <v>8416</v>
          </cell>
          <cell r="W114">
            <v>0</v>
          </cell>
          <cell r="X114">
            <v>1223892</v>
          </cell>
          <cell r="Y114" t="str">
            <v>no</v>
          </cell>
          <cell r="Z114">
            <v>0</v>
          </cell>
          <cell r="AA114">
            <v>1223892</v>
          </cell>
          <cell r="AB114">
            <v>8613721</v>
          </cell>
          <cell r="AC114">
            <v>3.1096665424849491E-2</v>
          </cell>
          <cell r="AD114">
            <v>38059</v>
          </cell>
          <cell r="AE114">
            <v>0</v>
          </cell>
          <cell r="AF114">
            <v>38059</v>
          </cell>
          <cell r="AG114">
            <v>0</v>
          </cell>
          <cell r="AH114">
            <v>407964</v>
          </cell>
          <cell r="AI114">
            <v>0</v>
          </cell>
          <cell r="AJ114">
            <v>407964</v>
          </cell>
          <cell r="AK114" t="str">
            <v>AA</v>
          </cell>
          <cell r="AL114">
            <v>0</v>
          </cell>
          <cell r="AM114">
            <v>7318041</v>
          </cell>
          <cell r="AN114">
            <v>0</v>
          </cell>
          <cell r="AO114">
            <v>0</v>
          </cell>
          <cell r="AP114">
            <v>0</v>
          </cell>
          <cell r="AQ114">
            <v>412210</v>
          </cell>
          <cell r="AR114">
            <v>0</v>
          </cell>
          <cell r="AS114">
            <v>0</v>
          </cell>
          <cell r="AT114">
            <v>412210</v>
          </cell>
          <cell r="AU114" t="str">
            <v>Levy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6069187</v>
          </cell>
          <cell r="BB114">
            <v>0</v>
          </cell>
          <cell r="BC114">
            <v>0</v>
          </cell>
          <cell r="BD114">
            <v>0</v>
          </cell>
          <cell r="BE114">
            <v>473918</v>
          </cell>
          <cell r="BF114">
            <v>0</v>
          </cell>
        </row>
        <row r="115">
          <cell r="D115" t="str">
            <v>0450012</v>
          </cell>
          <cell r="E115" t="str">
            <v>YORK TOWNSHIP PUBLIC LIBRARY</v>
          </cell>
          <cell r="F115">
            <v>9500</v>
          </cell>
          <cell r="G115">
            <v>0</v>
          </cell>
          <cell r="H115">
            <v>1642</v>
          </cell>
          <cell r="I115">
            <v>363</v>
          </cell>
          <cell r="J115">
            <v>0</v>
          </cell>
          <cell r="K115">
            <v>0</v>
          </cell>
          <cell r="L115">
            <v>11505</v>
          </cell>
          <cell r="M115">
            <v>0</v>
          </cell>
          <cell r="N115">
            <v>11505</v>
          </cell>
          <cell r="O115" t="str">
            <v>no</v>
          </cell>
          <cell r="P115">
            <v>0</v>
          </cell>
          <cell r="Q115">
            <v>407964</v>
          </cell>
          <cell r="R115">
            <v>0</v>
          </cell>
          <cell r="S115">
            <v>407964</v>
          </cell>
          <cell r="T115">
            <v>12984195.439895511</v>
          </cell>
          <cell r="U115">
            <v>8.8607723545576771E-4</v>
          </cell>
          <cell r="V115">
            <v>361</v>
          </cell>
          <cell r="W115">
            <v>0</v>
          </cell>
          <cell r="X115">
            <v>1223892</v>
          </cell>
          <cell r="Y115" t="str">
            <v>no</v>
          </cell>
          <cell r="Z115">
            <v>0</v>
          </cell>
          <cell r="AA115">
            <v>1223892</v>
          </cell>
          <cell r="AB115">
            <v>8613721</v>
          </cell>
          <cell r="AC115">
            <v>1.335659699217098E-3</v>
          </cell>
          <cell r="AD115">
            <v>1635</v>
          </cell>
          <cell r="AE115">
            <v>0</v>
          </cell>
          <cell r="AF115">
            <v>1635</v>
          </cell>
          <cell r="AG115">
            <v>0</v>
          </cell>
          <cell r="AH115">
            <v>407964</v>
          </cell>
          <cell r="AI115">
            <v>0</v>
          </cell>
          <cell r="AJ115">
            <v>407964</v>
          </cell>
          <cell r="AK115" t="str">
            <v>AA</v>
          </cell>
          <cell r="AL115">
            <v>0</v>
          </cell>
          <cell r="AM115">
            <v>7318041</v>
          </cell>
          <cell r="AN115">
            <v>0</v>
          </cell>
          <cell r="AO115">
            <v>0</v>
          </cell>
          <cell r="AP115">
            <v>0</v>
          </cell>
          <cell r="AQ115">
            <v>412210</v>
          </cell>
          <cell r="AR115">
            <v>0</v>
          </cell>
          <cell r="AS115">
            <v>0</v>
          </cell>
          <cell r="AT115">
            <v>412210</v>
          </cell>
          <cell r="AU115" t="str">
            <v>Levy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6069187</v>
          </cell>
          <cell r="BB115">
            <v>0</v>
          </cell>
          <cell r="BC115">
            <v>0</v>
          </cell>
          <cell r="BD115">
            <v>0</v>
          </cell>
          <cell r="BE115">
            <v>473918</v>
          </cell>
          <cell r="BF115">
            <v>0</v>
          </cell>
        </row>
        <row r="116">
          <cell r="D116" t="str">
            <v>0461062</v>
          </cell>
          <cell r="E116" t="str">
            <v>NORTHWEST INDIANA SOLID WASTE MANAGEMENT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 t="str">
            <v>non-recipient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 t="str">
            <v>no</v>
          </cell>
          <cell r="P116">
            <v>0</v>
          </cell>
          <cell r="Q116">
            <v>407964</v>
          </cell>
          <cell r="R116">
            <v>0</v>
          </cell>
          <cell r="S116">
            <v>407964</v>
          </cell>
          <cell r="T116">
            <v>12984195.439895511</v>
          </cell>
          <cell r="U116">
            <v>0</v>
          </cell>
          <cell r="V116">
            <v>0</v>
          </cell>
          <cell r="W116">
            <v>0</v>
          </cell>
          <cell r="X116">
            <v>1223892</v>
          </cell>
          <cell r="Y116" t="str">
            <v>no</v>
          </cell>
          <cell r="Z116">
            <v>0</v>
          </cell>
          <cell r="AA116">
            <v>1223892</v>
          </cell>
          <cell r="AB116">
            <v>8613721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407964</v>
          </cell>
          <cell r="AI116">
            <v>0</v>
          </cell>
          <cell r="AJ116">
            <v>407964</v>
          </cell>
          <cell r="AK116" t="str">
            <v>AA</v>
          </cell>
          <cell r="AL116">
            <v>0</v>
          </cell>
          <cell r="AM116">
            <v>7318041</v>
          </cell>
          <cell r="AN116">
            <v>0</v>
          </cell>
          <cell r="AO116">
            <v>0</v>
          </cell>
          <cell r="AP116">
            <v>0</v>
          </cell>
          <cell r="AQ116">
            <v>412210</v>
          </cell>
          <cell r="AR116">
            <v>0</v>
          </cell>
          <cell r="AS116">
            <v>0</v>
          </cell>
          <cell r="AT116">
            <v>412210</v>
          </cell>
          <cell r="AU116" t="str">
            <v>Levy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6069187</v>
          </cell>
          <cell r="BB116">
            <v>0</v>
          </cell>
          <cell r="BC116">
            <v>0</v>
          </cell>
          <cell r="BD116">
            <v>0</v>
          </cell>
          <cell r="BE116">
            <v>473918</v>
          </cell>
          <cell r="BF116">
            <v>0</v>
          </cell>
        </row>
        <row r="117">
          <cell r="D117" t="str">
            <v>0510000</v>
          </cell>
          <cell r="E117" t="str">
            <v>BLACKFORD COUNTY</v>
          </cell>
          <cell r="F117">
            <v>3517059</v>
          </cell>
          <cell r="G117">
            <v>0</v>
          </cell>
          <cell r="H117">
            <v>834380</v>
          </cell>
          <cell r="I117">
            <v>168628</v>
          </cell>
          <cell r="J117">
            <v>0</v>
          </cell>
          <cell r="K117">
            <v>0</v>
          </cell>
          <cell r="L117">
            <v>4520067</v>
          </cell>
          <cell r="M117">
            <v>436907</v>
          </cell>
          <cell r="N117">
            <v>4956974</v>
          </cell>
          <cell r="O117" t="str">
            <v>no</v>
          </cell>
          <cell r="P117">
            <v>0</v>
          </cell>
          <cell r="Q117">
            <v>520319</v>
          </cell>
          <cell r="R117">
            <v>0</v>
          </cell>
          <cell r="S117">
            <v>520319</v>
          </cell>
          <cell r="T117">
            <v>13548534.395017914</v>
          </cell>
          <cell r="U117">
            <v>0.33362036573211379</v>
          </cell>
          <cell r="V117">
            <v>173588</v>
          </cell>
          <cell r="W117">
            <v>1</v>
          </cell>
          <cell r="X117">
            <v>1560957</v>
          </cell>
          <cell r="Y117" t="str">
            <v>no</v>
          </cell>
          <cell r="Z117">
            <v>0</v>
          </cell>
          <cell r="AA117">
            <v>1560957</v>
          </cell>
          <cell r="AB117">
            <v>9597637</v>
          </cell>
          <cell r="AC117">
            <v>0.51647858738562424</v>
          </cell>
          <cell r="AD117">
            <v>806201</v>
          </cell>
          <cell r="AE117">
            <v>0</v>
          </cell>
          <cell r="AF117">
            <v>806201</v>
          </cell>
          <cell r="AG117">
            <v>0</v>
          </cell>
          <cell r="AH117">
            <v>520319</v>
          </cell>
          <cell r="AI117">
            <v>0</v>
          </cell>
          <cell r="AJ117">
            <v>520319</v>
          </cell>
          <cell r="AK117" t="str">
            <v>AA</v>
          </cell>
          <cell r="AL117">
            <v>4956974</v>
          </cell>
          <cell r="AM117">
            <v>8494658</v>
          </cell>
          <cell r="AN117">
            <v>0.58354014958577494</v>
          </cell>
          <cell r="AO117">
            <v>303627</v>
          </cell>
          <cell r="AP117">
            <v>0</v>
          </cell>
          <cell r="AQ117">
            <v>527393</v>
          </cell>
          <cell r="AR117">
            <v>0</v>
          </cell>
          <cell r="AS117">
            <v>0</v>
          </cell>
          <cell r="AT117">
            <v>527393</v>
          </cell>
          <cell r="AU117" t="str">
            <v>Levy</v>
          </cell>
          <cell r="AV117">
            <v>3517059</v>
          </cell>
          <cell r="AW117">
            <v>0</v>
          </cell>
          <cell r="AX117">
            <v>436907</v>
          </cell>
          <cell r="AY117">
            <v>0</v>
          </cell>
          <cell r="AZ117">
            <v>3953966</v>
          </cell>
          <cell r="BA117">
            <v>6843182</v>
          </cell>
          <cell r="BB117">
            <v>0.57779641108478486</v>
          </cell>
          <cell r="BC117">
            <v>304726</v>
          </cell>
          <cell r="BD117">
            <v>0</v>
          </cell>
          <cell r="BE117">
            <v>0</v>
          </cell>
          <cell r="BF117">
            <v>0</v>
          </cell>
        </row>
        <row r="118">
          <cell r="D118" t="str">
            <v>0520001</v>
          </cell>
          <cell r="E118" t="str">
            <v>HARRISON TOWNSHIP</v>
          </cell>
          <cell r="F118">
            <v>74234</v>
          </cell>
          <cell r="G118">
            <v>0</v>
          </cell>
          <cell r="H118">
            <v>15068</v>
          </cell>
          <cell r="I118">
            <v>3347</v>
          </cell>
          <cell r="J118">
            <v>0</v>
          </cell>
          <cell r="K118">
            <v>0</v>
          </cell>
          <cell r="L118">
            <v>92649</v>
          </cell>
          <cell r="M118">
            <v>0</v>
          </cell>
          <cell r="N118">
            <v>92649</v>
          </cell>
          <cell r="O118" t="str">
            <v>no</v>
          </cell>
          <cell r="P118">
            <v>0</v>
          </cell>
          <cell r="Q118">
            <v>520319</v>
          </cell>
          <cell r="R118">
            <v>0</v>
          </cell>
          <cell r="S118">
            <v>520319</v>
          </cell>
          <cell r="T118">
            <v>13548534.395017914</v>
          </cell>
          <cell r="U118">
            <v>6.8383042252945832E-3</v>
          </cell>
          <cell r="V118">
            <v>3558</v>
          </cell>
          <cell r="W118">
            <v>0</v>
          </cell>
          <cell r="X118">
            <v>1560957</v>
          </cell>
          <cell r="Y118" t="str">
            <v>no</v>
          </cell>
          <cell r="Z118">
            <v>0</v>
          </cell>
          <cell r="AA118">
            <v>1560957</v>
          </cell>
          <cell r="AB118">
            <v>9597637</v>
          </cell>
          <cell r="AC118">
            <v>9.6533136229261431E-3</v>
          </cell>
          <cell r="AD118">
            <v>15068</v>
          </cell>
          <cell r="AE118">
            <v>0</v>
          </cell>
          <cell r="AF118">
            <v>15068</v>
          </cell>
          <cell r="AG118">
            <v>0</v>
          </cell>
          <cell r="AH118">
            <v>520319</v>
          </cell>
          <cell r="AI118">
            <v>0</v>
          </cell>
          <cell r="AJ118">
            <v>520319</v>
          </cell>
          <cell r="AK118" t="str">
            <v>AA</v>
          </cell>
          <cell r="AL118">
            <v>0</v>
          </cell>
          <cell r="AM118">
            <v>8494658</v>
          </cell>
          <cell r="AN118">
            <v>0</v>
          </cell>
          <cell r="AO118">
            <v>0</v>
          </cell>
          <cell r="AP118">
            <v>0</v>
          </cell>
          <cell r="AQ118">
            <v>527393</v>
          </cell>
          <cell r="AR118">
            <v>0</v>
          </cell>
          <cell r="AS118">
            <v>0</v>
          </cell>
          <cell r="AT118">
            <v>527393</v>
          </cell>
          <cell r="AU118" t="str">
            <v>Levy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6843182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</row>
        <row r="119">
          <cell r="D119" t="str">
            <v>0520002</v>
          </cell>
          <cell r="E119" t="str">
            <v>JACKSON TOWNSHIP</v>
          </cell>
          <cell r="F119">
            <v>113406</v>
          </cell>
          <cell r="G119">
            <v>0</v>
          </cell>
          <cell r="H119">
            <v>24221</v>
          </cell>
          <cell r="I119">
            <v>5381</v>
          </cell>
          <cell r="J119">
            <v>0</v>
          </cell>
          <cell r="K119">
            <v>0</v>
          </cell>
          <cell r="L119">
            <v>143008</v>
          </cell>
          <cell r="M119">
            <v>0</v>
          </cell>
          <cell r="N119">
            <v>143008</v>
          </cell>
          <cell r="O119" t="str">
            <v>no</v>
          </cell>
          <cell r="P119">
            <v>0</v>
          </cell>
          <cell r="Q119">
            <v>520319</v>
          </cell>
          <cell r="R119">
            <v>0</v>
          </cell>
          <cell r="S119">
            <v>520319</v>
          </cell>
          <cell r="T119">
            <v>13548534.395017914</v>
          </cell>
          <cell r="U119">
            <v>1.0555237624269315E-2</v>
          </cell>
          <cell r="V119">
            <v>5492</v>
          </cell>
          <cell r="W119">
            <v>0</v>
          </cell>
          <cell r="X119">
            <v>1560957</v>
          </cell>
          <cell r="Y119" t="str">
            <v>no</v>
          </cell>
          <cell r="Z119">
            <v>0</v>
          </cell>
          <cell r="AA119">
            <v>1560957</v>
          </cell>
          <cell r="AB119">
            <v>9597637</v>
          </cell>
          <cell r="AC119">
            <v>1.4900334321875271E-2</v>
          </cell>
          <cell r="AD119">
            <v>23259</v>
          </cell>
          <cell r="AE119">
            <v>0</v>
          </cell>
          <cell r="AF119">
            <v>23259</v>
          </cell>
          <cell r="AG119">
            <v>0</v>
          </cell>
          <cell r="AH119">
            <v>520319</v>
          </cell>
          <cell r="AI119">
            <v>0</v>
          </cell>
          <cell r="AJ119">
            <v>520319</v>
          </cell>
          <cell r="AK119" t="str">
            <v>AA</v>
          </cell>
          <cell r="AL119">
            <v>0</v>
          </cell>
          <cell r="AM119">
            <v>8494658</v>
          </cell>
          <cell r="AN119">
            <v>0</v>
          </cell>
          <cell r="AO119">
            <v>0</v>
          </cell>
          <cell r="AP119">
            <v>0</v>
          </cell>
          <cell r="AQ119">
            <v>527393</v>
          </cell>
          <cell r="AR119">
            <v>0</v>
          </cell>
          <cell r="AS119">
            <v>0</v>
          </cell>
          <cell r="AT119">
            <v>527393</v>
          </cell>
          <cell r="AU119" t="str">
            <v>Levy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6843182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</row>
        <row r="120">
          <cell r="D120" t="str">
            <v>0520003</v>
          </cell>
          <cell r="E120" t="str">
            <v>LICKING TOWNSHIP</v>
          </cell>
          <cell r="F120">
            <v>215073</v>
          </cell>
          <cell r="G120">
            <v>0</v>
          </cell>
          <cell r="H120">
            <v>47343</v>
          </cell>
          <cell r="I120">
            <v>10517</v>
          </cell>
          <cell r="J120">
            <v>0</v>
          </cell>
          <cell r="K120">
            <v>0</v>
          </cell>
          <cell r="L120">
            <v>272933</v>
          </cell>
          <cell r="M120">
            <v>0</v>
          </cell>
          <cell r="N120">
            <v>272933</v>
          </cell>
          <cell r="O120" t="str">
            <v>no</v>
          </cell>
          <cell r="P120">
            <v>0</v>
          </cell>
          <cell r="Q120">
            <v>520319</v>
          </cell>
          <cell r="R120">
            <v>0</v>
          </cell>
          <cell r="S120">
            <v>520319</v>
          </cell>
          <cell r="T120">
            <v>13548534.395017914</v>
          </cell>
          <cell r="U120">
            <v>2.0144835746984065E-2</v>
          </cell>
          <cell r="V120">
            <v>10482</v>
          </cell>
          <cell r="W120">
            <v>0</v>
          </cell>
          <cell r="X120">
            <v>1560957</v>
          </cell>
          <cell r="Y120" t="str">
            <v>no</v>
          </cell>
          <cell r="Z120">
            <v>0</v>
          </cell>
          <cell r="AA120">
            <v>1560957</v>
          </cell>
          <cell r="AB120">
            <v>9597637</v>
          </cell>
          <cell r="AC120">
            <v>2.8437520610541948E-2</v>
          </cell>
          <cell r="AD120">
            <v>44390</v>
          </cell>
          <cell r="AE120">
            <v>0</v>
          </cell>
          <cell r="AF120">
            <v>44390</v>
          </cell>
          <cell r="AG120">
            <v>0</v>
          </cell>
          <cell r="AH120">
            <v>520319</v>
          </cell>
          <cell r="AI120">
            <v>0</v>
          </cell>
          <cell r="AJ120">
            <v>520319</v>
          </cell>
          <cell r="AK120" t="str">
            <v>AA</v>
          </cell>
          <cell r="AL120">
            <v>0</v>
          </cell>
          <cell r="AM120">
            <v>8494658</v>
          </cell>
          <cell r="AN120">
            <v>0</v>
          </cell>
          <cell r="AO120">
            <v>0</v>
          </cell>
          <cell r="AP120">
            <v>0</v>
          </cell>
          <cell r="AQ120">
            <v>527393</v>
          </cell>
          <cell r="AR120">
            <v>0</v>
          </cell>
          <cell r="AS120">
            <v>0</v>
          </cell>
          <cell r="AT120">
            <v>527393</v>
          </cell>
          <cell r="AU120" t="str">
            <v>Levy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6843182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</row>
        <row r="121">
          <cell r="D121" t="str">
            <v>0520004</v>
          </cell>
          <cell r="E121" t="str">
            <v>WASHINGTON TOWNSHIP</v>
          </cell>
          <cell r="F121">
            <v>31486</v>
          </cell>
          <cell r="G121">
            <v>0</v>
          </cell>
          <cell r="H121">
            <v>6809</v>
          </cell>
          <cell r="I121">
            <v>1513</v>
          </cell>
          <cell r="J121">
            <v>0</v>
          </cell>
          <cell r="K121">
            <v>0</v>
          </cell>
          <cell r="L121">
            <v>39808</v>
          </cell>
          <cell r="M121">
            <v>0</v>
          </cell>
          <cell r="N121">
            <v>39808</v>
          </cell>
          <cell r="O121" t="str">
            <v>no</v>
          </cell>
          <cell r="P121">
            <v>0</v>
          </cell>
          <cell r="Q121">
            <v>520319</v>
          </cell>
          <cell r="R121">
            <v>0</v>
          </cell>
          <cell r="S121">
            <v>520319</v>
          </cell>
          <cell r="T121">
            <v>13548534.395017914</v>
          </cell>
          <cell r="U121">
            <v>2.9381775799040117E-3</v>
          </cell>
          <cell r="V121">
            <v>1529</v>
          </cell>
          <cell r="W121">
            <v>0</v>
          </cell>
          <cell r="X121">
            <v>1560957</v>
          </cell>
          <cell r="Y121" t="str">
            <v>no</v>
          </cell>
          <cell r="Z121">
            <v>0</v>
          </cell>
          <cell r="AA121">
            <v>1560957</v>
          </cell>
          <cell r="AB121">
            <v>9597637</v>
          </cell>
          <cell r="AC121">
            <v>4.1476876026880364E-3</v>
          </cell>
          <cell r="AD121">
            <v>6474</v>
          </cell>
          <cell r="AE121">
            <v>0</v>
          </cell>
          <cell r="AF121">
            <v>6474</v>
          </cell>
          <cell r="AG121">
            <v>0</v>
          </cell>
          <cell r="AH121">
            <v>520319</v>
          </cell>
          <cell r="AI121">
            <v>0</v>
          </cell>
          <cell r="AJ121">
            <v>520319</v>
          </cell>
          <cell r="AK121" t="str">
            <v>AA</v>
          </cell>
          <cell r="AL121">
            <v>0</v>
          </cell>
          <cell r="AM121">
            <v>8494658</v>
          </cell>
          <cell r="AN121">
            <v>0</v>
          </cell>
          <cell r="AO121">
            <v>0</v>
          </cell>
          <cell r="AP121">
            <v>0</v>
          </cell>
          <cell r="AQ121">
            <v>527393</v>
          </cell>
          <cell r="AR121">
            <v>0</v>
          </cell>
          <cell r="AS121">
            <v>0</v>
          </cell>
          <cell r="AT121">
            <v>527393</v>
          </cell>
          <cell r="AU121" t="str">
            <v>Levy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6843182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</row>
        <row r="122">
          <cell r="D122" t="str">
            <v>0530409</v>
          </cell>
          <cell r="E122" t="str">
            <v>HARTFORD CITY CIVIL CITY</v>
          </cell>
          <cell r="F122">
            <v>2237208</v>
          </cell>
          <cell r="G122">
            <v>0</v>
          </cell>
          <cell r="H122">
            <v>485903</v>
          </cell>
          <cell r="I122">
            <v>107939</v>
          </cell>
          <cell r="J122">
            <v>0</v>
          </cell>
          <cell r="K122">
            <v>0</v>
          </cell>
          <cell r="L122">
            <v>2831050</v>
          </cell>
          <cell r="M122">
            <v>0</v>
          </cell>
          <cell r="N122">
            <v>2831050</v>
          </cell>
          <cell r="O122" t="str">
            <v>no</v>
          </cell>
          <cell r="P122">
            <v>0</v>
          </cell>
          <cell r="Q122">
            <v>520319</v>
          </cell>
          <cell r="R122">
            <v>0</v>
          </cell>
          <cell r="S122">
            <v>520319</v>
          </cell>
          <cell r="T122">
            <v>13548534.395017914</v>
          </cell>
          <cell r="U122">
            <v>0.20895618060659296</v>
          </cell>
          <cell r="V122">
            <v>108724</v>
          </cell>
          <cell r="W122">
            <v>0</v>
          </cell>
          <cell r="X122">
            <v>1560957</v>
          </cell>
          <cell r="Y122" t="str">
            <v>no</v>
          </cell>
          <cell r="Z122">
            <v>0</v>
          </cell>
          <cell r="AA122">
            <v>1560957</v>
          </cell>
          <cell r="AB122">
            <v>9597637</v>
          </cell>
          <cell r="AC122">
            <v>0.29497364820111449</v>
          </cell>
          <cell r="AD122">
            <v>460441</v>
          </cell>
          <cell r="AE122">
            <v>0</v>
          </cell>
          <cell r="AF122">
            <v>460441</v>
          </cell>
          <cell r="AG122">
            <v>0</v>
          </cell>
          <cell r="AH122">
            <v>520319</v>
          </cell>
          <cell r="AI122">
            <v>0</v>
          </cell>
          <cell r="AJ122">
            <v>520319</v>
          </cell>
          <cell r="AK122" t="str">
            <v>AA</v>
          </cell>
          <cell r="AL122">
            <v>2831050</v>
          </cell>
          <cell r="AM122">
            <v>8494658</v>
          </cell>
          <cell r="AN122">
            <v>0.33327415888903356</v>
          </cell>
          <cell r="AO122">
            <v>173409</v>
          </cell>
          <cell r="AP122">
            <v>0</v>
          </cell>
          <cell r="AQ122">
            <v>527393</v>
          </cell>
          <cell r="AR122">
            <v>0</v>
          </cell>
          <cell r="AS122">
            <v>0</v>
          </cell>
          <cell r="AT122">
            <v>527393</v>
          </cell>
          <cell r="AU122" t="str">
            <v>Levy</v>
          </cell>
          <cell r="AV122">
            <v>2237208</v>
          </cell>
          <cell r="AW122">
            <v>0</v>
          </cell>
          <cell r="AX122">
            <v>0</v>
          </cell>
          <cell r="AY122">
            <v>0</v>
          </cell>
          <cell r="AZ122">
            <v>2237208</v>
          </cell>
          <cell r="BA122">
            <v>6843182</v>
          </cell>
          <cell r="BB122">
            <v>0.3269251058937202</v>
          </cell>
          <cell r="BC122">
            <v>172418</v>
          </cell>
          <cell r="BD122">
            <v>0</v>
          </cell>
          <cell r="BE122">
            <v>0</v>
          </cell>
          <cell r="BF122">
            <v>0</v>
          </cell>
        </row>
        <row r="123">
          <cell r="D123" t="str">
            <v>0530450</v>
          </cell>
          <cell r="E123" t="str">
            <v>DUNKIRK CIVIL CITY</v>
          </cell>
          <cell r="F123">
            <v>28838</v>
          </cell>
          <cell r="G123">
            <v>0</v>
          </cell>
          <cell r="H123">
            <v>6211</v>
          </cell>
          <cell r="I123">
            <v>1380</v>
          </cell>
          <cell r="J123">
            <v>0</v>
          </cell>
          <cell r="K123">
            <v>0</v>
          </cell>
          <cell r="L123">
            <v>36429</v>
          </cell>
          <cell r="M123">
            <v>0</v>
          </cell>
          <cell r="N123">
            <v>36429</v>
          </cell>
          <cell r="O123" t="str">
            <v>no</v>
          </cell>
          <cell r="P123">
            <v>0</v>
          </cell>
          <cell r="Q123">
            <v>520319</v>
          </cell>
          <cell r="R123">
            <v>0</v>
          </cell>
          <cell r="S123">
            <v>520319</v>
          </cell>
          <cell r="T123">
            <v>13548534.395017914</v>
          </cell>
          <cell r="U123">
            <v>2.6887779104281364E-3</v>
          </cell>
          <cell r="V123">
            <v>1399</v>
          </cell>
          <cell r="W123">
            <v>0</v>
          </cell>
          <cell r="X123">
            <v>1560957</v>
          </cell>
          <cell r="Y123" t="str">
            <v>no</v>
          </cell>
          <cell r="Z123">
            <v>0</v>
          </cell>
          <cell r="AA123">
            <v>1560957</v>
          </cell>
          <cell r="AB123">
            <v>9597637</v>
          </cell>
          <cell r="AC123">
            <v>3.7956217764851911E-3</v>
          </cell>
          <cell r="AD123">
            <v>5925</v>
          </cell>
          <cell r="AE123">
            <v>0</v>
          </cell>
          <cell r="AF123">
            <v>5925</v>
          </cell>
          <cell r="AG123">
            <v>0</v>
          </cell>
          <cell r="AH123">
            <v>520319</v>
          </cell>
          <cell r="AI123">
            <v>0</v>
          </cell>
          <cell r="AJ123">
            <v>520319</v>
          </cell>
          <cell r="AK123" t="str">
            <v>AA</v>
          </cell>
          <cell r="AL123">
            <v>36429</v>
          </cell>
          <cell r="AM123">
            <v>8494658</v>
          </cell>
          <cell r="AN123">
            <v>4.288459876783739E-3</v>
          </cell>
          <cell r="AO123">
            <v>2231</v>
          </cell>
          <cell r="AP123">
            <v>0</v>
          </cell>
          <cell r="AQ123">
            <v>527393</v>
          </cell>
          <cell r="AR123">
            <v>0</v>
          </cell>
          <cell r="AS123">
            <v>0</v>
          </cell>
          <cell r="AT123">
            <v>527393</v>
          </cell>
          <cell r="AU123" t="str">
            <v>Levy</v>
          </cell>
          <cell r="AV123">
            <v>28838</v>
          </cell>
          <cell r="AW123">
            <v>0</v>
          </cell>
          <cell r="AX123">
            <v>0</v>
          </cell>
          <cell r="AY123">
            <v>0</v>
          </cell>
          <cell r="AZ123">
            <v>28838</v>
          </cell>
          <cell r="BA123">
            <v>6843182</v>
          </cell>
          <cell r="BB123">
            <v>4.214121442334867E-3</v>
          </cell>
          <cell r="BC123">
            <v>2222</v>
          </cell>
          <cell r="BD123">
            <v>0</v>
          </cell>
          <cell r="BE123">
            <v>0</v>
          </cell>
          <cell r="BF123">
            <v>0</v>
          </cell>
        </row>
        <row r="124">
          <cell r="D124" t="str">
            <v>0530464</v>
          </cell>
          <cell r="E124" t="str">
            <v>MONTPELIER CIVIL CITY</v>
          </cell>
          <cell r="F124">
            <v>585454</v>
          </cell>
          <cell r="G124">
            <v>87620</v>
          </cell>
          <cell r="H124">
            <v>102432</v>
          </cell>
          <cell r="I124">
            <v>22754</v>
          </cell>
          <cell r="J124">
            <v>0</v>
          </cell>
          <cell r="K124">
            <v>0</v>
          </cell>
          <cell r="L124">
            <v>623020</v>
          </cell>
          <cell r="M124">
            <v>0</v>
          </cell>
          <cell r="N124">
            <v>623020</v>
          </cell>
          <cell r="O124" t="str">
            <v>no</v>
          </cell>
          <cell r="P124">
            <v>0</v>
          </cell>
          <cell r="Q124">
            <v>520319</v>
          </cell>
          <cell r="R124">
            <v>0</v>
          </cell>
          <cell r="S124">
            <v>520319</v>
          </cell>
          <cell r="T124">
            <v>13548534.395017914</v>
          </cell>
          <cell r="U124">
            <v>4.5984309581787515E-2</v>
          </cell>
          <cell r="V124">
            <v>23927</v>
          </cell>
          <cell r="W124">
            <v>0</v>
          </cell>
          <cell r="X124">
            <v>1560957</v>
          </cell>
          <cell r="Y124" t="str">
            <v>no</v>
          </cell>
          <cell r="Z124">
            <v>0</v>
          </cell>
          <cell r="AA124">
            <v>1560957</v>
          </cell>
          <cell r="AB124">
            <v>9597637</v>
          </cell>
          <cell r="AC124">
            <v>6.4913894951434403E-2</v>
          </cell>
          <cell r="AD124">
            <v>101328</v>
          </cell>
          <cell r="AE124">
            <v>0</v>
          </cell>
          <cell r="AF124">
            <v>101328</v>
          </cell>
          <cell r="AG124">
            <v>0</v>
          </cell>
          <cell r="AH124">
            <v>520319</v>
          </cell>
          <cell r="AI124">
            <v>0</v>
          </cell>
          <cell r="AJ124">
            <v>520319</v>
          </cell>
          <cell r="AK124" t="str">
            <v>AA</v>
          </cell>
          <cell r="AL124">
            <v>623020</v>
          </cell>
          <cell r="AM124">
            <v>8494658</v>
          </cell>
          <cell r="AN124">
            <v>7.3342564232721313E-2</v>
          </cell>
          <cell r="AO124">
            <v>38162</v>
          </cell>
          <cell r="AP124">
            <v>0</v>
          </cell>
          <cell r="AQ124">
            <v>527393</v>
          </cell>
          <cell r="AR124">
            <v>0</v>
          </cell>
          <cell r="AS124">
            <v>0</v>
          </cell>
          <cell r="AT124">
            <v>527393</v>
          </cell>
          <cell r="AU124" t="str">
            <v>Levy</v>
          </cell>
          <cell r="AV124">
            <v>585454</v>
          </cell>
          <cell r="AW124">
            <v>0</v>
          </cell>
          <cell r="AX124">
            <v>0</v>
          </cell>
          <cell r="AY124">
            <v>0</v>
          </cell>
          <cell r="AZ124">
            <v>585454</v>
          </cell>
          <cell r="BA124">
            <v>6843182</v>
          </cell>
          <cell r="BB124">
            <v>8.5552890453593086E-2</v>
          </cell>
          <cell r="BC124">
            <v>45120</v>
          </cell>
          <cell r="BD124">
            <v>0</v>
          </cell>
          <cell r="BE124">
            <v>0</v>
          </cell>
          <cell r="BF124">
            <v>0</v>
          </cell>
        </row>
        <row r="125">
          <cell r="D125" t="str">
            <v>0530951</v>
          </cell>
          <cell r="E125" t="str">
            <v>SHAMROCK LAKES CIVIL TOWN</v>
          </cell>
          <cell r="F125">
            <v>37716</v>
          </cell>
          <cell r="G125">
            <v>0</v>
          </cell>
          <cell r="H125">
            <v>7748</v>
          </cell>
          <cell r="I125">
            <v>1721</v>
          </cell>
          <cell r="J125">
            <v>0</v>
          </cell>
          <cell r="K125">
            <v>0</v>
          </cell>
          <cell r="L125">
            <v>47185</v>
          </cell>
          <cell r="M125">
            <v>0</v>
          </cell>
          <cell r="N125">
            <v>47185</v>
          </cell>
          <cell r="O125" t="str">
            <v>no</v>
          </cell>
          <cell r="P125">
            <v>0</v>
          </cell>
          <cell r="Q125">
            <v>520319</v>
          </cell>
          <cell r="R125">
            <v>0</v>
          </cell>
          <cell r="S125">
            <v>520319</v>
          </cell>
          <cell r="T125">
            <v>13548534.395017914</v>
          </cell>
          <cell r="U125">
            <v>3.4826645173776827E-3</v>
          </cell>
          <cell r="V125">
            <v>1812</v>
          </cell>
          <cell r="W125">
            <v>0</v>
          </cell>
          <cell r="X125">
            <v>1560957</v>
          </cell>
          <cell r="Y125" t="str">
            <v>no</v>
          </cell>
          <cell r="Z125">
            <v>0</v>
          </cell>
          <cell r="AA125">
            <v>1560957</v>
          </cell>
          <cell r="AB125">
            <v>9597637</v>
          </cell>
          <cell r="AC125">
            <v>4.9163142969462174E-3</v>
          </cell>
          <cell r="AD125">
            <v>7674</v>
          </cell>
          <cell r="AE125">
            <v>0</v>
          </cell>
          <cell r="AF125">
            <v>7674</v>
          </cell>
          <cell r="AG125">
            <v>0</v>
          </cell>
          <cell r="AH125">
            <v>520319</v>
          </cell>
          <cell r="AI125">
            <v>0</v>
          </cell>
          <cell r="AJ125">
            <v>520319</v>
          </cell>
          <cell r="AK125" t="str">
            <v>AA</v>
          </cell>
          <cell r="AL125">
            <v>47185</v>
          </cell>
          <cell r="AM125">
            <v>8494658</v>
          </cell>
          <cell r="AN125">
            <v>5.5546674156864229E-3</v>
          </cell>
          <cell r="AO125">
            <v>2890</v>
          </cell>
          <cell r="AP125">
            <v>0</v>
          </cell>
          <cell r="AQ125">
            <v>527393</v>
          </cell>
          <cell r="AR125">
            <v>0</v>
          </cell>
          <cell r="AS125">
            <v>0</v>
          </cell>
          <cell r="AT125">
            <v>527393</v>
          </cell>
          <cell r="AU125" t="str">
            <v>Levy</v>
          </cell>
          <cell r="AV125">
            <v>37716</v>
          </cell>
          <cell r="AW125">
            <v>0</v>
          </cell>
          <cell r="AX125">
            <v>0</v>
          </cell>
          <cell r="AY125">
            <v>0</v>
          </cell>
          <cell r="AZ125">
            <v>37716</v>
          </cell>
          <cell r="BA125">
            <v>6843182</v>
          </cell>
          <cell r="BB125">
            <v>5.5114711255670242E-3</v>
          </cell>
          <cell r="BC125">
            <v>2907</v>
          </cell>
          <cell r="BD125">
            <v>0</v>
          </cell>
          <cell r="BE125">
            <v>0</v>
          </cell>
          <cell r="BF125">
            <v>0</v>
          </cell>
        </row>
        <row r="126">
          <cell r="D126" t="str">
            <v>0540515</v>
          </cell>
          <cell r="E126" t="str">
            <v>BLACKFORD COUNTY SCHOOL CORPORATION</v>
          </cell>
          <cell r="F126">
            <v>4937820</v>
          </cell>
          <cell r="G126">
            <v>762722.60498208448</v>
          </cell>
          <cell r="H126">
            <v>0</v>
          </cell>
          <cell r="I126">
            <v>196385</v>
          </cell>
          <cell r="J126">
            <v>0</v>
          </cell>
          <cell r="K126">
            <v>0</v>
          </cell>
          <cell r="L126">
            <v>4371482.3950179154</v>
          </cell>
          <cell r="M126">
            <v>0</v>
          </cell>
          <cell r="N126">
            <v>0</v>
          </cell>
          <cell r="O126" t="str">
            <v>no</v>
          </cell>
          <cell r="P126">
            <v>0</v>
          </cell>
          <cell r="Q126">
            <v>520319</v>
          </cell>
          <cell r="R126">
            <v>0</v>
          </cell>
          <cell r="S126">
            <v>520319</v>
          </cell>
          <cell r="T126">
            <v>13548534.395017914</v>
          </cell>
          <cell r="U126">
            <v>0.3226535260245863</v>
          </cell>
          <cell r="V126">
            <v>167883</v>
          </cell>
          <cell r="W126">
            <v>0</v>
          </cell>
          <cell r="X126">
            <v>1560957</v>
          </cell>
          <cell r="Y126" t="str">
            <v>no</v>
          </cell>
          <cell r="Z126">
            <v>0</v>
          </cell>
          <cell r="AA126">
            <v>1560957</v>
          </cell>
          <cell r="AB126">
            <v>9597637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520319</v>
          </cell>
          <cell r="AI126">
            <v>0</v>
          </cell>
          <cell r="AJ126">
            <v>520319</v>
          </cell>
          <cell r="AK126" t="str">
            <v>AA</v>
          </cell>
          <cell r="AL126">
            <v>0</v>
          </cell>
          <cell r="AM126">
            <v>8494658</v>
          </cell>
          <cell r="AN126">
            <v>0</v>
          </cell>
          <cell r="AO126">
            <v>0</v>
          </cell>
          <cell r="AP126">
            <v>0</v>
          </cell>
          <cell r="AQ126">
            <v>527393</v>
          </cell>
          <cell r="AR126">
            <v>0</v>
          </cell>
          <cell r="AS126">
            <v>0</v>
          </cell>
          <cell r="AT126">
            <v>527393</v>
          </cell>
          <cell r="AU126" t="str">
            <v>Levy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6843182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</row>
        <row r="127">
          <cell r="D127" t="str">
            <v>0543945</v>
          </cell>
          <cell r="E127" t="str">
            <v>JAY COUNTY SCHOOL CORPORATION</v>
          </cell>
          <cell r="F127">
            <v>15718</v>
          </cell>
          <cell r="G127">
            <v>0</v>
          </cell>
          <cell r="H127">
            <v>0</v>
          </cell>
          <cell r="I127">
            <v>604</v>
          </cell>
          <cell r="J127">
            <v>0</v>
          </cell>
          <cell r="K127">
            <v>0</v>
          </cell>
          <cell r="L127">
            <v>16322</v>
          </cell>
          <cell r="M127">
            <v>0</v>
          </cell>
          <cell r="N127">
            <v>0</v>
          </cell>
          <cell r="O127" t="str">
            <v>no</v>
          </cell>
          <cell r="P127">
            <v>0</v>
          </cell>
          <cell r="Q127">
            <v>520319</v>
          </cell>
          <cell r="R127">
            <v>0</v>
          </cell>
          <cell r="S127">
            <v>520319</v>
          </cell>
          <cell r="T127">
            <v>13548534.395017914</v>
          </cell>
          <cell r="U127">
            <v>1.204705950040024E-3</v>
          </cell>
          <cell r="V127">
            <v>627</v>
          </cell>
          <cell r="W127">
            <v>0</v>
          </cell>
          <cell r="X127">
            <v>1560957</v>
          </cell>
          <cell r="Y127" t="str">
            <v>no</v>
          </cell>
          <cell r="Z127">
            <v>0</v>
          </cell>
          <cell r="AA127">
            <v>1560957</v>
          </cell>
          <cell r="AB127">
            <v>9597637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520319</v>
          </cell>
          <cell r="AI127">
            <v>0</v>
          </cell>
          <cell r="AJ127">
            <v>520319</v>
          </cell>
          <cell r="AK127" t="str">
            <v>AA</v>
          </cell>
          <cell r="AL127">
            <v>0</v>
          </cell>
          <cell r="AM127">
            <v>8494658</v>
          </cell>
          <cell r="AN127">
            <v>0</v>
          </cell>
          <cell r="AO127">
            <v>0</v>
          </cell>
          <cell r="AP127">
            <v>0</v>
          </cell>
          <cell r="AQ127">
            <v>527393</v>
          </cell>
          <cell r="AR127">
            <v>0</v>
          </cell>
          <cell r="AS127">
            <v>0</v>
          </cell>
          <cell r="AT127">
            <v>527393</v>
          </cell>
          <cell r="AU127" t="str">
            <v>Levy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6843182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</row>
        <row r="128">
          <cell r="D128" t="str">
            <v>0550013</v>
          </cell>
          <cell r="E128" t="str">
            <v>HARTFORD CITY PUBLIC LIBRARY</v>
          </cell>
          <cell r="F128">
            <v>344197</v>
          </cell>
          <cell r="G128">
            <v>0</v>
          </cell>
          <cell r="H128">
            <v>70733</v>
          </cell>
          <cell r="I128">
            <v>15713</v>
          </cell>
          <cell r="J128">
            <v>0</v>
          </cell>
          <cell r="K128">
            <v>0</v>
          </cell>
          <cell r="L128">
            <v>430643</v>
          </cell>
          <cell r="M128">
            <v>0</v>
          </cell>
          <cell r="N128">
            <v>430643</v>
          </cell>
          <cell r="O128" t="str">
            <v>no</v>
          </cell>
          <cell r="P128">
            <v>0</v>
          </cell>
          <cell r="Q128">
            <v>520319</v>
          </cell>
          <cell r="R128">
            <v>0</v>
          </cell>
          <cell r="S128">
            <v>520319</v>
          </cell>
          <cell r="T128">
            <v>13548534.395017914</v>
          </cell>
          <cell r="U128">
            <v>3.1785209192689998E-2</v>
          </cell>
          <cell r="V128">
            <v>16538</v>
          </cell>
          <cell r="W128">
            <v>0</v>
          </cell>
          <cell r="X128">
            <v>1560957</v>
          </cell>
          <cell r="Y128" t="str">
            <v>no</v>
          </cell>
          <cell r="Z128">
            <v>0</v>
          </cell>
          <cell r="AA128">
            <v>1560957</v>
          </cell>
          <cell r="AB128">
            <v>9597637</v>
          </cell>
          <cell r="AC128">
            <v>4.486969032064872E-2</v>
          </cell>
          <cell r="AD128">
            <v>70040</v>
          </cell>
          <cell r="AE128">
            <v>0</v>
          </cell>
          <cell r="AF128">
            <v>70040</v>
          </cell>
          <cell r="AG128">
            <v>0</v>
          </cell>
          <cell r="AH128">
            <v>520319</v>
          </cell>
          <cell r="AI128">
            <v>0</v>
          </cell>
          <cell r="AJ128">
            <v>520319</v>
          </cell>
          <cell r="AK128" t="str">
            <v>AA</v>
          </cell>
          <cell r="AL128">
            <v>0</v>
          </cell>
          <cell r="AM128">
            <v>8494658</v>
          </cell>
          <cell r="AN128">
            <v>0</v>
          </cell>
          <cell r="AO128">
            <v>0</v>
          </cell>
          <cell r="AP128">
            <v>0</v>
          </cell>
          <cell r="AQ128">
            <v>527393</v>
          </cell>
          <cell r="AR128">
            <v>0</v>
          </cell>
          <cell r="AS128">
            <v>0</v>
          </cell>
          <cell r="AT128">
            <v>527393</v>
          </cell>
          <cell r="AU128" t="str">
            <v>Levy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6843182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</row>
        <row r="129">
          <cell r="D129" t="str">
            <v>0550014</v>
          </cell>
          <cell r="E129" t="str">
            <v>MONTPELIER PUBLIC LIBRARY</v>
          </cell>
          <cell r="F129">
            <v>123471</v>
          </cell>
          <cell r="G129">
            <v>28021</v>
          </cell>
          <cell r="H129">
            <v>19607</v>
          </cell>
          <cell r="I129">
            <v>4356</v>
          </cell>
          <cell r="J129">
            <v>0</v>
          </cell>
          <cell r="K129">
            <v>0</v>
          </cell>
          <cell r="L129">
            <v>119413</v>
          </cell>
          <cell r="M129">
            <v>0</v>
          </cell>
          <cell r="N129">
            <v>119413</v>
          </cell>
          <cell r="O129" t="str">
            <v>no</v>
          </cell>
          <cell r="P129">
            <v>0</v>
          </cell>
          <cell r="Q129">
            <v>520319</v>
          </cell>
          <cell r="R129">
            <v>0</v>
          </cell>
          <cell r="S129">
            <v>520319</v>
          </cell>
          <cell r="T129">
            <v>13548534.395017914</v>
          </cell>
          <cell r="U129">
            <v>8.8137208437770731E-3</v>
          </cell>
          <cell r="V129">
            <v>4586</v>
          </cell>
          <cell r="W129">
            <v>0</v>
          </cell>
          <cell r="X129">
            <v>1560957</v>
          </cell>
          <cell r="Y129" t="str">
            <v>no</v>
          </cell>
          <cell r="Z129">
            <v>0</v>
          </cell>
          <cell r="AA129">
            <v>1560957</v>
          </cell>
          <cell r="AB129">
            <v>9597637</v>
          </cell>
          <cell r="AC129">
            <v>1.2441916692619235E-2</v>
          </cell>
          <cell r="AD129">
            <v>19421</v>
          </cell>
          <cell r="AE129">
            <v>0</v>
          </cell>
          <cell r="AF129">
            <v>19421</v>
          </cell>
          <cell r="AG129">
            <v>0</v>
          </cell>
          <cell r="AH129">
            <v>520319</v>
          </cell>
          <cell r="AI129">
            <v>0</v>
          </cell>
          <cell r="AJ129">
            <v>520319</v>
          </cell>
          <cell r="AK129" t="str">
            <v>AA</v>
          </cell>
          <cell r="AL129">
            <v>0</v>
          </cell>
          <cell r="AM129">
            <v>8494658</v>
          </cell>
          <cell r="AN129">
            <v>0</v>
          </cell>
          <cell r="AO129">
            <v>0</v>
          </cell>
          <cell r="AP129">
            <v>0</v>
          </cell>
          <cell r="AQ129">
            <v>527393</v>
          </cell>
          <cell r="AR129">
            <v>0</v>
          </cell>
          <cell r="AS129">
            <v>0</v>
          </cell>
          <cell r="AT129">
            <v>527393</v>
          </cell>
          <cell r="AU129" t="str">
            <v>Levy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6843182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</row>
        <row r="130">
          <cell r="D130" t="str">
            <v>0550106</v>
          </cell>
          <cell r="E130" t="str">
            <v>DUNKIRK PUBLIC LIBRARY</v>
          </cell>
          <cell r="F130">
            <v>3582</v>
          </cell>
          <cell r="G130">
            <v>0</v>
          </cell>
          <cell r="H130">
            <v>772</v>
          </cell>
          <cell r="I130">
            <v>171</v>
          </cell>
          <cell r="J130">
            <v>0</v>
          </cell>
          <cell r="K130">
            <v>0</v>
          </cell>
          <cell r="L130">
            <v>4525</v>
          </cell>
          <cell r="M130">
            <v>0</v>
          </cell>
          <cell r="N130">
            <v>4525</v>
          </cell>
          <cell r="O130" t="str">
            <v>no</v>
          </cell>
          <cell r="P130">
            <v>0</v>
          </cell>
          <cell r="Q130">
            <v>520319</v>
          </cell>
          <cell r="R130">
            <v>0</v>
          </cell>
          <cell r="S130">
            <v>520319</v>
          </cell>
          <cell r="T130">
            <v>13548534.395017914</v>
          </cell>
          <cell r="U130">
            <v>3.3398446415458332E-4</v>
          </cell>
          <cell r="V130">
            <v>174</v>
          </cell>
          <cell r="W130">
            <v>0</v>
          </cell>
          <cell r="X130">
            <v>1560957</v>
          </cell>
          <cell r="Y130" t="str">
            <v>no</v>
          </cell>
          <cell r="Z130">
            <v>0</v>
          </cell>
          <cell r="AA130">
            <v>1560957</v>
          </cell>
          <cell r="AB130">
            <v>9597637</v>
          </cell>
          <cell r="AC130">
            <v>4.7147021709614562E-4</v>
          </cell>
          <cell r="AD130">
            <v>736</v>
          </cell>
          <cell r="AE130">
            <v>0</v>
          </cell>
          <cell r="AF130">
            <v>736</v>
          </cell>
          <cell r="AG130">
            <v>0</v>
          </cell>
          <cell r="AH130">
            <v>520319</v>
          </cell>
          <cell r="AI130">
            <v>0</v>
          </cell>
          <cell r="AJ130">
            <v>520319</v>
          </cell>
          <cell r="AK130" t="str">
            <v>AA</v>
          </cell>
          <cell r="AL130">
            <v>0</v>
          </cell>
          <cell r="AM130">
            <v>8494658</v>
          </cell>
          <cell r="AN130">
            <v>0</v>
          </cell>
          <cell r="AO130">
            <v>0</v>
          </cell>
          <cell r="AP130">
            <v>0</v>
          </cell>
          <cell r="AQ130">
            <v>527393</v>
          </cell>
          <cell r="AR130">
            <v>0</v>
          </cell>
          <cell r="AS130">
            <v>0</v>
          </cell>
          <cell r="AT130">
            <v>527393</v>
          </cell>
          <cell r="AU130" t="str">
            <v>Levy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6843182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</row>
        <row r="131">
          <cell r="D131" t="str">
            <v>0561092</v>
          </cell>
          <cell r="E131" t="str">
            <v>BLACKFORD COUNTY SOLID WASTE</v>
          </cell>
          <cell r="F131">
            <v>4107</v>
          </cell>
          <cell r="G131">
            <v>0</v>
          </cell>
          <cell r="H131">
            <v>0</v>
          </cell>
          <cell r="I131">
            <v>0</v>
          </cell>
          <cell r="J131" t="str">
            <v>non-recipient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 t="str">
            <v>no</v>
          </cell>
          <cell r="P131">
            <v>0</v>
          </cell>
          <cell r="Q131">
            <v>520319</v>
          </cell>
          <cell r="R131">
            <v>0</v>
          </cell>
          <cell r="S131">
            <v>520319</v>
          </cell>
          <cell r="T131">
            <v>13548534.395017914</v>
          </cell>
          <cell r="U131">
            <v>0</v>
          </cell>
          <cell r="V131">
            <v>0</v>
          </cell>
          <cell r="W131">
            <v>0</v>
          </cell>
          <cell r="X131">
            <v>1560957</v>
          </cell>
          <cell r="Y131" t="str">
            <v>no</v>
          </cell>
          <cell r="Z131">
            <v>0</v>
          </cell>
          <cell r="AA131">
            <v>1560957</v>
          </cell>
          <cell r="AB131">
            <v>9597637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520319</v>
          </cell>
          <cell r="AI131">
            <v>0</v>
          </cell>
          <cell r="AJ131">
            <v>520319</v>
          </cell>
          <cell r="AK131" t="str">
            <v>AA</v>
          </cell>
          <cell r="AL131">
            <v>0</v>
          </cell>
          <cell r="AM131">
            <v>8494658</v>
          </cell>
          <cell r="AN131">
            <v>0</v>
          </cell>
          <cell r="AO131">
            <v>0</v>
          </cell>
          <cell r="AP131">
            <v>0</v>
          </cell>
          <cell r="AQ131">
            <v>527393</v>
          </cell>
          <cell r="AR131">
            <v>0</v>
          </cell>
          <cell r="AS131">
            <v>0</v>
          </cell>
          <cell r="AT131">
            <v>527393</v>
          </cell>
          <cell r="AU131" t="str">
            <v>Levy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6843182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</row>
        <row r="132">
          <cell r="D132" t="str">
            <v>0610000</v>
          </cell>
          <cell r="E132" t="str">
            <v>BOONE COUNTY</v>
          </cell>
          <cell r="F132">
            <v>10264945</v>
          </cell>
          <cell r="G132">
            <v>0</v>
          </cell>
          <cell r="H132">
            <v>8992635</v>
          </cell>
          <cell r="I132">
            <v>0</v>
          </cell>
          <cell r="J132">
            <v>0</v>
          </cell>
          <cell r="K132">
            <v>0</v>
          </cell>
          <cell r="L132">
            <v>19257580</v>
          </cell>
          <cell r="M132">
            <v>1669345</v>
          </cell>
          <cell r="N132">
            <v>20926925</v>
          </cell>
          <cell r="O132" t="str">
            <v>no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110625888.99193692</v>
          </cell>
          <cell r="U132">
            <v>0.17407842030000417</v>
          </cell>
          <cell r="V132">
            <v>0</v>
          </cell>
          <cell r="W132">
            <v>0</v>
          </cell>
          <cell r="X132">
            <v>30143432</v>
          </cell>
          <cell r="Y132" t="str">
            <v>yes</v>
          </cell>
          <cell r="Z132">
            <v>0</v>
          </cell>
          <cell r="AA132">
            <v>30143432</v>
          </cell>
          <cell r="AB132">
            <v>66814307.988069274</v>
          </cell>
          <cell r="AC132">
            <v>0.31321023340894028</v>
          </cell>
          <cell r="AD132">
            <v>9441231</v>
          </cell>
          <cell r="AE132">
            <v>0</v>
          </cell>
          <cell r="AF132">
            <v>9441231</v>
          </cell>
          <cell r="AG132">
            <v>0</v>
          </cell>
          <cell r="AH132">
            <v>15071716</v>
          </cell>
          <cell r="AI132">
            <v>0</v>
          </cell>
          <cell r="AJ132">
            <v>15071716</v>
          </cell>
          <cell r="AK132" t="str">
            <v>AA</v>
          </cell>
          <cell r="AL132">
            <v>20926925</v>
          </cell>
          <cell r="AM132">
            <v>59505275.988069274</v>
          </cell>
          <cell r="AN132">
            <v>0.35168184085383991</v>
          </cell>
          <cell r="AO132">
            <v>5300449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 t="str">
            <v>Levy</v>
          </cell>
          <cell r="AV132">
            <v>10264945</v>
          </cell>
          <cell r="AW132">
            <v>0</v>
          </cell>
          <cell r="AX132">
            <v>1669345</v>
          </cell>
          <cell r="AY132">
            <v>0</v>
          </cell>
          <cell r="AZ132">
            <v>11934290</v>
          </cell>
          <cell r="BA132">
            <v>35907802</v>
          </cell>
          <cell r="BB132">
            <v>0.33235924604908984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</row>
        <row r="133">
          <cell r="D133" t="str">
            <v>0620001</v>
          </cell>
          <cell r="E133" t="str">
            <v>CENTER TOWNSHIP</v>
          </cell>
          <cell r="F133">
            <v>582765</v>
          </cell>
          <cell r="G133">
            <v>0</v>
          </cell>
          <cell r="H133">
            <v>443584</v>
          </cell>
          <cell r="I133">
            <v>0</v>
          </cell>
          <cell r="J133">
            <v>0</v>
          </cell>
          <cell r="K133">
            <v>0</v>
          </cell>
          <cell r="L133">
            <v>1026349</v>
          </cell>
          <cell r="M133">
            <v>0</v>
          </cell>
          <cell r="N133">
            <v>1026349</v>
          </cell>
          <cell r="O133" t="str">
            <v>no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110625888.99193692</v>
          </cell>
          <cell r="U133">
            <v>9.2776565174071193E-3</v>
          </cell>
          <cell r="V133">
            <v>0</v>
          </cell>
          <cell r="W133">
            <v>0</v>
          </cell>
          <cell r="X133">
            <v>30143432</v>
          </cell>
          <cell r="Y133" t="str">
            <v>yes</v>
          </cell>
          <cell r="Z133">
            <v>0</v>
          </cell>
          <cell r="AA133">
            <v>30143432</v>
          </cell>
          <cell r="AB133">
            <v>66814307.988069274</v>
          </cell>
          <cell r="AC133">
            <v>1.5361215747131146E-2</v>
          </cell>
          <cell r="AD133">
            <v>463040</v>
          </cell>
          <cell r="AE133">
            <v>0</v>
          </cell>
          <cell r="AF133">
            <v>463040</v>
          </cell>
          <cell r="AG133">
            <v>0</v>
          </cell>
          <cell r="AH133">
            <v>15071716</v>
          </cell>
          <cell r="AI133">
            <v>0</v>
          </cell>
          <cell r="AJ133">
            <v>15071716</v>
          </cell>
          <cell r="AK133" t="str">
            <v>AA</v>
          </cell>
          <cell r="AL133">
            <v>0</v>
          </cell>
          <cell r="AM133">
            <v>59505275.988069274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 t="str">
            <v>Levy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35907802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</row>
        <row r="134">
          <cell r="D134" t="str">
            <v>0620002</v>
          </cell>
          <cell r="E134" t="str">
            <v>CLINTON TOWNSHIP</v>
          </cell>
          <cell r="F134">
            <v>9247</v>
          </cell>
          <cell r="G134">
            <v>0</v>
          </cell>
          <cell r="H134">
            <v>11181</v>
          </cell>
          <cell r="I134">
            <v>0</v>
          </cell>
          <cell r="J134">
            <v>0</v>
          </cell>
          <cell r="K134">
            <v>0</v>
          </cell>
          <cell r="L134">
            <v>20428</v>
          </cell>
          <cell r="M134">
            <v>0</v>
          </cell>
          <cell r="N134">
            <v>20428</v>
          </cell>
          <cell r="O134" t="str">
            <v>no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110625888.99193692</v>
          </cell>
          <cell r="U134">
            <v>1.8465840307497022E-4</v>
          </cell>
          <cell r="V134">
            <v>0</v>
          </cell>
          <cell r="W134">
            <v>0</v>
          </cell>
          <cell r="X134">
            <v>30143432</v>
          </cell>
          <cell r="Y134" t="str">
            <v>yes</v>
          </cell>
          <cell r="Z134">
            <v>0</v>
          </cell>
          <cell r="AA134">
            <v>30143432</v>
          </cell>
          <cell r="AB134">
            <v>66814307.988069274</v>
          </cell>
          <cell r="AC134">
            <v>3.0574289572298999E-4</v>
          </cell>
          <cell r="AD134">
            <v>9216</v>
          </cell>
          <cell r="AE134">
            <v>0</v>
          </cell>
          <cell r="AF134">
            <v>9216</v>
          </cell>
          <cell r="AG134">
            <v>0</v>
          </cell>
          <cell r="AH134">
            <v>15071716</v>
          </cell>
          <cell r="AI134">
            <v>0</v>
          </cell>
          <cell r="AJ134">
            <v>15071716</v>
          </cell>
          <cell r="AK134" t="str">
            <v>AA</v>
          </cell>
          <cell r="AL134">
            <v>0</v>
          </cell>
          <cell r="AM134">
            <v>59505275.988069274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 t="str">
            <v>Levy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35907802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</row>
        <row r="135">
          <cell r="D135" t="str">
            <v>0620004</v>
          </cell>
          <cell r="E135" t="str">
            <v>HARRISON TOWNSHIP</v>
          </cell>
          <cell r="F135">
            <v>10301</v>
          </cell>
          <cell r="G135">
            <v>0</v>
          </cell>
          <cell r="H135">
            <v>9275</v>
          </cell>
          <cell r="I135">
            <v>0</v>
          </cell>
          <cell r="J135">
            <v>0</v>
          </cell>
          <cell r="K135">
            <v>0</v>
          </cell>
          <cell r="L135">
            <v>19576</v>
          </cell>
          <cell r="M135">
            <v>0</v>
          </cell>
          <cell r="N135">
            <v>19576</v>
          </cell>
          <cell r="O135" t="str">
            <v>no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110625888.99193692</v>
          </cell>
          <cell r="U135">
            <v>1.7695677005069596E-4</v>
          </cell>
          <cell r="V135">
            <v>0</v>
          </cell>
          <cell r="W135">
            <v>0</v>
          </cell>
          <cell r="X135">
            <v>30143432</v>
          </cell>
          <cell r="Y135" t="str">
            <v>yes</v>
          </cell>
          <cell r="Z135">
            <v>0</v>
          </cell>
          <cell r="AA135">
            <v>30143432</v>
          </cell>
          <cell r="AB135">
            <v>66814307.988069274</v>
          </cell>
          <cell r="AC135">
            <v>2.9299113602277522E-4</v>
          </cell>
          <cell r="AD135">
            <v>8832</v>
          </cell>
          <cell r="AE135">
            <v>0</v>
          </cell>
          <cell r="AF135">
            <v>8832</v>
          </cell>
          <cell r="AG135">
            <v>0</v>
          </cell>
          <cell r="AH135">
            <v>15071716</v>
          </cell>
          <cell r="AI135">
            <v>0</v>
          </cell>
          <cell r="AJ135">
            <v>15071716</v>
          </cell>
          <cell r="AK135" t="str">
            <v>AA</v>
          </cell>
          <cell r="AL135">
            <v>0</v>
          </cell>
          <cell r="AM135">
            <v>59505275.988069274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 t="str">
            <v>Levy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35907802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</row>
        <row r="136">
          <cell r="D136" t="str">
            <v>0620005</v>
          </cell>
          <cell r="E136" t="str">
            <v>JACKSON TOWNSHIP</v>
          </cell>
          <cell r="F136">
            <v>43862</v>
          </cell>
          <cell r="G136">
            <v>0</v>
          </cell>
          <cell r="H136">
            <v>35281</v>
          </cell>
          <cell r="I136">
            <v>0</v>
          </cell>
          <cell r="J136">
            <v>0</v>
          </cell>
          <cell r="K136">
            <v>0</v>
          </cell>
          <cell r="L136">
            <v>79143</v>
          </cell>
          <cell r="M136">
            <v>0</v>
          </cell>
          <cell r="N136">
            <v>79143</v>
          </cell>
          <cell r="O136" t="str">
            <v>no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110625888.99193692</v>
          </cell>
          <cell r="U136">
            <v>7.1541120004711028E-4</v>
          </cell>
          <cell r="V136">
            <v>0</v>
          </cell>
          <cell r="W136">
            <v>0</v>
          </cell>
          <cell r="X136">
            <v>30143432</v>
          </cell>
          <cell r="Y136" t="str">
            <v>yes</v>
          </cell>
          <cell r="Z136">
            <v>0</v>
          </cell>
          <cell r="AA136">
            <v>30143432</v>
          </cell>
          <cell r="AB136">
            <v>66814307.988069274</v>
          </cell>
          <cell r="AC136">
            <v>1.1845217346879086E-3</v>
          </cell>
          <cell r="AD136">
            <v>35706</v>
          </cell>
          <cell r="AE136">
            <v>0</v>
          </cell>
          <cell r="AF136">
            <v>35706</v>
          </cell>
          <cell r="AG136">
            <v>0</v>
          </cell>
          <cell r="AH136">
            <v>15071716</v>
          </cell>
          <cell r="AI136">
            <v>0</v>
          </cell>
          <cell r="AJ136">
            <v>15071716</v>
          </cell>
          <cell r="AK136" t="str">
            <v>AA</v>
          </cell>
          <cell r="AL136">
            <v>0</v>
          </cell>
          <cell r="AM136">
            <v>59505275.988069274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 t="str">
            <v>Levy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35907802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</row>
        <row r="137">
          <cell r="D137" t="str">
            <v>0620006</v>
          </cell>
          <cell r="E137" t="str">
            <v>JEFFERSON TOWNSHIP</v>
          </cell>
          <cell r="F137">
            <v>21468</v>
          </cell>
          <cell r="G137">
            <v>0</v>
          </cell>
          <cell r="H137">
            <v>16791</v>
          </cell>
          <cell r="I137">
            <v>0</v>
          </cell>
          <cell r="J137">
            <v>0</v>
          </cell>
          <cell r="K137">
            <v>0</v>
          </cell>
          <cell r="L137">
            <v>38259</v>
          </cell>
          <cell r="M137">
            <v>0</v>
          </cell>
          <cell r="N137">
            <v>38259</v>
          </cell>
          <cell r="O137" t="str">
            <v>no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110625888.99193692</v>
          </cell>
          <cell r="U137">
            <v>3.4584128858651292E-4</v>
          </cell>
          <cell r="V137">
            <v>0</v>
          </cell>
          <cell r="W137">
            <v>0</v>
          </cell>
          <cell r="X137">
            <v>30143432</v>
          </cell>
          <cell r="Y137" t="str">
            <v>yes</v>
          </cell>
          <cell r="Z137">
            <v>0</v>
          </cell>
          <cell r="AA137">
            <v>30143432</v>
          </cell>
          <cell r="AB137">
            <v>66814307.988069274</v>
          </cell>
          <cell r="AC137">
            <v>5.7261687132689808E-4</v>
          </cell>
          <cell r="AD137">
            <v>17261</v>
          </cell>
          <cell r="AE137">
            <v>0</v>
          </cell>
          <cell r="AF137">
            <v>17261</v>
          </cell>
          <cell r="AG137">
            <v>0</v>
          </cell>
          <cell r="AH137">
            <v>15071716</v>
          </cell>
          <cell r="AI137">
            <v>0</v>
          </cell>
          <cell r="AJ137">
            <v>15071716</v>
          </cell>
          <cell r="AK137" t="str">
            <v>AA</v>
          </cell>
          <cell r="AL137">
            <v>0</v>
          </cell>
          <cell r="AM137">
            <v>59505275.988069274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 t="str">
            <v>Levy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35907802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</row>
        <row r="138">
          <cell r="D138" t="str">
            <v>0620007</v>
          </cell>
          <cell r="E138" t="str">
            <v>MARION TOWNSHIP</v>
          </cell>
          <cell r="F138">
            <v>19733</v>
          </cell>
          <cell r="G138">
            <v>0</v>
          </cell>
          <cell r="H138">
            <v>15178</v>
          </cell>
          <cell r="I138">
            <v>0</v>
          </cell>
          <cell r="J138">
            <v>0</v>
          </cell>
          <cell r="K138">
            <v>0</v>
          </cell>
          <cell r="L138">
            <v>34911</v>
          </cell>
          <cell r="M138">
            <v>0</v>
          </cell>
          <cell r="N138">
            <v>34911</v>
          </cell>
          <cell r="O138" t="str">
            <v>no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110625888.99193692</v>
          </cell>
          <cell r="U138">
            <v>3.1557712501225206E-4</v>
          </cell>
          <cell r="V138">
            <v>0</v>
          </cell>
          <cell r="W138">
            <v>0</v>
          </cell>
          <cell r="X138">
            <v>30143432</v>
          </cell>
          <cell r="Y138" t="str">
            <v>yes</v>
          </cell>
          <cell r="Z138">
            <v>0</v>
          </cell>
          <cell r="AA138">
            <v>30143432</v>
          </cell>
          <cell r="AB138">
            <v>66814307.988069274</v>
          </cell>
          <cell r="AC138">
            <v>5.2250784377253293E-4</v>
          </cell>
          <cell r="AD138">
            <v>15750</v>
          </cell>
          <cell r="AE138">
            <v>0</v>
          </cell>
          <cell r="AF138">
            <v>15750</v>
          </cell>
          <cell r="AG138">
            <v>0</v>
          </cell>
          <cell r="AH138">
            <v>15071716</v>
          </cell>
          <cell r="AI138">
            <v>0</v>
          </cell>
          <cell r="AJ138">
            <v>15071716</v>
          </cell>
          <cell r="AK138" t="str">
            <v>AA</v>
          </cell>
          <cell r="AL138">
            <v>0</v>
          </cell>
          <cell r="AM138">
            <v>59505275.988069274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 t="str">
            <v>Levy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35907802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</row>
        <row r="139">
          <cell r="D139" t="str">
            <v>0620009</v>
          </cell>
          <cell r="E139" t="str">
            <v>SUGAR CREEK TOWNSHIP</v>
          </cell>
          <cell r="F139">
            <v>72645</v>
          </cell>
          <cell r="G139">
            <v>0</v>
          </cell>
          <cell r="H139">
            <v>56603</v>
          </cell>
          <cell r="I139">
            <v>0</v>
          </cell>
          <cell r="J139">
            <v>0</v>
          </cell>
          <cell r="K139">
            <v>0</v>
          </cell>
          <cell r="L139">
            <v>129248</v>
          </cell>
          <cell r="M139">
            <v>0</v>
          </cell>
          <cell r="N139">
            <v>129248</v>
          </cell>
          <cell r="O139" t="str">
            <v>no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110625888.99193692</v>
          </cell>
          <cell r="U139">
            <v>1.1683341139922534E-3</v>
          </cell>
          <cell r="V139">
            <v>0</v>
          </cell>
          <cell r="W139">
            <v>0</v>
          </cell>
          <cell r="X139">
            <v>30143432</v>
          </cell>
          <cell r="Y139" t="str">
            <v>yes</v>
          </cell>
          <cell r="Z139">
            <v>0</v>
          </cell>
          <cell r="AA139">
            <v>30143432</v>
          </cell>
          <cell r="AB139">
            <v>66814307.988069274</v>
          </cell>
          <cell r="AC139">
            <v>1.9344359597809383E-3</v>
          </cell>
          <cell r="AD139">
            <v>58311</v>
          </cell>
          <cell r="AE139">
            <v>0</v>
          </cell>
          <cell r="AF139">
            <v>58311</v>
          </cell>
          <cell r="AG139">
            <v>0</v>
          </cell>
          <cell r="AH139">
            <v>15071716</v>
          </cell>
          <cell r="AI139">
            <v>0</v>
          </cell>
          <cell r="AJ139">
            <v>15071716</v>
          </cell>
          <cell r="AK139" t="str">
            <v>AA</v>
          </cell>
          <cell r="AL139">
            <v>0</v>
          </cell>
          <cell r="AM139">
            <v>59505275.988069274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 t="str">
            <v>Levy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35907802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</row>
        <row r="140">
          <cell r="D140" t="str">
            <v>0620011</v>
          </cell>
          <cell r="E140" t="str">
            <v>WASHINGTON TOWNSHIP</v>
          </cell>
          <cell r="F140">
            <v>15718</v>
          </cell>
          <cell r="G140">
            <v>0</v>
          </cell>
          <cell r="H140">
            <v>12184</v>
          </cell>
          <cell r="I140">
            <v>0</v>
          </cell>
          <cell r="J140">
            <v>0</v>
          </cell>
          <cell r="K140">
            <v>0</v>
          </cell>
          <cell r="L140">
            <v>27902</v>
          </cell>
          <cell r="M140">
            <v>0</v>
          </cell>
          <cell r="N140">
            <v>27902</v>
          </cell>
          <cell r="O140" t="str">
            <v>no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110625888.99193692</v>
          </cell>
          <cell r="U140">
            <v>2.522194420696015E-4</v>
          </cell>
          <cell r="V140">
            <v>0</v>
          </cell>
          <cell r="W140">
            <v>0</v>
          </cell>
          <cell r="X140">
            <v>30143432</v>
          </cell>
          <cell r="Y140" t="str">
            <v>yes</v>
          </cell>
          <cell r="Z140">
            <v>0</v>
          </cell>
          <cell r="AA140">
            <v>30143432</v>
          </cell>
          <cell r="AB140">
            <v>66814307.988069274</v>
          </cell>
          <cell r="AC140">
            <v>4.1760516332792571E-4</v>
          </cell>
          <cell r="AD140">
            <v>12588</v>
          </cell>
          <cell r="AE140">
            <v>0</v>
          </cell>
          <cell r="AF140">
            <v>12588</v>
          </cell>
          <cell r="AG140">
            <v>0</v>
          </cell>
          <cell r="AH140">
            <v>15071716</v>
          </cell>
          <cell r="AI140">
            <v>0</v>
          </cell>
          <cell r="AJ140">
            <v>15071716</v>
          </cell>
          <cell r="AK140" t="str">
            <v>AA</v>
          </cell>
          <cell r="AL140">
            <v>0</v>
          </cell>
          <cell r="AM140">
            <v>59505275.988069274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 t="str">
            <v>Levy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35907802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</row>
        <row r="141">
          <cell r="D141" t="str">
            <v>0620012</v>
          </cell>
          <cell r="E141" t="str">
            <v>WORTH TOWNSHIP</v>
          </cell>
          <cell r="F141">
            <v>295043</v>
          </cell>
          <cell r="G141">
            <v>0</v>
          </cell>
          <cell r="H141">
            <v>212431</v>
          </cell>
          <cell r="I141">
            <v>0</v>
          </cell>
          <cell r="J141">
            <v>0</v>
          </cell>
          <cell r="K141">
            <v>0</v>
          </cell>
          <cell r="L141">
            <v>507474</v>
          </cell>
          <cell r="M141">
            <v>0</v>
          </cell>
          <cell r="N141">
            <v>507474</v>
          </cell>
          <cell r="O141" t="str">
            <v>no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110625888.99193692</v>
          </cell>
          <cell r="U141">
            <v>4.5872987292964289E-3</v>
          </cell>
          <cell r="V141">
            <v>0</v>
          </cell>
          <cell r="W141">
            <v>0</v>
          </cell>
          <cell r="X141">
            <v>30143432</v>
          </cell>
          <cell r="Y141" t="str">
            <v>yes</v>
          </cell>
          <cell r="Z141">
            <v>0</v>
          </cell>
          <cell r="AA141">
            <v>30143432</v>
          </cell>
          <cell r="AB141">
            <v>66814307.988069274</v>
          </cell>
          <cell r="AC141">
            <v>7.5952893217215885E-3</v>
          </cell>
          <cell r="AD141">
            <v>228948</v>
          </cell>
          <cell r="AE141">
            <v>0</v>
          </cell>
          <cell r="AF141">
            <v>228948</v>
          </cell>
          <cell r="AG141">
            <v>0</v>
          </cell>
          <cell r="AH141">
            <v>15071716</v>
          </cell>
          <cell r="AI141">
            <v>0</v>
          </cell>
          <cell r="AJ141">
            <v>15071716</v>
          </cell>
          <cell r="AK141" t="str">
            <v>AA</v>
          </cell>
          <cell r="AL141">
            <v>0</v>
          </cell>
          <cell r="AM141">
            <v>59505275.988069274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 t="str">
            <v>Levy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35907802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</row>
        <row r="142">
          <cell r="D142" t="str">
            <v>0630402</v>
          </cell>
          <cell r="E142" t="str">
            <v>LEBANON CIVIL CITY</v>
          </cell>
          <cell r="F142">
            <v>6629577</v>
          </cell>
          <cell r="G142">
            <v>562943.52650310472</v>
          </cell>
          <cell r="H142">
            <v>4834079</v>
          </cell>
          <cell r="I142">
            <v>0</v>
          </cell>
          <cell r="J142">
            <v>0</v>
          </cell>
          <cell r="K142">
            <v>0</v>
          </cell>
          <cell r="L142">
            <v>10900712.473496895</v>
          </cell>
          <cell r="M142">
            <v>0</v>
          </cell>
          <cell r="N142">
            <v>10900712.473496895</v>
          </cell>
          <cell r="O142" t="str">
            <v>no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110625888.99193692</v>
          </cell>
          <cell r="U142">
            <v>9.85367220352137E-2</v>
          </cell>
          <cell r="V142">
            <v>0</v>
          </cell>
          <cell r="W142">
            <v>0</v>
          </cell>
          <cell r="X142">
            <v>30143432</v>
          </cell>
          <cell r="Y142" t="str">
            <v>yes</v>
          </cell>
          <cell r="Z142">
            <v>0</v>
          </cell>
          <cell r="AA142">
            <v>30143432</v>
          </cell>
          <cell r="AB142">
            <v>66814307.988069274</v>
          </cell>
          <cell r="AC142">
            <v>0.16314937326662704</v>
          </cell>
          <cell r="AD142">
            <v>4917882</v>
          </cell>
          <cell r="AE142">
            <v>0</v>
          </cell>
          <cell r="AF142">
            <v>4917882</v>
          </cell>
          <cell r="AG142">
            <v>0</v>
          </cell>
          <cell r="AH142">
            <v>15071716</v>
          </cell>
          <cell r="AI142">
            <v>0</v>
          </cell>
          <cell r="AJ142">
            <v>15071716</v>
          </cell>
          <cell r="AK142" t="str">
            <v>AA</v>
          </cell>
          <cell r="AL142">
            <v>10900712.473496895</v>
          </cell>
          <cell r="AM142">
            <v>59505275.988069274</v>
          </cell>
          <cell r="AN142">
            <v>0.18318900790717235</v>
          </cell>
          <cell r="AO142">
            <v>2760973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 t="str">
            <v>Levy</v>
          </cell>
          <cell r="AV142">
            <v>6629577</v>
          </cell>
          <cell r="AW142">
            <v>0</v>
          </cell>
          <cell r="AX142">
            <v>0</v>
          </cell>
          <cell r="AY142">
            <v>0</v>
          </cell>
          <cell r="AZ142">
            <v>6629577</v>
          </cell>
          <cell r="BA142">
            <v>35907802</v>
          </cell>
          <cell r="BB142">
            <v>0.18462775861357372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</row>
        <row r="143">
          <cell r="D143" t="str">
            <v>0630536</v>
          </cell>
          <cell r="E143" t="str">
            <v>ADVANCE CIVIL TOWN</v>
          </cell>
          <cell r="F143">
            <v>114486</v>
          </cell>
          <cell r="G143">
            <v>0</v>
          </cell>
          <cell r="H143">
            <v>85048</v>
          </cell>
          <cell r="I143">
            <v>0</v>
          </cell>
          <cell r="J143">
            <v>0</v>
          </cell>
          <cell r="K143">
            <v>0</v>
          </cell>
          <cell r="L143">
            <v>199534</v>
          </cell>
          <cell r="M143">
            <v>0</v>
          </cell>
          <cell r="N143">
            <v>199534</v>
          </cell>
          <cell r="O143" t="str">
            <v>no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110625888.99193692</v>
          </cell>
          <cell r="U143">
            <v>1.8036826805933575E-3</v>
          </cell>
          <cell r="V143">
            <v>0</v>
          </cell>
          <cell r="W143">
            <v>0</v>
          </cell>
          <cell r="X143">
            <v>30143432</v>
          </cell>
          <cell r="Y143" t="str">
            <v>yes</v>
          </cell>
          <cell r="Z143">
            <v>0</v>
          </cell>
          <cell r="AA143">
            <v>30143432</v>
          </cell>
          <cell r="AB143">
            <v>66814307.988069274</v>
          </cell>
          <cell r="AC143">
            <v>2.9863962676322246E-3</v>
          </cell>
          <cell r="AD143">
            <v>90020</v>
          </cell>
          <cell r="AE143">
            <v>0</v>
          </cell>
          <cell r="AF143">
            <v>90020</v>
          </cell>
          <cell r="AG143">
            <v>0</v>
          </cell>
          <cell r="AH143">
            <v>15071716</v>
          </cell>
          <cell r="AI143">
            <v>0</v>
          </cell>
          <cell r="AJ143">
            <v>15071716</v>
          </cell>
          <cell r="AK143" t="str">
            <v>AA</v>
          </cell>
          <cell r="AL143">
            <v>199534</v>
          </cell>
          <cell r="AM143">
            <v>59505275.988069274</v>
          </cell>
          <cell r="AN143">
            <v>3.3532152685083975E-3</v>
          </cell>
          <cell r="AO143">
            <v>50539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 t="str">
            <v>Levy</v>
          </cell>
          <cell r="AV143">
            <v>114486</v>
          </cell>
          <cell r="AW143">
            <v>0</v>
          </cell>
          <cell r="AX143">
            <v>0</v>
          </cell>
          <cell r="AY143">
            <v>0</v>
          </cell>
          <cell r="AZ143">
            <v>114486</v>
          </cell>
          <cell r="BA143">
            <v>35907802</v>
          </cell>
          <cell r="BB143">
            <v>3.1883321624643023E-3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</row>
        <row r="144">
          <cell r="D144" t="str">
            <v>0630537</v>
          </cell>
          <cell r="E144" t="str">
            <v>JAMESTOWN CIVIL TOWN</v>
          </cell>
          <cell r="F144">
            <v>123151</v>
          </cell>
          <cell r="G144">
            <v>0</v>
          </cell>
          <cell r="H144">
            <v>93058</v>
          </cell>
          <cell r="I144">
            <v>0</v>
          </cell>
          <cell r="J144">
            <v>0</v>
          </cell>
          <cell r="K144">
            <v>0</v>
          </cell>
          <cell r="L144">
            <v>216209</v>
          </cell>
          <cell r="M144">
            <v>0</v>
          </cell>
          <cell r="N144">
            <v>216209</v>
          </cell>
          <cell r="O144" t="str">
            <v>no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110625888.99193692</v>
          </cell>
          <cell r="U144">
            <v>1.9544159325649226E-3</v>
          </cell>
          <cell r="V144">
            <v>0</v>
          </cell>
          <cell r="W144">
            <v>0</v>
          </cell>
          <cell r="X144">
            <v>30143432</v>
          </cell>
          <cell r="Y144" t="str">
            <v>yes</v>
          </cell>
          <cell r="Z144">
            <v>0</v>
          </cell>
          <cell r="AA144">
            <v>30143432</v>
          </cell>
          <cell r="AB144">
            <v>66814307.988069274</v>
          </cell>
          <cell r="AC144">
            <v>3.2359685598870149E-3</v>
          </cell>
          <cell r="AD144">
            <v>97543</v>
          </cell>
          <cell r="AE144">
            <v>0</v>
          </cell>
          <cell r="AF144">
            <v>97543</v>
          </cell>
          <cell r="AG144">
            <v>0</v>
          </cell>
          <cell r="AH144">
            <v>15071716</v>
          </cell>
          <cell r="AI144">
            <v>0</v>
          </cell>
          <cell r="AJ144">
            <v>15071716</v>
          </cell>
          <cell r="AK144" t="str">
            <v>AA</v>
          </cell>
          <cell r="AL144">
            <v>216209</v>
          </cell>
          <cell r="AM144">
            <v>59505275.988069274</v>
          </cell>
          <cell r="AN144">
            <v>3.6334425210186338E-3</v>
          </cell>
          <cell r="AO144">
            <v>54762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 t="str">
            <v>Levy</v>
          </cell>
          <cell r="AV144">
            <v>123151</v>
          </cell>
          <cell r="AW144">
            <v>0</v>
          </cell>
          <cell r="AX144">
            <v>0</v>
          </cell>
          <cell r="AY144">
            <v>0</v>
          </cell>
          <cell r="AZ144">
            <v>123151</v>
          </cell>
          <cell r="BA144">
            <v>35907802</v>
          </cell>
          <cell r="BB144">
            <v>3.4296446215226427E-3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</row>
        <row r="145">
          <cell r="D145" t="str">
            <v>0630538</v>
          </cell>
          <cell r="E145" t="str">
            <v>THORNTOWN CIVIL TOWN</v>
          </cell>
          <cell r="F145">
            <v>193498</v>
          </cell>
          <cell r="G145">
            <v>0</v>
          </cell>
          <cell r="H145">
            <v>156834</v>
          </cell>
          <cell r="I145">
            <v>0</v>
          </cell>
          <cell r="J145">
            <v>0</v>
          </cell>
          <cell r="K145">
            <v>0</v>
          </cell>
          <cell r="L145">
            <v>350332</v>
          </cell>
          <cell r="M145">
            <v>0</v>
          </cell>
          <cell r="N145">
            <v>350332</v>
          </cell>
          <cell r="O145" t="str">
            <v>no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110625888.99193692</v>
          </cell>
          <cell r="U145">
            <v>3.1668174890376183E-3</v>
          </cell>
          <cell r="V145">
            <v>0</v>
          </cell>
          <cell r="W145">
            <v>0</v>
          </cell>
          <cell r="X145">
            <v>30143432</v>
          </cell>
          <cell r="Y145" t="str">
            <v>yes</v>
          </cell>
          <cell r="Z145">
            <v>0</v>
          </cell>
          <cell r="AA145">
            <v>30143432</v>
          </cell>
          <cell r="AB145">
            <v>66814307.988069274</v>
          </cell>
          <cell r="AC145">
            <v>5.2433679334455904E-3</v>
          </cell>
          <cell r="AD145">
            <v>158053</v>
          </cell>
          <cell r="AE145">
            <v>0</v>
          </cell>
          <cell r="AF145">
            <v>158053</v>
          </cell>
          <cell r="AG145">
            <v>0</v>
          </cell>
          <cell r="AH145">
            <v>15071716</v>
          </cell>
          <cell r="AI145">
            <v>0</v>
          </cell>
          <cell r="AJ145">
            <v>15071716</v>
          </cell>
          <cell r="AK145" t="str">
            <v>AA</v>
          </cell>
          <cell r="AL145">
            <v>350332</v>
          </cell>
          <cell r="AM145">
            <v>59505275.988069274</v>
          </cell>
          <cell r="AN145">
            <v>5.8874107242228588E-3</v>
          </cell>
          <cell r="AO145">
            <v>88733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 t="str">
            <v>Levy</v>
          </cell>
          <cell r="AV145">
            <v>193498</v>
          </cell>
          <cell r="AW145">
            <v>0</v>
          </cell>
          <cell r="AX145">
            <v>0</v>
          </cell>
          <cell r="AY145">
            <v>0</v>
          </cell>
          <cell r="AZ145">
            <v>193498</v>
          </cell>
          <cell r="BA145">
            <v>35907802</v>
          </cell>
          <cell r="BB145">
            <v>5.3887453205852028E-3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</row>
        <row r="146">
          <cell r="D146" t="str">
            <v>0630539</v>
          </cell>
          <cell r="E146" t="str">
            <v>ULEN CIVIL TOWN</v>
          </cell>
          <cell r="F146">
            <v>49093</v>
          </cell>
          <cell r="G146">
            <v>0</v>
          </cell>
          <cell r="H146">
            <v>37951</v>
          </cell>
          <cell r="I146">
            <v>0</v>
          </cell>
          <cell r="J146">
            <v>0</v>
          </cell>
          <cell r="K146">
            <v>0</v>
          </cell>
          <cell r="L146">
            <v>87044</v>
          </cell>
          <cell r="M146">
            <v>0</v>
          </cell>
          <cell r="N146">
            <v>87044</v>
          </cell>
          <cell r="O146" t="str">
            <v>no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110625888.99193692</v>
          </cell>
          <cell r="U146">
            <v>7.8683209502925931E-4</v>
          </cell>
          <cell r="V146">
            <v>0</v>
          </cell>
          <cell r="W146">
            <v>0</v>
          </cell>
          <cell r="X146">
            <v>30143432</v>
          </cell>
          <cell r="Y146" t="str">
            <v>yes</v>
          </cell>
          <cell r="Z146">
            <v>0</v>
          </cell>
          <cell r="AA146">
            <v>30143432</v>
          </cell>
          <cell r="AB146">
            <v>66814307.988069274</v>
          </cell>
          <cell r="AC146">
            <v>1.30277484899706E-3</v>
          </cell>
          <cell r="AD146">
            <v>39270</v>
          </cell>
          <cell r="AE146">
            <v>0</v>
          </cell>
          <cell r="AF146">
            <v>39270</v>
          </cell>
          <cell r="AG146">
            <v>0</v>
          </cell>
          <cell r="AH146">
            <v>15071716</v>
          </cell>
          <cell r="AI146">
            <v>0</v>
          </cell>
          <cell r="AJ146">
            <v>15071716</v>
          </cell>
          <cell r="AK146" t="str">
            <v>AA</v>
          </cell>
          <cell r="AL146">
            <v>87044</v>
          </cell>
          <cell r="AM146">
            <v>59505275.988069274</v>
          </cell>
          <cell r="AN146">
            <v>1.4627946607197015E-3</v>
          </cell>
          <cell r="AO146">
            <v>22047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 t="str">
            <v>Levy</v>
          </cell>
          <cell r="AV146">
            <v>49093</v>
          </cell>
          <cell r="AW146">
            <v>0</v>
          </cell>
          <cell r="AX146">
            <v>0</v>
          </cell>
          <cell r="AY146">
            <v>0</v>
          </cell>
          <cell r="AZ146">
            <v>49093</v>
          </cell>
          <cell r="BA146">
            <v>35907802</v>
          </cell>
          <cell r="BB146">
            <v>1.3671959091230369E-3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</row>
        <row r="147">
          <cell r="D147" t="str">
            <v>0630540</v>
          </cell>
          <cell r="E147" t="str">
            <v>WHITESTOWN CIVIL TOWN</v>
          </cell>
          <cell r="F147">
            <v>5949923</v>
          </cell>
          <cell r="G147">
            <v>709468</v>
          </cell>
          <cell r="H147">
            <v>3430673</v>
          </cell>
          <cell r="I147">
            <v>0</v>
          </cell>
          <cell r="J147">
            <v>0</v>
          </cell>
          <cell r="K147">
            <v>0</v>
          </cell>
          <cell r="L147">
            <v>8671128</v>
          </cell>
          <cell r="M147">
            <v>0</v>
          </cell>
          <cell r="N147">
            <v>8671128</v>
          </cell>
          <cell r="O147" t="str">
            <v>no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110625888.99193692</v>
          </cell>
          <cell r="U147">
            <v>7.838244807806248E-2</v>
          </cell>
          <cell r="V147">
            <v>0</v>
          </cell>
          <cell r="W147">
            <v>0</v>
          </cell>
          <cell r="X147">
            <v>30143432</v>
          </cell>
          <cell r="Y147" t="str">
            <v>yes</v>
          </cell>
          <cell r="Z147">
            <v>0</v>
          </cell>
          <cell r="AA147">
            <v>30143432</v>
          </cell>
          <cell r="AB147">
            <v>66814307.988069274</v>
          </cell>
          <cell r="AC147">
            <v>0.12977950772981686</v>
          </cell>
          <cell r="AD147">
            <v>3912000</v>
          </cell>
          <cell r="AE147">
            <v>0</v>
          </cell>
          <cell r="AF147">
            <v>3912000</v>
          </cell>
          <cell r="AG147">
            <v>0</v>
          </cell>
          <cell r="AH147">
            <v>15071716</v>
          </cell>
          <cell r="AI147">
            <v>0</v>
          </cell>
          <cell r="AJ147">
            <v>15071716</v>
          </cell>
          <cell r="AK147" t="str">
            <v>AA</v>
          </cell>
          <cell r="AL147">
            <v>8671128</v>
          </cell>
          <cell r="AM147">
            <v>59505275.988069274</v>
          </cell>
          <cell r="AN147">
            <v>0.14572032237508736</v>
          </cell>
          <cell r="AO147">
            <v>2196255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 t="str">
            <v>Levy</v>
          </cell>
          <cell r="AV147">
            <v>5949923</v>
          </cell>
          <cell r="AW147">
            <v>0</v>
          </cell>
          <cell r="AX147">
            <v>0</v>
          </cell>
          <cell r="AY147">
            <v>0</v>
          </cell>
          <cell r="AZ147">
            <v>5949923</v>
          </cell>
          <cell r="BA147">
            <v>35907802</v>
          </cell>
          <cell r="BB147">
            <v>0.16570000580932245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</row>
        <row r="148">
          <cell r="D148" t="str">
            <v>0630541</v>
          </cell>
          <cell r="E148" t="str">
            <v>ZIONSVILLE CIVIL TOWN</v>
          </cell>
          <cell r="F148">
            <v>10913784</v>
          </cell>
          <cell r="G148">
            <v>478323.48542762443</v>
          </cell>
          <cell r="H148">
            <v>7717931</v>
          </cell>
          <cell r="I148">
            <v>0</v>
          </cell>
          <cell r="J148">
            <v>0</v>
          </cell>
          <cell r="K148">
            <v>0</v>
          </cell>
          <cell r="L148">
            <v>18153391.514572375</v>
          </cell>
          <cell r="M148">
            <v>0</v>
          </cell>
          <cell r="N148">
            <v>18153391.514572375</v>
          </cell>
          <cell r="O148" t="str">
            <v>no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110625888.99193692</v>
          </cell>
          <cell r="U148">
            <v>0.16409713567043518</v>
          </cell>
          <cell r="V148">
            <v>0</v>
          </cell>
          <cell r="W148">
            <v>0</v>
          </cell>
          <cell r="X148">
            <v>30143432</v>
          </cell>
          <cell r="Y148" t="str">
            <v>yes</v>
          </cell>
          <cell r="Z148">
            <v>0</v>
          </cell>
          <cell r="AA148">
            <v>30143432</v>
          </cell>
          <cell r="AB148">
            <v>66814307.988069274</v>
          </cell>
          <cell r="AC148">
            <v>0.27169916236824521</v>
          </cell>
          <cell r="AD148">
            <v>8189945</v>
          </cell>
          <cell r="AE148">
            <v>0</v>
          </cell>
          <cell r="AF148">
            <v>8189945</v>
          </cell>
          <cell r="AG148">
            <v>0</v>
          </cell>
          <cell r="AH148">
            <v>15071716</v>
          </cell>
          <cell r="AI148">
            <v>0</v>
          </cell>
          <cell r="AJ148">
            <v>15071716</v>
          </cell>
          <cell r="AK148" t="str">
            <v>AA</v>
          </cell>
          <cell r="AL148">
            <v>18153391.514572375</v>
          </cell>
          <cell r="AM148">
            <v>59505275.988069274</v>
          </cell>
          <cell r="AN148">
            <v>0.30507196568943074</v>
          </cell>
          <cell r="AO148">
            <v>4597958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 t="str">
            <v>Levy</v>
          </cell>
          <cell r="AV148">
            <v>10913784</v>
          </cell>
          <cell r="AW148">
            <v>0</v>
          </cell>
          <cell r="AX148">
            <v>0</v>
          </cell>
          <cell r="AY148">
            <v>0</v>
          </cell>
          <cell r="AZ148">
            <v>10913784</v>
          </cell>
          <cell r="BA148">
            <v>35907802</v>
          </cell>
          <cell r="BB148">
            <v>0.30393907151431881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</row>
        <row r="149">
          <cell r="D149" t="str">
            <v>0640615</v>
          </cell>
          <cell r="E149" t="str">
            <v>WESTERN BOONE COUNTY SCHOOL CORPORATION</v>
          </cell>
          <cell r="F149">
            <v>5752482</v>
          </cell>
          <cell r="G149">
            <v>2586522.5100359768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3165959.4899640232</v>
          </cell>
          <cell r="M149">
            <v>0</v>
          </cell>
          <cell r="N149">
            <v>0</v>
          </cell>
          <cell r="O149" t="str">
            <v>no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110625888.99193692</v>
          </cell>
          <cell r="U149">
            <v>2.86186128655181E-2</v>
          </cell>
          <cell r="V149">
            <v>0</v>
          </cell>
          <cell r="W149">
            <v>0</v>
          </cell>
          <cell r="X149">
            <v>30143432</v>
          </cell>
          <cell r="Y149" t="str">
            <v>yes</v>
          </cell>
          <cell r="Z149">
            <v>0</v>
          </cell>
          <cell r="AA149">
            <v>30143432</v>
          </cell>
          <cell r="AB149">
            <v>66814307.988069274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15071716</v>
          </cell>
          <cell r="AI149">
            <v>0</v>
          </cell>
          <cell r="AJ149">
            <v>15071716</v>
          </cell>
          <cell r="AK149" t="str">
            <v>AA</v>
          </cell>
          <cell r="AL149">
            <v>0</v>
          </cell>
          <cell r="AM149">
            <v>59505275.988069274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 t="str">
            <v>Levy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35907802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</row>
        <row r="150">
          <cell r="D150" t="str">
            <v>0640630</v>
          </cell>
          <cell r="E150" t="str">
            <v>ZIONSVILLE COMMUNITY SCHOOL CORPORATION</v>
          </cell>
          <cell r="F150">
            <v>32937830</v>
          </cell>
          <cell r="G150">
            <v>1059195.3229611446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31878634.677038856</v>
          </cell>
          <cell r="M150">
            <v>0</v>
          </cell>
          <cell r="N150">
            <v>0</v>
          </cell>
          <cell r="O150" t="str">
            <v>no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110625888.99193692</v>
          </cell>
          <cell r="U150">
            <v>0.28816613333034874</v>
          </cell>
          <cell r="V150">
            <v>0</v>
          </cell>
          <cell r="W150">
            <v>0</v>
          </cell>
          <cell r="X150">
            <v>30143432</v>
          </cell>
          <cell r="Y150" t="str">
            <v>yes</v>
          </cell>
          <cell r="Z150">
            <v>0</v>
          </cell>
          <cell r="AA150">
            <v>30143432</v>
          </cell>
          <cell r="AB150">
            <v>66814307.988069274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15071716</v>
          </cell>
          <cell r="AI150">
            <v>0</v>
          </cell>
          <cell r="AJ150">
            <v>15071716</v>
          </cell>
          <cell r="AK150" t="str">
            <v>AA</v>
          </cell>
          <cell r="AL150">
            <v>0</v>
          </cell>
          <cell r="AM150">
            <v>59505275.988069274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 t="str">
            <v>Levy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35907802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</row>
        <row r="151">
          <cell r="D151" t="str">
            <v>0640665</v>
          </cell>
          <cell r="E151" t="str">
            <v>LEBANON COMMUNITY SCHOOL CORPORATION</v>
          </cell>
          <cell r="F151">
            <v>14517267</v>
          </cell>
          <cell r="G151">
            <v>5653837.1631352277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8863429.8368647732</v>
          </cell>
          <cell r="M151">
            <v>0</v>
          </cell>
          <cell r="N151">
            <v>0</v>
          </cell>
          <cell r="O151" t="str">
            <v>no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110625888.99193692</v>
          </cell>
          <cell r="U151">
            <v>8.012075579804645E-2</v>
          </cell>
          <cell r="V151">
            <v>0</v>
          </cell>
          <cell r="W151">
            <v>0</v>
          </cell>
          <cell r="X151">
            <v>30143432</v>
          </cell>
          <cell r="Y151" t="str">
            <v>yes</v>
          </cell>
          <cell r="Z151">
            <v>0</v>
          </cell>
          <cell r="AA151">
            <v>30143432</v>
          </cell>
          <cell r="AB151">
            <v>66814307.988069274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15071716</v>
          </cell>
          <cell r="AI151">
            <v>0</v>
          </cell>
          <cell r="AJ151">
            <v>15071716</v>
          </cell>
          <cell r="AK151" t="str">
            <v>AA</v>
          </cell>
          <cell r="AL151">
            <v>0</v>
          </cell>
          <cell r="AM151">
            <v>59505275.988069274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 t="str">
            <v>Levy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35907802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</row>
        <row r="152">
          <cell r="D152" t="str">
            <v>0643055</v>
          </cell>
          <cell r="E152" t="str">
            <v>SHERIDAN COMMUNITY SCHOOLS</v>
          </cell>
          <cell r="F152">
            <v>1572902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1572902</v>
          </cell>
          <cell r="M152">
            <v>0</v>
          </cell>
          <cell r="N152">
            <v>0</v>
          </cell>
          <cell r="O152" t="str">
            <v>no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110625888.99193692</v>
          </cell>
          <cell r="U152">
            <v>1.4218208905102154E-2</v>
          </cell>
          <cell r="V152">
            <v>0</v>
          </cell>
          <cell r="W152">
            <v>0</v>
          </cell>
          <cell r="X152">
            <v>30143432</v>
          </cell>
          <cell r="Y152" t="str">
            <v>yes</v>
          </cell>
          <cell r="Z152">
            <v>0</v>
          </cell>
          <cell r="AA152">
            <v>30143432</v>
          </cell>
          <cell r="AB152">
            <v>66814307.988069274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15071716</v>
          </cell>
          <cell r="AI152">
            <v>0</v>
          </cell>
          <cell r="AJ152">
            <v>15071716</v>
          </cell>
          <cell r="AK152" t="str">
            <v>AA</v>
          </cell>
          <cell r="AL152">
            <v>0</v>
          </cell>
          <cell r="AM152">
            <v>59505275.988069274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 t="str">
            <v>Levy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35907802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</row>
        <row r="153">
          <cell r="D153" t="str">
            <v>0650015</v>
          </cell>
          <cell r="E153" t="str">
            <v>LEBANON PUBLIC LIBRARY</v>
          </cell>
          <cell r="F153">
            <v>1152205</v>
          </cell>
          <cell r="G153">
            <v>0</v>
          </cell>
          <cell r="H153">
            <v>858789</v>
          </cell>
          <cell r="I153">
            <v>0</v>
          </cell>
          <cell r="J153">
            <v>0</v>
          </cell>
          <cell r="K153">
            <v>0</v>
          </cell>
          <cell r="L153">
            <v>2010994</v>
          </cell>
          <cell r="M153">
            <v>0</v>
          </cell>
          <cell r="N153">
            <v>2010994</v>
          </cell>
          <cell r="O153" t="str">
            <v>no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110625888.99193692</v>
          </cell>
          <cell r="U153">
            <v>1.8178330753541545E-2</v>
          </cell>
          <cell r="V153">
            <v>0</v>
          </cell>
          <cell r="W153">
            <v>0</v>
          </cell>
          <cell r="X153">
            <v>30143432</v>
          </cell>
          <cell r="Y153" t="str">
            <v>yes</v>
          </cell>
          <cell r="Z153">
            <v>0</v>
          </cell>
          <cell r="AA153">
            <v>30143432</v>
          </cell>
          <cell r="AB153">
            <v>66814307.988069274</v>
          </cell>
          <cell r="AC153">
            <v>3.0098253810532528E-2</v>
          </cell>
          <cell r="AD153">
            <v>907265</v>
          </cell>
          <cell r="AE153">
            <v>0</v>
          </cell>
          <cell r="AF153">
            <v>907265</v>
          </cell>
          <cell r="AG153">
            <v>0</v>
          </cell>
          <cell r="AH153">
            <v>15071716</v>
          </cell>
          <cell r="AI153">
            <v>0</v>
          </cell>
          <cell r="AJ153">
            <v>15071716</v>
          </cell>
          <cell r="AK153" t="str">
            <v>AA</v>
          </cell>
          <cell r="AL153">
            <v>0</v>
          </cell>
          <cell r="AM153">
            <v>59505275.988069274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 t="str">
            <v>Levy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35907802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</row>
        <row r="154">
          <cell r="D154" t="str">
            <v>0650016</v>
          </cell>
          <cell r="E154" t="str">
            <v>THORNTOWN PUBLIC LIBRARY</v>
          </cell>
          <cell r="F154">
            <v>420611</v>
          </cell>
          <cell r="G154">
            <v>0</v>
          </cell>
          <cell r="H154">
            <v>333596</v>
          </cell>
          <cell r="I154">
            <v>0</v>
          </cell>
          <cell r="J154">
            <v>0</v>
          </cell>
          <cell r="K154">
            <v>0</v>
          </cell>
          <cell r="L154">
            <v>754207</v>
          </cell>
          <cell r="M154">
            <v>0</v>
          </cell>
          <cell r="N154">
            <v>754207</v>
          </cell>
          <cell r="O154" t="str">
            <v>no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110625888.99193692</v>
          </cell>
          <cell r="U154">
            <v>6.8176356083788948E-3</v>
          </cell>
          <cell r="V154">
            <v>0</v>
          </cell>
          <cell r="W154">
            <v>0</v>
          </cell>
          <cell r="X154">
            <v>30143432</v>
          </cell>
          <cell r="Y154" t="str">
            <v>yes</v>
          </cell>
          <cell r="Z154">
            <v>0</v>
          </cell>
          <cell r="AA154">
            <v>30143432</v>
          </cell>
          <cell r="AB154">
            <v>66814307.988069274</v>
          </cell>
          <cell r="AC154">
            <v>1.1288106136408318E-2</v>
          </cell>
          <cell r="AD154">
            <v>340262</v>
          </cell>
          <cell r="AE154">
            <v>0</v>
          </cell>
          <cell r="AF154">
            <v>340262</v>
          </cell>
          <cell r="AG154">
            <v>0</v>
          </cell>
          <cell r="AH154">
            <v>15071716</v>
          </cell>
          <cell r="AI154">
            <v>0</v>
          </cell>
          <cell r="AJ154">
            <v>15071716</v>
          </cell>
          <cell r="AK154" t="str">
            <v>AA</v>
          </cell>
          <cell r="AL154">
            <v>0</v>
          </cell>
          <cell r="AM154">
            <v>59505275.988069274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 t="str">
            <v>Levy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35907802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</row>
        <row r="155">
          <cell r="D155" t="str">
            <v>0650296</v>
          </cell>
          <cell r="E155" t="str">
            <v>HUSSEY - MAYFIELD MEMORIAL LIBRARY</v>
          </cell>
          <cell r="F155">
            <v>1473336</v>
          </cell>
          <cell r="G155">
            <v>0</v>
          </cell>
          <cell r="H155">
            <v>1187205</v>
          </cell>
          <cell r="I155">
            <v>0</v>
          </cell>
          <cell r="J155">
            <v>0</v>
          </cell>
          <cell r="K155">
            <v>0</v>
          </cell>
          <cell r="L155">
            <v>2660541</v>
          </cell>
          <cell r="M155">
            <v>0</v>
          </cell>
          <cell r="N155">
            <v>2660541</v>
          </cell>
          <cell r="O155" t="str">
            <v>no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110625888.99193692</v>
          </cell>
          <cell r="U155">
            <v>2.4049894868586469E-2</v>
          </cell>
          <cell r="V155">
            <v>0</v>
          </cell>
          <cell r="W155">
            <v>0</v>
          </cell>
          <cell r="X155">
            <v>30143432</v>
          </cell>
          <cell r="Y155" t="str">
            <v>yes</v>
          </cell>
          <cell r="Z155">
            <v>0</v>
          </cell>
          <cell r="AA155">
            <v>30143432</v>
          </cell>
          <cell r="AB155">
            <v>66814307.988069274</v>
          </cell>
          <cell r="AC155">
            <v>3.9819928995973149E-2</v>
          </cell>
          <cell r="AD155">
            <v>1200309</v>
          </cell>
          <cell r="AE155">
            <v>0</v>
          </cell>
          <cell r="AF155">
            <v>1200309</v>
          </cell>
          <cell r="AG155">
            <v>0</v>
          </cell>
          <cell r="AH155">
            <v>15071716</v>
          </cell>
          <cell r="AI155">
            <v>0</v>
          </cell>
          <cell r="AJ155">
            <v>15071716</v>
          </cell>
          <cell r="AK155" t="str">
            <v>AA</v>
          </cell>
          <cell r="AL155">
            <v>0</v>
          </cell>
          <cell r="AM155">
            <v>59505275.988069274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 t="str">
            <v>Levy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35907802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</row>
        <row r="156">
          <cell r="D156" t="str">
            <v>0661040</v>
          </cell>
          <cell r="E156" t="str">
            <v>BOONE COUNTY SOLID WASTE MANAGEMENT DIST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 t="str">
            <v>non-recipient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 t="str">
            <v>no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110625888.99193692</v>
          </cell>
          <cell r="U156">
            <v>0</v>
          </cell>
          <cell r="V156">
            <v>0</v>
          </cell>
          <cell r="W156">
            <v>0</v>
          </cell>
          <cell r="X156">
            <v>30143432</v>
          </cell>
          <cell r="Y156" t="str">
            <v>yes</v>
          </cell>
          <cell r="Z156">
            <v>0</v>
          </cell>
          <cell r="AA156">
            <v>30143432</v>
          </cell>
          <cell r="AB156">
            <v>66814307.988069274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15071716</v>
          </cell>
          <cell r="AI156">
            <v>0</v>
          </cell>
          <cell r="AJ156">
            <v>15071716</v>
          </cell>
          <cell r="AK156" t="str">
            <v>AA</v>
          </cell>
          <cell r="AL156">
            <v>0</v>
          </cell>
          <cell r="AM156">
            <v>59505275.988069274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 t="str">
            <v>Levy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35907802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</row>
        <row r="157">
          <cell r="D157" t="str">
            <v>0710000</v>
          </cell>
          <cell r="E157" t="str">
            <v>BROWN COUNTY</v>
          </cell>
          <cell r="F157">
            <v>5159475</v>
          </cell>
          <cell r="G157">
            <v>668052</v>
          </cell>
          <cell r="H157">
            <v>1907718</v>
          </cell>
          <cell r="I157">
            <v>401155</v>
          </cell>
          <cell r="J157">
            <v>0</v>
          </cell>
          <cell r="K157">
            <v>0</v>
          </cell>
          <cell r="L157">
            <v>6800296</v>
          </cell>
          <cell r="M157">
            <v>674721</v>
          </cell>
          <cell r="N157">
            <v>7475017</v>
          </cell>
          <cell r="O157" t="str">
            <v>no</v>
          </cell>
          <cell r="P157">
            <v>0</v>
          </cell>
          <cell r="Q157">
            <v>797510</v>
          </cell>
          <cell r="R157">
            <v>0</v>
          </cell>
          <cell r="S157">
            <v>797510</v>
          </cell>
          <cell r="T157">
            <v>14613924</v>
          </cell>
          <cell r="U157">
            <v>0.46532991412847091</v>
          </cell>
          <cell r="V157">
            <v>371104</v>
          </cell>
          <cell r="W157">
            <v>1</v>
          </cell>
          <cell r="X157">
            <v>2392531</v>
          </cell>
          <cell r="Y157" t="str">
            <v>no</v>
          </cell>
          <cell r="Z157">
            <v>0</v>
          </cell>
          <cell r="AA157">
            <v>2392531</v>
          </cell>
          <cell r="AB157">
            <v>9442990</v>
          </cell>
          <cell r="AC157">
            <v>0.79159429375653267</v>
          </cell>
          <cell r="AD157">
            <v>1893915</v>
          </cell>
          <cell r="AE157">
            <v>0</v>
          </cell>
          <cell r="AF157">
            <v>1893915</v>
          </cell>
          <cell r="AG157">
            <v>-1</v>
          </cell>
          <cell r="AH157">
            <v>797510</v>
          </cell>
          <cell r="AI157">
            <v>0</v>
          </cell>
          <cell r="AJ157">
            <v>797510</v>
          </cell>
          <cell r="AK157" t="str">
            <v>AA</v>
          </cell>
          <cell r="AL157">
            <v>7475017</v>
          </cell>
          <cell r="AM157">
            <v>8138633</v>
          </cell>
          <cell r="AN157">
            <v>0.91846099953149385</v>
          </cell>
          <cell r="AO157">
            <v>732482</v>
          </cell>
          <cell r="AP157">
            <v>0</v>
          </cell>
          <cell r="AQ157">
            <v>800908</v>
          </cell>
          <cell r="AR157">
            <v>0</v>
          </cell>
          <cell r="AS157">
            <v>0</v>
          </cell>
          <cell r="AT157">
            <v>800908</v>
          </cell>
          <cell r="AU157" t="str">
            <v>Levy</v>
          </cell>
          <cell r="AV157">
            <v>5159475</v>
          </cell>
          <cell r="AW157">
            <v>0</v>
          </cell>
          <cell r="AX157">
            <v>674721</v>
          </cell>
          <cell r="AY157">
            <v>0</v>
          </cell>
          <cell r="AZ157">
            <v>5834196</v>
          </cell>
          <cell r="BA157">
            <v>6283652</v>
          </cell>
          <cell r="BB157">
            <v>0.92847216873245053</v>
          </cell>
          <cell r="BC157">
            <v>743621</v>
          </cell>
          <cell r="BD157">
            <v>0</v>
          </cell>
          <cell r="BE157">
            <v>1595021</v>
          </cell>
          <cell r="BF157">
            <v>0</v>
          </cell>
        </row>
        <row r="158">
          <cell r="D158" t="str">
            <v>0720001</v>
          </cell>
          <cell r="E158" t="str">
            <v>HAMBLEN TOWNSHIP</v>
          </cell>
          <cell r="F158">
            <v>118339</v>
          </cell>
          <cell r="G158">
            <v>0</v>
          </cell>
          <cell r="H158">
            <v>46139</v>
          </cell>
          <cell r="I158">
            <v>10695</v>
          </cell>
          <cell r="J158">
            <v>0</v>
          </cell>
          <cell r="K158">
            <v>0</v>
          </cell>
          <cell r="L158">
            <v>175173</v>
          </cell>
          <cell r="M158">
            <v>0</v>
          </cell>
          <cell r="N158">
            <v>175173</v>
          </cell>
          <cell r="O158" t="str">
            <v>no</v>
          </cell>
          <cell r="P158">
            <v>0</v>
          </cell>
          <cell r="Q158">
            <v>797510</v>
          </cell>
          <cell r="R158">
            <v>0</v>
          </cell>
          <cell r="S158">
            <v>797510</v>
          </cell>
          <cell r="T158">
            <v>14613924</v>
          </cell>
          <cell r="U158">
            <v>1.1986718967472391E-2</v>
          </cell>
          <cell r="V158">
            <v>9560</v>
          </cell>
          <cell r="W158">
            <v>0</v>
          </cell>
          <cell r="X158">
            <v>2392531</v>
          </cell>
          <cell r="Y158" t="str">
            <v>no</v>
          </cell>
          <cell r="Z158">
            <v>0</v>
          </cell>
          <cell r="AA158">
            <v>2392531</v>
          </cell>
          <cell r="AB158">
            <v>9442990</v>
          </cell>
          <cell r="AC158">
            <v>1.855058620203982E-2</v>
          </cell>
          <cell r="AD158">
            <v>44383</v>
          </cell>
          <cell r="AE158">
            <v>0</v>
          </cell>
          <cell r="AF158">
            <v>44383</v>
          </cell>
          <cell r="AG158">
            <v>0</v>
          </cell>
          <cell r="AH158">
            <v>797510</v>
          </cell>
          <cell r="AI158">
            <v>0</v>
          </cell>
          <cell r="AJ158">
            <v>797510</v>
          </cell>
          <cell r="AK158" t="str">
            <v>AA</v>
          </cell>
          <cell r="AL158">
            <v>0</v>
          </cell>
          <cell r="AM158">
            <v>8138633</v>
          </cell>
          <cell r="AN158">
            <v>0</v>
          </cell>
          <cell r="AO158">
            <v>0</v>
          </cell>
          <cell r="AP158">
            <v>0</v>
          </cell>
          <cell r="AQ158">
            <v>800908</v>
          </cell>
          <cell r="AR158">
            <v>0</v>
          </cell>
          <cell r="AS158">
            <v>0</v>
          </cell>
          <cell r="AT158">
            <v>800908</v>
          </cell>
          <cell r="AU158" t="str">
            <v>Levy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6283652</v>
          </cell>
          <cell r="BB158">
            <v>0</v>
          </cell>
          <cell r="BC158">
            <v>0</v>
          </cell>
          <cell r="BD158">
            <v>0</v>
          </cell>
          <cell r="BE158">
            <v>1595021</v>
          </cell>
          <cell r="BF158">
            <v>0</v>
          </cell>
        </row>
        <row r="159">
          <cell r="D159" t="str">
            <v>0720002</v>
          </cell>
          <cell r="E159" t="str">
            <v>JACKSON TOWNSHIP</v>
          </cell>
          <cell r="F159">
            <v>127452</v>
          </cell>
          <cell r="G159">
            <v>0</v>
          </cell>
          <cell r="H159">
            <v>48235</v>
          </cell>
          <cell r="I159">
            <v>11181</v>
          </cell>
          <cell r="J159">
            <v>0</v>
          </cell>
          <cell r="K159">
            <v>0</v>
          </cell>
          <cell r="L159">
            <v>186868</v>
          </cell>
          <cell r="M159">
            <v>0</v>
          </cell>
          <cell r="N159">
            <v>186868</v>
          </cell>
          <cell r="O159" t="str">
            <v>no</v>
          </cell>
          <cell r="P159">
            <v>0</v>
          </cell>
          <cell r="Q159">
            <v>797510</v>
          </cell>
          <cell r="R159">
            <v>0</v>
          </cell>
          <cell r="S159">
            <v>797510</v>
          </cell>
          <cell r="T159">
            <v>14613924</v>
          </cell>
          <cell r="U159">
            <v>1.2786983153874346E-2</v>
          </cell>
          <cell r="V159">
            <v>10198</v>
          </cell>
          <cell r="W159">
            <v>0</v>
          </cell>
          <cell r="X159">
            <v>2392531</v>
          </cell>
          <cell r="Y159" t="str">
            <v>no</v>
          </cell>
          <cell r="Z159">
            <v>0</v>
          </cell>
          <cell r="AA159">
            <v>2392531</v>
          </cell>
          <cell r="AB159">
            <v>9442990</v>
          </cell>
          <cell r="AC159">
            <v>1.9789071046352903E-2</v>
          </cell>
          <cell r="AD159">
            <v>47346</v>
          </cell>
          <cell r="AE159">
            <v>0</v>
          </cell>
          <cell r="AF159">
            <v>47346</v>
          </cell>
          <cell r="AG159">
            <v>0</v>
          </cell>
          <cell r="AH159">
            <v>797510</v>
          </cell>
          <cell r="AI159">
            <v>0</v>
          </cell>
          <cell r="AJ159">
            <v>797510</v>
          </cell>
          <cell r="AK159" t="str">
            <v>AA</v>
          </cell>
          <cell r="AL159">
            <v>0</v>
          </cell>
          <cell r="AM159">
            <v>8138633</v>
          </cell>
          <cell r="AN159">
            <v>0</v>
          </cell>
          <cell r="AO159">
            <v>0</v>
          </cell>
          <cell r="AP159">
            <v>0</v>
          </cell>
          <cell r="AQ159">
            <v>800908</v>
          </cell>
          <cell r="AR159">
            <v>0</v>
          </cell>
          <cell r="AS159">
            <v>0</v>
          </cell>
          <cell r="AT159">
            <v>800908</v>
          </cell>
          <cell r="AU159" t="str">
            <v>Levy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6283652</v>
          </cell>
          <cell r="BB159">
            <v>0</v>
          </cell>
          <cell r="BC159">
            <v>0</v>
          </cell>
          <cell r="BD159">
            <v>0</v>
          </cell>
          <cell r="BE159">
            <v>1595021</v>
          </cell>
          <cell r="BF159">
            <v>0</v>
          </cell>
        </row>
        <row r="160">
          <cell r="D160" t="str">
            <v>0720003</v>
          </cell>
          <cell r="E160" t="str">
            <v>VAN BUREN TOWNSHIP</v>
          </cell>
          <cell r="F160">
            <v>63404</v>
          </cell>
          <cell r="G160">
            <v>0</v>
          </cell>
          <cell r="H160">
            <v>24233</v>
          </cell>
          <cell r="I160">
            <v>5617</v>
          </cell>
          <cell r="J160">
            <v>0</v>
          </cell>
          <cell r="K160">
            <v>0</v>
          </cell>
          <cell r="L160">
            <v>93254</v>
          </cell>
          <cell r="M160">
            <v>0</v>
          </cell>
          <cell r="N160">
            <v>93254</v>
          </cell>
          <cell r="O160" t="str">
            <v>no</v>
          </cell>
          <cell r="P160">
            <v>0</v>
          </cell>
          <cell r="Q160">
            <v>797510</v>
          </cell>
          <cell r="R160">
            <v>0</v>
          </cell>
          <cell r="S160">
            <v>797510</v>
          </cell>
          <cell r="T160">
            <v>14613924</v>
          </cell>
          <cell r="U160">
            <v>6.3811745565393665E-3</v>
          </cell>
          <cell r="V160">
            <v>5089</v>
          </cell>
          <cell r="W160">
            <v>0</v>
          </cell>
          <cell r="X160">
            <v>2392531</v>
          </cell>
          <cell r="Y160" t="str">
            <v>no</v>
          </cell>
          <cell r="Z160">
            <v>0</v>
          </cell>
          <cell r="AA160">
            <v>2392531</v>
          </cell>
          <cell r="AB160">
            <v>9442990</v>
          </cell>
          <cell r="AC160">
            <v>9.8754737641361477E-3</v>
          </cell>
          <cell r="AD160">
            <v>23627</v>
          </cell>
          <cell r="AE160">
            <v>0</v>
          </cell>
          <cell r="AF160">
            <v>23627</v>
          </cell>
          <cell r="AG160">
            <v>0</v>
          </cell>
          <cell r="AH160">
            <v>797510</v>
          </cell>
          <cell r="AI160">
            <v>0</v>
          </cell>
          <cell r="AJ160">
            <v>797510</v>
          </cell>
          <cell r="AK160" t="str">
            <v>AA</v>
          </cell>
          <cell r="AL160">
            <v>0</v>
          </cell>
          <cell r="AM160">
            <v>8138633</v>
          </cell>
          <cell r="AN160">
            <v>0</v>
          </cell>
          <cell r="AO160">
            <v>0</v>
          </cell>
          <cell r="AP160">
            <v>0</v>
          </cell>
          <cell r="AQ160">
            <v>800908</v>
          </cell>
          <cell r="AR160">
            <v>0</v>
          </cell>
          <cell r="AS160">
            <v>0</v>
          </cell>
          <cell r="AT160">
            <v>800908</v>
          </cell>
          <cell r="AU160" t="str">
            <v>Levy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6283652</v>
          </cell>
          <cell r="BB160">
            <v>0</v>
          </cell>
          <cell r="BC160">
            <v>0</v>
          </cell>
          <cell r="BD160">
            <v>0</v>
          </cell>
          <cell r="BE160">
            <v>1595021</v>
          </cell>
          <cell r="BF160">
            <v>0</v>
          </cell>
        </row>
        <row r="161">
          <cell r="D161" t="str">
            <v>0720004</v>
          </cell>
          <cell r="E161" t="str">
            <v>WASHINGTON TOWNSHIP</v>
          </cell>
          <cell r="F161">
            <v>70160</v>
          </cell>
          <cell r="G161">
            <v>0</v>
          </cell>
          <cell r="H161">
            <v>27134</v>
          </cell>
          <cell r="I161">
            <v>6289</v>
          </cell>
          <cell r="J161">
            <v>0</v>
          </cell>
          <cell r="K161">
            <v>0</v>
          </cell>
          <cell r="L161">
            <v>103583</v>
          </cell>
          <cell r="M161">
            <v>0</v>
          </cell>
          <cell r="N161">
            <v>103583</v>
          </cell>
          <cell r="O161" t="str">
            <v>no</v>
          </cell>
          <cell r="P161">
            <v>0</v>
          </cell>
          <cell r="Q161">
            <v>797510</v>
          </cell>
          <cell r="R161">
            <v>0</v>
          </cell>
          <cell r="S161">
            <v>797510</v>
          </cell>
          <cell r="T161">
            <v>14613924</v>
          </cell>
          <cell r="U161">
            <v>7.0879662437001861E-3</v>
          </cell>
          <cell r="V161">
            <v>5653</v>
          </cell>
          <cell r="W161">
            <v>0</v>
          </cell>
          <cell r="X161">
            <v>2392531</v>
          </cell>
          <cell r="Y161" t="str">
            <v>no</v>
          </cell>
          <cell r="Z161">
            <v>0</v>
          </cell>
          <cell r="AA161">
            <v>2392531</v>
          </cell>
          <cell r="AB161">
            <v>9442990</v>
          </cell>
          <cell r="AC161">
            <v>1.0969301037065591E-2</v>
          </cell>
          <cell r="AD161">
            <v>26244</v>
          </cell>
          <cell r="AE161">
            <v>0</v>
          </cell>
          <cell r="AF161">
            <v>26244</v>
          </cell>
          <cell r="AG161">
            <v>0</v>
          </cell>
          <cell r="AH161">
            <v>797510</v>
          </cell>
          <cell r="AI161">
            <v>0</v>
          </cell>
          <cell r="AJ161">
            <v>797510</v>
          </cell>
          <cell r="AK161" t="str">
            <v>AA</v>
          </cell>
          <cell r="AL161">
            <v>0</v>
          </cell>
          <cell r="AM161">
            <v>8138633</v>
          </cell>
          <cell r="AN161">
            <v>0</v>
          </cell>
          <cell r="AO161">
            <v>0</v>
          </cell>
          <cell r="AP161">
            <v>0</v>
          </cell>
          <cell r="AQ161">
            <v>800908</v>
          </cell>
          <cell r="AR161">
            <v>0</v>
          </cell>
          <cell r="AS161">
            <v>0</v>
          </cell>
          <cell r="AT161">
            <v>800908</v>
          </cell>
          <cell r="AU161" t="str">
            <v>Levy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6283652</v>
          </cell>
          <cell r="BB161">
            <v>0</v>
          </cell>
          <cell r="BC161">
            <v>0</v>
          </cell>
          <cell r="BD161">
            <v>0</v>
          </cell>
          <cell r="BE161">
            <v>1595021</v>
          </cell>
          <cell r="BF161">
            <v>0</v>
          </cell>
        </row>
        <row r="162">
          <cell r="D162" t="str">
            <v>0730542</v>
          </cell>
          <cell r="E162" t="str">
            <v>NASHVILLE CIVIL TOWN</v>
          </cell>
          <cell r="F162">
            <v>449456</v>
          </cell>
          <cell r="G162">
            <v>0</v>
          </cell>
          <cell r="H162">
            <v>173859</v>
          </cell>
          <cell r="I162">
            <v>40301</v>
          </cell>
          <cell r="J162">
            <v>0</v>
          </cell>
          <cell r="K162">
            <v>0</v>
          </cell>
          <cell r="L162">
            <v>663616</v>
          </cell>
          <cell r="M162">
            <v>0</v>
          </cell>
          <cell r="N162">
            <v>663616</v>
          </cell>
          <cell r="O162" t="str">
            <v>no</v>
          </cell>
          <cell r="P162">
            <v>0</v>
          </cell>
          <cell r="Q162">
            <v>797510</v>
          </cell>
          <cell r="R162">
            <v>0</v>
          </cell>
          <cell r="S162">
            <v>797510</v>
          </cell>
          <cell r="T162">
            <v>14613924</v>
          </cell>
          <cell r="U162">
            <v>4.5409843379505738E-2</v>
          </cell>
          <cell r="V162">
            <v>36215</v>
          </cell>
          <cell r="W162">
            <v>0</v>
          </cell>
          <cell r="X162">
            <v>2392531</v>
          </cell>
          <cell r="Y162" t="str">
            <v>no</v>
          </cell>
          <cell r="Z162">
            <v>0</v>
          </cell>
          <cell r="AA162">
            <v>2392531</v>
          </cell>
          <cell r="AB162">
            <v>9442990</v>
          </cell>
          <cell r="AC162">
            <v>7.0276046040501999E-2</v>
          </cell>
          <cell r="AD162">
            <v>168138</v>
          </cell>
          <cell r="AE162">
            <v>0</v>
          </cell>
          <cell r="AF162">
            <v>168138</v>
          </cell>
          <cell r="AG162">
            <v>0</v>
          </cell>
          <cell r="AH162">
            <v>797510</v>
          </cell>
          <cell r="AI162">
            <v>0</v>
          </cell>
          <cell r="AJ162">
            <v>797510</v>
          </cell>
          <cell r="AK162" t="str">
            <v>AA</v>
          </cell>
          <cell r="AL162">
            <v>663616</v>
          </cell>
          <cell r="AM162">
            <v>8138633</v>
          </cell>
          <cell r="AN162">
            <v>8.1539000468506193E-2</v>
          </cell>
          <cell r="AO162">
            <v>65028</v>
          </cell>
          <cell r="AP162">
            <v>0</v>
          </cell>
          <cell r="AQ162">
            <v>800908</v>
          </cell>
          <cell r="AR162">
            <v>0</v>
          </cell>
          <cell r="AS162">
            <v>0</v>
          </cell>
          <cell r="AT162">
            <v>800908</v>
          </cell>
          <cell r="AU162" t="str">
            <v>Levy</v>
          </cell>
          <cell r="AV162">
            <v>449456</v>
          </cell>
          <cell r="AW162">
            <v>0</v>
          </cell>
          <cell r="AX162">
            <v>0</v>
          </cell>
          <cell r="AY162">
            <v>0</v>
          </cell>
          <cell r="AZ162">
            <v>449456</v>
          </cell>
          <cell r="BA162">
            <v>6283652</v>
          </cell>
          <cell r="BB162">
            <v>7.152783126754951E-2</v>
          </cell>
          <cell r="BC162">
            <v>57287</v>
          </cell>
          <cell r="BD162">
            <v>0</v>
          </cell>
          <cell r="BE162">
            <v>1595021</v>
          </cell>
          <cell r="BF162">
            <v>0</v>
          </cell>
        </row>
        <row r="163">
          <cell r="D163" t="str">
            <v>0740670</v>
          </cell>
          <cell r="E163" t="str">
            <v>BROWN COUNTY SCHOOL CORPORATION</v>
          </cell>
          <cell r="F163">
            <v>8722416</v>
          </cell>
          <cell r="G163">
            <v>3164125</v>
          </cell>
          <cell r="H163">
            <v>0</v>
          </cell>
          <cell r="I163">
            <v>287364</v>
          </cell>
          <cell r="J163">
            <v>0</v>
          </cell>
          <cell r="K163">
            <v>0</v>
          </cell>
          <cell r="L163">
            <v>5845655</v>
          </cell>
          <cell r="M163">
            <v>0</v>
          </cell>
          <cell r="N163">
            <v>0</v>
          </cell>
          <cell r="O163" t="str">
            <v>no</v>
          </cell>
          <cell r="P163">
            <v>0</v>
          </cell>
          <cell r="Q163">
            <v>797510</v>
          </cell>
          <cell r="R163">
            <v>0</v>
          </cell>
          <cell r="S163">
            <v>797510</v>
          </cell>
          <cell r="T163">
            <v>14613924</v>
          </cell>
          <cell r="U163">
            <v>0.40000584374189985</v>
          </cell>
          <cell r="V163">
            <v>319009</v>
          </cell>
          <cell r="W163">
            <v>0</v>
          </cell>
          <cell r="X163">
            <v>2392531</v>
          </cell>
          <cell r="Y163" t="str">
            <v>no</v>
          </cell>
          <cell r="Z163">
            <v>0</v>
          </cell>
          <cell r="AA163">
            <v>2392531</v>
          </cell>
          <cell r="AB163">
            <v>9442990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797510</v>
          </cell>
          <cell r="AI163">
            <v>0</v>
          </cell>
          <cell r="AJ163">
            <v>797510</v>
          </cell>
          <cell r="AK163" t="str">
            <v>AA</v>
          </cell>
          <cell r="AL163">
            <v>0</v>
          </cell>
          <cell r="AM163">
            <v>8138633</v>
          </cell>
          <cell r="AN163">
            <v>0</v>
          </cell>
          <cell r="AO163">
            <v>0</v>
          </cell>
          <cell r="AP163">
            <v>0</v>
          </cell>
          <cell r="AQ163">
            <v>800908</v>
          </cell>
          <cell r="AR163">
            <v>0</v>
          </cell>
          <cell r="AS163">
            <v>0</v>
          </cell>
          <cell r="AT163">
            <v>800908</v>
          </cell>
          <cell r="AU163" t="str">
            <v>Levy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6283652</v>
          </cell>
          <cell r="BB163">
            <v>0</v>
          </cell>
          <cell r="BC163">
            <v>0</v>
          </cell>
          <cell r="BD163">
            <v>0</v>
          </cell>
          <cell r="BE163">
            <v>1595021</v>
          </cell>
          <cell r="BF163">
            <v>0</v>
          </cell>
        </row>
        <row r="164">
          <cell r="D164" t="str">
            <v>0750017</v>
          </cell>
          <cell r="E164" t="str">
            <v>BROWN COUNTY PUBLIC LIBRARY</v>
          </cell>
          <cell r="F164">
            <v>413915</v>
          </cell>
          <cell r="G164">
            <v>0</v>
          </cell>
          <cell r="H164">
            <v>164800</v>
          </cell>
          <cell r="I164">
            <v>38201</v>
          </cell>
          <cell r="J164">
            <v>0</v>
          </cell>
          <cell r="K164">
            <v>0</v>
          </cell>
          <cell r="L164">
            <v>616916</v>
          </cell>
          <cell r="M164">
            <v>0</v>
          </cell>
          <cell r="N164">
            <v>616916</v>
          </cell>
          <cell r="O164" t="str">
            <v>no</v>
          </cell>
          <cell r="P164">
            <v>0</v>
          </cell>
          <cell r="Q164">
            <v>797510</v>
          </cell>
          <cell r="R164">
            <v>0</v>
          </cell>
          <cell r="S164">
            <v>797510</v>
          </cell>
          <cell r="T164">
            <v>14613924</v>
          </cell>
          <cell r="U164">
            <v>4.2214260865185829E-2</v>
          </cell>
          <cell r="V164">
            <v>33666</v>
          </cell>
          <cell r="W164">
            <v>0</v>
          </cell>
          <cell r="X164">
            <v>2392531</v>
          </cell>
          <cell r="Y164" t="str">
            <v>no</v>
          </cell>
          <cell r="Z164">
            <v>0</v>
          </cell>
          <cell r="AA164">
            <v>2392531</v>
          </cell>
          <cell r="AB164">
            <v>9442990</v>
          </cell>
          <cell r="AC164">
            <v>6.5330578556156468E-2</v>
          </cell>
          <cell r="AD164">
            <v>156305</v>
          </cell>
          <cell r="AE164">
            <v>0</v>
          </cell>
          <cell r="AF164">
            <v>156305</v>
          </cell>
          <cell r="AG164">
            <v>0</v>
          </cell>
          <cell r="AH164">
            <v>797510</v>
          </cell>
          <cell r="AI164">
            <v>0</v>
          </cell>
          <cell r="AJ164">
            <v>797510</v>
          </cell>
          <cell r="AK164" t="str">
            <v>AA</v>
          </cell>
          <cell r="AL164">
            <v>0</v>
          </cell>
          <cell r="AM164">
            <v>8138633</v>
          </cell>
          <cell r="AN164">
            <v>0</v>
          </cell>
          <cell r="AO164">
            <v>0</v>
          </cell>
          <cell r="AP164">
            <v>0</v>
          </cell>
          <cell r="AQ164">
            <v>800908</v>
          </cell>
          <cell r="AR164">
            <v>0</v>
          </cell>
          <cell r="AS164">
            <v>0</v>
          </cell>
          <cell r="AT164">
            <v>800908</v>
          </cell>
          <cell r="AU164" t="str">
            <v>Levy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6283652</v>
          </cell>
          <cell r="BB164">
            <v>0</v>
          </cell>
          <cell r="BC164">
            <v>0</v>
          </cell>
          <cell r="BD164">
            <v>0</v>
          </cell>
          <cell r="BE164">
            <v>1595021</v>
          </cell>
          <cell r="BF164">
            <v>0</v>
          </cell>
        </row>
        <row r="165">
          <cell r="D165" t="str">
            <v>0760960</v>
          </cell>
          <cell r="E165" t="str">
            <v>HAMBLEN TOWNSHIP FIRE PROTECTION DIST</v>
          </cell>
          <cell r="F165">
            <v>117451</v>
          </cell>
          <cell r="G165">
            <v>30509</v>
          </cell>
          <cell r="H165">
            <v>33789</v>
          </cell>
          <cell r="I165">
            <v>7832</v>
          </cell>
          <cell r="J165">
            <v>0</v>
          </cell>
          <cell r="K165">
            <v>0</v>
          </cell>
          <cell r="L165">
            <v>128563</v>
          </cell>
          <cell r="M165">
            <v>0</v>
          </cell>
          <cell r="N165">
            <v>128563</v>
          </cell>
          <cell r="O165" t="str">
            <v>no</v>
          </cell>
          <cell r="P165">
            <v>0</v>
          </cell>
          <cell r="Q165">
            <v>797510</v>
          </cell>
          <cell r="R165">
            <v>0</v>
          </cell>
          <cell r="S165">
            <v>797510</v>
          </cell>
          <cell r="T165">
            <v>14613924</v>
          </cell>
          <cell r="U165">
            <v>8.7972949633513906E-3</v>
          </cell>
          <cell r="V165">
            <v>7016</v>
          </cell>
          <cell r="W165">
            <v>0</v>
          </cell>
          <cell r="X165">
            <v>2392531</v>
          </cell>
          <cell r="Y165" t="str">
            <v>no</v>
          </cell>
          <cell r="Z165">
            <v>0</v>
          </cell>
          <cell r="AA165">
            <v>2392531</v>
          </cell>
          <cell r="AB165">
            <v>9442990</v>
          </cell>
          <cell r="AC165">
            <v>1.3614649597214442E-2</v>
          </cell>
          <cell r="AD165">
            <v>32573</v>
          </cell>
          <cell r="AE165">
            <v>0</v>
          </cell>
          <cell r="AF165">
            <v>32573</v>
          </cell>
          <cell r="AG165">
            <v>0</v>
          </cell>
          <cell r="AH165">
            <v>797510</v>
          </cell>
          <cell r="AI165">
            <v>0</v>
          </cell>
          <cell r="AJ165">
            <v>797510</v>
          </cell>
          <cell r="AK165" t="str">
            <v>AA</v>
          </cell>
          <cell r="AL165">
            <v>0</v>
          </cell>
          <cell r="AM165">
            <v>8138633</v>
          </cell>
          <cell r="AN165">
            <v>0</v>
          </cell>
          <cell r="AO165">
            <v>0</v>
          </cell>
          <cell r="AP165">
            <v>0</v>
          </cell>
          <cell r="AQ165">
            <v>800908</v>
          </cell>
          <cell r="AR165">
            <v>0</v>
          </cell>
          <cell r="AS165">
            <v>0</v>
          </cell>
          <cell r="AT165">
            <v>800908</v>
          </cell>
          <cell r="AU165" t="str">
            <v>Levy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6283652</v>
          </cell>
          <cell r="BB165">
            <v>0</v>
          </cell>
          <cell r="BC165">
            <v>0</v>
          </cell>
          <cell r="BD165">
            <v>0</v>
          </cell>
          <cell r="BE165">
            <v>1595021</v>
          </cell>
          <cell r="BF165">
            <v>0</v>
          </cell>
        </row>
        <row r="166">
          <cell r="D166" t="str">
            <v>0761041</v>
          </cell>
          <cell r="E166" t="str">
            <v>BROWN COUNTY SOLID WASTE MANAGEMENT</v>
          </cell>
          <cell r="F166">
            <v>216393</v>
          </cell>
          <cell r="G166">
            <v>0</v>
          </cell>
          <cell r="H166">
            <v>0</v>
          </cell>
          <cell r="I166">
            <v>0</v>
          </cell>
          <cell r="J166" t="str">
            <v>non-recipient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 t="str">
            <v>no</v>
          </cell>
          <cell r="P166">
            <v>0</v>
          </cell>
          <cell r="Q166">
            <v>797510</v>
          </cell>
          <cell r="R166">
            <v>0</v>
          </cell>
          <cell r="S166">
            <v>797510</v>
          </cell>
          <cell r="T166">
            <v>14613924</v>
          </cell>
          <cell r="U166">
            <v>0</v>
          </cell>
          <cell r="V166">
            <v>0</v>
          </cell>
          <cell r="W166">
            <v>0</v>
          </cell>
          <cell r="X166">
            <v>2392531</v>
          </cell>
          <cell r="Y166" t="str">
            <v>no</v>
          </cell>
          <cell r="Z166">
            <v>0</v>
          </cell>
          <cell r="AA166">
            <v>2392531</v>
          </cell>
          <cell r="AB166">
            <v>9442990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797510</v>
          </cell>
          <cell r="AI166">
            <v>0</v>
          </cell>
          <cell r="AJ166">
            <v>797510</v>
          </cell>
          <cell r="AK166" t="str">
            <v>AA</v>
          </cell>
          <cell r="AL166">
            <v>0</v>
          </cell>
          <cell r="AM166">
            <v>8138633</v>
          </cell>
          <cell r="AN166">
            <v>0</v>
          </cell>
          <cell r="AO166">
            <v>0</v>
          </cell>
          <cell r="AP166">
            <v>0</v>
          </cell>
          <cell r="AQ166">
            <v>800908</v>
          </cell>
          <cell r="AR166">
            <v>0</v>
          </cell>
          <cell r="AS166">
            <v>0</v>
          </cell>
          <cell r="AT166">
            <v>800908</v>
          </cell>
          <cell r="AU166" t="str">
            <v>Levy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6283652</v>
          </cell>
          <cell r="BB166">
            <v>0</v>
          </cell>
          <cell r="BC166">
            <v>0</v>
          </cell>
          <cell r="BD166">
            <v>0</v>
          </cell>
          <cell r="BE166">
            <v>1595021</v>
          </cell>
          <cell r="BF166">
            <v>0</v>
          </cell>
        </row>
        <row r="167">
          <cell r="D167" t="str">
            <v>0810000</v>
          </cell>
          <cell r="E167" t="str">
            <v>CARROLL COUNTY</v>
          </cell>
          <cell r="F167">
            <v>3716469</v>
          </cell>
          <cell r="G167">
            <v>0</v>
          </cell>
          <cell r="H167">
            <v>1630737</v>
          </cell>
          <cell r="I167">
            <v>333093</v>
          </cell>
          <cell r="J167">
            <v>0</v>
          </cell>
          <cell r="K167">
            <v>0</v>
          </cell>
          <cell r="L167">
            <v>5680299</v>
          </cell>
          <cell r="M167">
            <v>355382</v>
          </cell>
          <cell r="N167">
            <v>6035681</v>
          </cell>
          <cell r="O167" t="str">
            <v>no</v>
          </cell>
          <cell r="P167">
            <v>0</v>
          </cell>
          <cell r="Q167">
            <v>1031654</v>
          </cell>
          <cell r="R167">
            <v>0</v>
          </cell>
          <cell r="S167">
            <v>1031654</v>
          </cell>
          <cell r="T167">
            <v>17827802</v>
          </cell>
          <cell r="U167">
            <v>0.31862026513419883</v>
          </cell>
          <cell r="V167">
            <v>328709</v>
          </cell>
          <cell r="W167">
            <v>-3</v>
          </cell>
          <cell r="X167">
            <v>3094961</v>
          </cell>
          <cell r="Y167" t="str">
            <v>no</v>
          </cell>
          <cell r="Z167">
            <v>0</v>
          </cell>
          <cell r="AA167">
            <v>3094961</v>
          </cell>
          <cell r="AB167">
            <v>11576167</v>
          </cell>
          <cell r="AC167">
            <v>0.52138855633302461</v>
          </cell>
          <cell r="AD167">
            <v>1613678</v>
          </cell>
          <cell r="AE167">
            <v>0</v>
          </cell>
          <cell r="AF167">
            <v>1613678</v>
          </cell>
          <cell r="AG167">
            <v>-1</v>
          </cell>
          <cell r="AH167">
            <v>371395</v>
          </cell>
          <cell r="AI167">
            <v>371395</v>
          </cell>
          <cell r="AJ167">
            <v>0</v>
          </cell>
          <cell r="AK167" t="str">
            <v>AA</v>
          </cell>
          <cell r="AL167">
            <v>6035681</v>
          </cell>
          <cell r="AM167">
            <v>9558207.3356832713</v>
          </cell>
          <cell r="AN167">
            <v>0.63146579562751637</v>
          </cell>
          <cell r="AO167">
            <v>0</v>
          </cell>
          <cell r="AP167">
            <v>0</v>
          </cell>
          <cell r="AQ167">
            <v>620245</v>
          </cell>
          <cell r="AR167">
            <v>0</v>
          </cell>
          <cell r="AS167">
            <v>0</v>
          </cell>
          <cell r="AT167">
            <v>620245</v>
          </cell>
          <cell r="AU167" t="str">
            <v>Levy</v>
          </cell>
          <cell r="AV167">
            <v>3716469</v>
          </cell>
          <cell r="AW167">
            <v>0</v>
          </cell>
          <cell r="AX167">
            <v>355382</v>
          </cell>
          <cell r="AY167">
            <v>0</v>
          </cell>
          <cell r="AZ167">
            <v>4071851</v>
          </cell>
          <cell r="BA167">
            <v>6437139.3356832704</v>
          </cell>
          <cell r="BB167">
            <v>0.63255598297031324</v>
          </cell>
          <cell r="BC167">
            <v>392340</v>
          </cell>
          <cell r="BD167">
            <v>0</v>
          </cell>
          <cell r="BE167">
            <v>825323</v>
          </cell>
          <cell r="BF167">
            <v>0</v>
          </cell>
        </row>
        <row r="168">
          <cell r="D168" t="str">
            <v>0820001</v>
          </cell>
          <cell r="E168" t="str">
            <v>ADAMS TOWNSHIP</v>
          </cell>
          <cell r="F168">
            <v>10381</v>
          </cell>
          <cell r="G168">
            <v>0</v>
          </cell>
          <cell r="H168">
            <v>4180</v>
          </cell>
          <cell r="I168">
            <v>907</v>
          </cell>
          <cell r="J168">
            <v>0</v>
          </cell>
          <cell r="K168">
            <v>0</v>
          </cell>
          <cell r="L168">
            <v>15468</v>
          </cell>
          <cell r="M168">
            <v>0</v>
          </cell>
          <cell r="N168">
            <v>15468</v>
          </cell>
          <cell r="O168" t="str">
            <v>no</v>
          </cell>
          <cell r="P168">
            <v>0</v>
          </cell>
          <cell r="Q168">
            <v>1031654</v>
          </cell>
          <cell r="R168">
            <v>0</v>
          </cell>
          <cell r="S168">
            <v>1031654</v>
          </cell>
          <cell r="T168">
            <v>17827802</v>
          </cell>
          <cell r="U168">
            <v>8.6763359835385207E-4</v>
          </cell>
          <cell r="V168">
            <v>895</v>
          </cell>
          <cell r="W168">
            <v>0</v>
          </cell>
          <cell r="X168">
            <v>3094961</v>
          </cell>
          <cell r="Y168" t="str">
            <v>no</v>
          </cell>
          <cell r="Z168">
            <v>0</v>
          </cell>
          <cell r="AA168">
            <v>3094961</v>
          </cell>
          <cell r="AB168">
            <v>11576167</v>
          </cell>
          <cell r="AC168">
            <v>1.3361935777187735E-3</v>
          </cell>
          <cell r="AD168">
            <v>4135</v>
          </cell>
          <cell r="AE168">
            <v>0</v>
          </cell>
          <cell r="AF168">
            <v>4135</v>
          </cell>
          <cell r="AG168">
            <v>0</v>
          </cell>
          <cell r="AH168">
            <v>371395</v>
          </cell>
          <cell r="AI168">
            <v>371395</v>
          </cell>
          <cell r="AJ168">
            <v>0</v>
          </cell>
          <cell r="AK168" t="str">
            <v>AA</v>
          </cell>
          <cell r="AL168">
            <v>0</v>
          </cell>
          <cell r="AM168">
            <v>9558207.3356832713</v>
          </cell>
          <cell r="AN168">
            <v>0</v>
          </cell>
          <cell r="AO168">
            <v>0</v>
          </cell>
          <cell r="AP168">
            <v>0</v>
          </cell>
          <cell r="AQ168">
            <v>620245</v>
          </cell>
          <cell r="AR168">
            <v>0</v>
          </cell>
          <cell r="AS168">
            <v>0</v>
          </cell>
          <cell r="AT168">
            <v>620245</v>
          </cell>
          <cell r="AU168" t="str">
            <v>Levy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6437139.3356832704</v>
          </cell>
          <cell r="BB168">
            <v>0</v>
          </cell>
          <cell r="BC168">
            <v>0</v>
          </cell>
          <cell r="BD168">
            <v>0</v>
          </cell>
          <cell r="BE168">
            <v>825323</v>
          </cell>
          <cell r="BF168">
            <v>0</v>
          </cell>
        </row>
        <row r="169">
          <cell r="D169" t="str">
            <v>0820002</v>
          </cell>
          <cell r="E169" t="str">
            <v>BURLINGTON TOWNSHIP</v>
          </cell>
          <cell r="F169">
            <v>107282</v>
          </cell>
          <cell r="G169">
            <v>0</v>
          </cell>
          <cell r="H169">
            <v>43181</v>
          </cell>
          <cell r="I169">
            <v>9376</v>
          </cell>
          <cell r="J169">
            <v>0</v>
          </cell>
          <cell r="K169">
            <v>0</v>
          </cell>
          <cell r="L169">
            <v>159839</v>
          </cell>
          <cell r="M169">
            <v>0</v>
          </cell>
          <cell r="N169">
            <v>159839</v>
          </cell>
          <cell r="O169" t="str">
            <v>no</v>
          </cell>
          <cell r="P169">
            <v>0</v>
          </cell>
          <cell r="Q169">
            <v>1031654</v>
          </cell>
          <cell r="R169">
            <v>0</v>
          </cell>
          <cell r="S169">
            <v>1031654</v>
          </cell>
          <cell r="T169">
            <v>17827802</v>
          </cell>
          <cell r="U169">
            <v>8.9657154594828901E-3</v>
          </cell>
          <cell r="V169">
            <v>9250</v>
          </cell>
          <cell r="W169">
            <v>0</v>
          </cell>
          <cell r="X169">
            <v>3094961</v>
          </cell>
          <cell r="Y169" t="str">
            <v>no</v>
          </cell>
          <cell r="Z169">
            <v>0</v>
          </cell>
          <cell r="AA169">
            <v>3094961</v>
          </cell>
          <cell r="AB169">
            <v>11576167</v>
          </cell>
          <cell r="AC169">
            <v>1.3807592789564975E-2</v>
          </cell>
          <cell r="AD169">
            <v>42734</v>
          </cell>
          <cell r="AE169">
            <v>0</v>
          </cell>
          <cell r="AF169">
            <v>42734</v>
          </cell>
          <cell r="AG169">
            <v>0</v>
          </cell>
          <cell r="AH169">
            <v>371395</v>
          </cell>
          <cell r="AI169">
            <v>371395</v>
          </cell>
          <cell r="AJ169">
            <v>0</v>
          </cell>
          <cell r="AK169" t="str">
            <v>AA</v>
          </cell>
          <cell r="AL169">
            <v>0</v>
          </cell>
          <cell r="AM169">
            <v>9558207.3356832713</v>
          </cell>
          <cell r="AN169">
            <v>0</v>
          </cell>
          <cell r="AO169">
            <v>0</v>
          </cell>
          <cell r="AP169">
            <v>0</v>
          </cell>
          <cell r="AQ169">
            <v>620245</v>
          </cell>
          <cell r="AR169">
            <v>0</v>
          </cell>
          <cell r="AS169">
            <v>0</v>
          </cell>
          <cell r="AT169">
            <v>620245</v>
          </cell>
          <cell r="AU169" t="str">
            <v>Levy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6437139.3356832704</v>
          </cell>
          <cell r="BB169">
            <v>0</v>
          </cell>
          <cell r="BC169">
            <v>0</v>
          </cell>
          <cell r="BD169">
            <v>0</v>
          </cell>
          <cell r="BE169">
            <v>825323</v>
          </cell>
          <cell r="BF169">
            <v>0</v>
          </cell>
        </row>
        <row r="170">
          <cell r="D170" t="str">
            <v>0820003</v>
          </cell>
          <cell r="E170" t="str">
            <v>CARROLLTON TOWNSHIP</v>
          </cell>
          <cell r="F170">
            <v>13525</v>
          </cell>
          <cell r="G170">
            <v>0</v>
          </cell>
          <cell r="H170">
            <v>5472</v>
          </cell>
          <cell r="I170">
            <v>1188</v>
          </cell>
          <cell r="J170">
            <v>0</v>
          </cell>
          <cell r="K170">
            <v>0</v>
          </cell>
          <cell r="L170">
            <v>20185</v>
          </cell>
          <cell r="M170">
            <v>0</v>
          </cell>
          <cell r="N170">
            <v>20185</v>
          </cell>
          <cell r="O170" t="str">
            <v>no</v>
          </cell>
          <cell r="P170">
            <v>0</v>
          </cell>
          <cell r="Q170">
            <v>1031654</v>
          </cell>
          <cell r="R170">
            <v>0</v>
          </cell>
          <cell r="S170">
            <v>1031654</v>
          </cell>
          <cell r="T170">
            <v>17827802</v>
          </cell>
          <cell r="U170">
            <v>1.1322203376501489E-3</v>
          </cell>
          <cell r="V170">
            <v>1168</v>
          </cell>
          <cell r="W170">
            <v>0</v>
          </cell>
          <cell r="X170">
            <v>3094961</v>
          </cell>
          <cell r="Y170" t="str">
            <v>no</v>
          </cell>
          <cell r="Z170">
            <v>0</v>
          </cell>
          <cell r="AA170">
            <v>3094961</v>
          </cell>
          <cell r="AB170">
            <v>11576167</v>
          </cell>
          <cell r="AC170">
            <v>1.7436686944823792E-3</v>
          </cell>
          <cell r="AD170">
            <v>5397</v>
          </cell>
          <cell r="AE170">
            <v>0</v>
          </cell>
          <cell r="AF170">
            <v>5397</v>
          </cell>
          <cell r="AG170">
            <v>0</v>
          </cell>
          <cell r="AH170">
            <v>371395</v>
          </cell>
          <cell r="AI170">
            <v>371395</v>
          </cell>
          <cell r="AJ170">
            <v>0</v>
          </cell>
          <cell r="AK170" t="str">
            <v>AA</v>
          </cell>
          <cell r="AL170">
            <v>0</v>
          </cell>
          <cell r="AM170">
            <v>9558207.3356832713</v>
          </cell>
          <cell r="AN170">
            <v>0</v>
          </cell>
          <cell r="AO170">
            <v>0</v>
          </cell>
          <cell r="AP170">
            <v>0</v>
          </cell>
          <cell r="AQ170">
            <v>620245</v>
          </cell>
          <cell r="AR170">
            <v>0</v>
          </cell>
          <cell r="AS170">
            <v>0</v>
          </cell>
          <cell r="AT170">
            <v>620245</v>
          </cell>
          <cell r="AU170" t="str">
            <v>Levy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6437139.3356832704</v>
          </cell>
          <cell r="BB170">
            <v>0</v>
          </cell>
          <cell r="BC170">
            <v>0</v>
          </cell>
          <cell r="BD170">
            <v>0</v>
          </cell>
          <cell r="BE170">
            <v>825323</v>
          </cell>
          <cell r="BF170">
            <v>0</v>
          </cell>
        </row>
        <row r="171">
          <cell r="D171" t="str">
            <v>0820004</v>
          </cell>
          <cell r="E171" t="str">
            <v>CLAY TOWNSHIP</v>
          </cell>
          <cell r="F171">
            <v>41385</v>
          </cell>
          <cell r="G171">
            <v>0</v>
          </cell>
          <cell r="H171">
            <v>16860</v>
          </cell>
          <cell r="I171">
            <v>3661</v>
          </cell>
          <cell r="J171">
            <v>0</v>
          </cell>
          <cell r="K171">
            <v>0</v>
          </cell>
          <cell r="L171">
            <v>61906</v>
          </cell>
          <cell r="M171">
            <v>0</v>
          </cell>
          <cell r="N171">
            <v>61906</v>
          </cell>
          <cell r="O171" t="str">
            <v>no</v>
          </cell>
          <cell r="P171">
            <v>0</v>
          </cell>
          <cell r="Q171">
            <v>1031654</v>
          </cell>
          <cell r="R171">
            <v>0</v>
          </cell>
          <cell r="S171">
            <v>1031654</v>
          </cell>
          <cell r="T171">
            <v>17827802</v>
          </cell>
          <cell r="U171">
            <v>3.4724415270037216E-3</v>
          </cell>
          <cell r="V171">
            <v>3582</v>
          </cell>
          <cell r="W171">
            <v>0</v>
          </cell>
          <cell r="X171">
            <v>3094961</v>
          </cell>
          <cell r="Y171" t="str">
            <v>no</v>
          </cell>
          <cell r="Z171">
            <v>0</v>
          </cell>
          <cell r="AA171">
            <v>3094961</v>
          </cell>
          <cell r="AB171">
            <v>11576167</v>
          </cell>
          <cell r="AC171">
            <v>5.34771137976845E-3</v>
          </cell>
          <cell r="AD171">
            <v>16551</v>
          </cell>
          <cell r="AE171">
            <v>0</v>
          </cell>
          <cell r="AF171">
            <v>16551</v>
          </cell>
          <cell r="AG171">
            <v>0</v>
          </cell>
          <cell r="AH171">
            <v>371395</v>
          </cell>
          <cell r="AI171">
            <v>371395</v>
          </cell>
          <cell r="AJ171">
            <v>0</v>
          </cell>
          <cell r="AK171" t="str">
            <v>AA</v>
          </cell>
          <cell r="AL171">
            <v>0</v>
          </cell>
          <cell r="AM171">
            <v>9558207.3356832713</v>
          </cell>
          <cell r="AN171">
            <v>0</v>
          </cell>
          <cell r="AO171">
            <v>0</v>
          </cell>
          <cell r="AP171">
            <v>0</v>
          </cell>
          <cell r="AQ171">
            <v>620245</v>
          </cell>
          <cell r="AR171">
            <v>0</v>
          </cell>
          <cell r="AS171">
            <v>0</v>
          </cell>
          <cell r="AT171">
            <v>620245</v>
          </cell>
          <cell r="AU171" t="str">
            <v>Levy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6437139.3356832704</v>
          </cell>
          <cell r="BB171">
            <v>0</v>
          </cell>
          <cell r="BC171">
            <v>0</v>
          </cell>
          <cell r="BD171">
            <v>0</v>
          </cell>
          <cell r="BE171">
            <v>825323</v>
          </cell>
          <cell r="BF171">
            <v>0</v>
          </cell>
        </row>
        <row r="172">
          <cell r="D172" t="str">
            <v>0820005</v>
          </cell>
          <cell r="E172" t="str">
            <v>DEER CREEK TOWNSHIP</v>
          </cell>
          <cell r="F172">
            <v>66645</v>
          </cell>
          <cell r="G172">
            <v>0</v>
          </cell>
          <cell r="H172">
            <v>34795</v>
          </cell>
          <cell r="I172">
            <v>7555</v>
          </cell>
          <cell r="J172">
            <v>0</v>
          </cell>
          <cell r="K172">
            <v>19537.130884840826</v>
          </cell>
          <cell r="L172">
            <v>128532.13088484082</v>
          </cell>
          <cell r="M172">
            <v>0</v>
          </cell>
          <cell r="N172">
            <v>128532.13088484082</v>
          </cell>
          <cell r="O172" t="str">
            <v>no</v>
          </cell>
          <cell r="P172">
            <v>0</v>
          </cell>
          <cell r="Q172">
            <v>1031654</v>
          </cell>
          <cell r="R172">
            <v>0</v>
          </cell>
          <cell r="S172">
            <v>1031654</v>
          </cell>
          <cell r="T172">
            <v>17827802</v>
          </cell>
          <cell r="U172">
            <v>7.2096454114108305E-3</v>
          </cell>
          <cell r="V172">
            <v>7438</v>
          </cell>
          <cell r="W172">
            <v>0</v>
          </cell>
          <cell r="X172">
            <v>3094961</v>
          </cell>
          <cell r="Y172" t="str">
            <v>no</v>
          </cell>
          <cell r="Z172">
            <v>0</v>
          </cell>
          <cell r="AA172">
            <v>3094961</v>
          </cell>
          <cell r="AB172">
            <v>11576167</v>
          </cell>
          <cell r="AC172">
            <v>1.1103168335843879E-2</v>
          </cell>
          <cell r="AD172">
            <v>34364</v>
          </cell>
          <cell r="AE172">
            <v>0</v>
          </cell>
          <cell r="AF172">
            <v>34364</v>
          </cell>
          <cell r="AG172">
            <v>0</v>
          </cell>
          <cell r="AH172">
            <v>371395</v>
          </cell>
          <cell r="AI172">
            <v>371395</v>
          </cell>
          <cell r="AJ172">
            <v>0</v>
          </cell>
          <cell r="AK172" t="str">
            <v>AA</v>
          </cell>
          <cell r="AL172">
            <v>0</v>
          </cell>
          <cell r="AM172">
            <v>9558207.3356832713</v>
          </cell>
          <cell r="AN172">
            <v>0</v>
          </cell>
          <cell r="AO172">
            <v>0</v>
          </cell>
          <cell r="AP172">
            <v>0</v>
          </cell>
          <cell r="AQ172">
            <v>620245</v>
          </cell>
          <cell r="AR172">
            <v>0</v>
          </cell>
          <cell r="AS172">
            <v>0</v>
          </cell>
          <cell r="AT172">
            <v>620245</v>
          </cell>
          <cell r="AU172" t="str">
            <v>Levy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6437139.3356832704</v>
          </cell>
          <cell r="BB172">
            <v>0</v>
          </cell>
          <cell r="BC172">
            <v>0</v>
          </cell>
          <cell r="BD172">
            <v>0</v>
          </cell>
          <cell r="BE172">
            <v>825323</v>
          </cell>
          <cell r="BF172">
            <v>0</v>
          </cell>
        </row>
        <row r="173">
          <cell r="D173" t="str">
            <v>0820006</v>
          </cell>
          <cell r="E173" t="str">
            <v>DEMOCRAT TOWNSHIP</v>
          </cell>
          <cell r="F173">
            <v>43386</v>
          </cell>
          <cell r="G173">
            <v>0</v>
          </cell>
          <cell r="H173">
            <v>17482</v>
          </cell>
          <cell r="I173">
            <v>3796</v>
          </cell>
          <cell r="J173">
            <v>0</v>
          </cell>
          <cell r="K173">
            <v>0</v>
          </cell>
          <cell r="L173">
            <v>64664</v>
          </cell>
          <cell r="M173">
            <v>0</v>
          </cell>
          <cell r="N173">
            <v>64664</v>
          </cell>
          <cell r="O173" t="str">
            <v>no</v>
          </cell>
          <cell r="P173">
            <v>0</v>
          </cell>
          <cell r="Q173">
            <v>1031654</v>
          </cell>
          <cell r="R173">
            <v>0</v>
          </cell>
          <cell r="S173">
            <v>1031654</v>
          </cell>
          <cell r="T173">
            <v>17827802</v>
          </cell>
          <cell r="U173">
            <v>3.6271437163145517E-3</v>
          </cell>
          <cell r="V173">
            <v>3742</v>
          </cell>
          <cell r="W173">
            <v>0</v>
          </cell>
          <cell r="X173">
            <v>3094961</v>
          </cell>
          <cell r="Y173" t="str">
            <v>no</v>
          </cell>
          <cell r="Z173">
            <v>0</v>
          </cell>
          <cell r="AA173">
            <v>3094961</v>
          </cell>
          <cell r="AB173">
            <v>11576167</v>
          </cell>
          <cell r="AC173">
            <v>5.5859594976471923E-3</v>
          </cell>
          <cell r="AD173">
            <v>17288</v>
          </cell>
          <cell r="AE173">
            <v>0</v>
          </cell>
          <cell r="AF173">
            <v>17288</v>
          </cell>
          <cell r="AG173">
            <v>0</v>
          </cell>
          <cell r="AH173">
            <v>371395</v>
          </cell>
          <cell r="AI173">
            <v>371395</v>
          </cell>
          <cell r="AJ173">
            <v>0</v>
          </cell>
          <cell r="AK173" t="str">
            <v>AA</v>
          </cell>
          <cell r="AL173">
            <v>0</v>
          </cell>
          <cell r="AM173">
            <v>9558207.3356832713</v>
          </cell>
          <cell r="AN173">
            <v>0</v>
          </cell>
          <cell r="AO173">
            <v>0</v>
          </cell>
          <cell r="AP173">
            <v>0</v>
          </cell>
          <cell r="AQ173">
            <v>620245</v>
          </cell>
          <cell r="AR173">
            <v>0</v>
          </cell>
          <cell r="AS173">
            <v>0</v>
          </cell>
          <cell r="AT173">
            <v>620245</v>
          </cell>
          <cell r="AU173" t="str">
            <v>Levy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6437139.3356832704</v>
          </cell>
          <cell r="BB173">
            <v>0</v>
          </cell>
          <cell r="BC173">
            <v>0</v>
          </cell>
          <cell r="BD173">
            <v>0</v>
          </cell>
          <cell r="BE173">
            <v>825323</v>
          </cell>
          <cell r="BF173">
            <v>0</v>
          </cell>
        </row>
        <row r="174">
          <cell r="D174" t="str">
            <v>0820007</v>
          </cell>
          <cell r="E174" t="str">
            <v>JACKSON TOWNSHIP</v>
          </cell>
          <cell r="F174">
            <v>62072</v>
          </cell>
          <cell r="G174">
            <v>0</v>
          </cell>
          <cell r="H174">
            <v>25082</v>
          </cell>
          <cell r="I174">
            <v>5446</v>
          </cell>
          <cell r="J174">
            <v>0</v>
          </cell>
          <cell r="K174">
            <v>0</v>
          </cell>
          <cell r="L174">
            <v>92600</v>
          </cell>
          <cell r="M174">
            <v>0</v>
          </cell>
          <cell r="N174">
            <v>92600</v>
          </cell>
          <cell r="O174" t="str">
            <v>no</v>
          </cell>
          <cell r="P174">
            <v>0</v>
          </cell>
          <cell r="Q174">
            <v>1031654</v>
          </cell>
          <cell r="R174">
            <v>0</v>
          </cell>
          <cell r="S174">
            <v>1031654</v>
          </cell>
          <cell r="T174">
            <v>17827802</v>
          </cell>
          <cell r="U174">
            <v>5.1941344199357836E-3</v>
          </cell>
          <cell r="V174">
            <v>5359</v>
          </cell>
          <cell r="W174">
            <v>0</v>
          </cell>
          <cell r="X174">
            <v>3094961</v>
          </cell>
          <cell r="Y174" t="str">
            <v>no</v>
          </cell>
          <cell r="Z174">
            <v>0</v>
          </cell>
          <cell r="AA174">
            <v>3094961</v>
          </cell>
          <cell r="AB174">
            <v>11576167</v>
          </cell>
          <cell r="AC174">
            <v>7.9991935154356368E-3</v>
          </cell>
          <cell r="AD174">
            <v>24757</v>
          </cell>
          <cell r="AE174">
            <v>0</v>
          </cell>
          <cell r="AF174">
            <v>24757</v>
          </cell>
          <cell r="AG174">
            <v>0</v>
          </cell>
          <cell r="AH174">
            <v>371395</v>
          </cell>
          <cell r="AI174">
            <v>371395</v>
          </cell>
          <cell r="AJ174">
            <v>0</v>
          </cell>
          <cell r="AK174" t="str">
            <v>AA</v>
          </cell>
          <cell r="AL174">
            <v>0</v>
          </cell>
          <cell r="AM174">
            <v>9558207.3356832713</v>
          </cell>
          <cell r="AN174">
            <v>0</v>
          </cell>
          <cell r="AO174">
            <v>0</v>
          </cell>
          <cell r="AP174">
            <v>0</v>
          </cell>
          <cell r="AQ174">
            <v>620245</v>
          </cell>
          <cell r="AR174">
            <v>0</v>
          </cell>
          <cell r="AS174">
            <v>0</v>
          </cell>
          <cell r="AT174">
            <v>620245</v>
          </cell>
          <cell r="AU174" t="str">
            <v>Levy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6437139.3356832704</v>
          </cell>
          <cell r="BB174">
            <v>0</v>
          </cell>
          <cell r="BC174">
            <v>0</v>
          </cell>
          <cell r="BD174">
            <v>0</v>
          </cell>
          <cell r="BE174">
            <v>825323</v>
          </cell>
          <cell r="BF174">
            <v>0</v>
          </cell>
        </row>
        <row r="175">
          <cell r="D175" t="str">
            <v>0820008</v>
          </cell>
          <cell r="E175" t="str">
            <v>JEFFERSON TOWNSHIP</v>
          </cell>
          <cell r="F175">
            <v>197033</v>
          </cell>
          <cell r="G175">
            <v>72683</v>
          </cell>
          <cell r="H175">
            <v>49586</v>
          </cell>
          <cell r="I175">
            <v>10766</v>
          </cell>
          <cell r="J175">
            <v>0</v>
          </cell>
          <cell r="K175">
            <v>0</v>
          </cell>
          <cell r="L175">
            <v>184702</v>
          </cell>
          <cell r="M175">
            <v>0</v>
          </cell>
          <cell r="N175">
            <v>184702</v>
          </cell>
          <cell r="O175" t="str">
            <v>no</v>
          </cell>
          <cell r="P175">
            <v>0</v>
          </cell>
          <cell r="Q175">
            <v>1031654</v>
          </cell>
          <cell r="R175">
            <v>0</v>
          </cell>
          <cell r="S175">
            <v>1031654</v>
          </cell>
          <cell r="T175">
            <v>17827802</v>
          </cell>
          <cell r="U175">
            <v>1.0360334942019213E-2</v>
          </cell>
          <cell r="V175">
            <v>10688</v>
          </cell>
          <cell r="W175">
            <v>0</v>
          </cell>
          <cell r="X175">
            <v>3094961</v>
          </cell>
          <cell r="Y175" t="str">
            <v>no</v>
          </cell>
          <cell r="Z175">
            <v>0</v>
          </cell>
          <cell r="AA175">
            <v>3094961</v>
          </cell>
          <cell r="AB175">
            <v>11576167</v>
          </cell>
          <cell r="AC175">
            <v>1.5955367610021521E-2</v>
          </cell>
          <cell r="AD175">
            <v>49381</v>
          </cell>
          <cell r="AE175">
            <v>0</v>
          </cell>
          <cell r="AF175">
            <v>49381</v>
          </cell>
          <cell r="AG175">
            <v>0</v>
          </cell>
          <cell r="AH175">
            <v>371395</v>
          </cell>
          <cell r="AI175">
            <v>371395</v>
          </cell>
          <cell r="AJ175">
            <v>0</v>
          </cell>
          <cell r="AK175" t="str">
            <v>AA</v>
          </cell>
          <cell r="AL175">
            <v>0</v>
          </cell>
          <cell r="AM175">
            <v>9558207.3356832713</v>
          </cell>
          <cell r="AN175">
            <v>0</v>
          </cell>
          <cell r="AO175">
            <v>0</v>
          </cell>
          <cell r="AP175">
            <v>0</v>
          </cell>
          <cell r="AQ175">
            <v>620245</v>
          </cell>
          <cell r="AR175">
            <v>0</v>
          </cell>
          <cell r="AS175">
            <v>0</v>
          </cell>
          <cell r="AT175">
            <v>620245</v>
          </cell>
          <cell r="AU175" t="str">
            <v>Levy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6437139.3356832704</v>
          </cell>
          <cell r="BB175">
            <v>0</v>
          </cell>
          <cell r="BC175">
            <v>0</v>
          </cell>
          <cell r="BD175">
            <v>0</v>
          </cell>
          <cell r="BE175">
            <v>825323</v>
          </cell>
          <cell r="BF175">
            <v>0</v>
          </cell>
        </row>
        <row r="176">
          <cell r="D176" t="str">
            <v>0820009</v>
          </cell>
          <cell r="E176" t="str">
            <v>LIBERTY TOWNSHIP</v>
          </cell>
          <cell r="F176">
            <v>30058</v>
          </cell>
          <cell r="G176">
            <v>0</v>
          </cell>
          <cell r="H176">
            <v>12134</v>
          </cell>
          <cell r="I176">
            <v>2634</v>
          </cell>
          <cell r="J176">
            <v>0</v>
          </cell>
          <cell r="K176">
            <v>0</v>
          </cell>
          <cell r="L176">
            <v>44826</v>
          </cell>
          <cell r="M176">
            <v>0</v>
          </cell>
          <cell r="N176">
            <v>44826</v>
          </cell>
          <cell r="O176" t="str">
            <v>no</v>
          </cell>
          <cell r="P176">
            <v>0</v>
          </cell>
          <cell r="Q176">
            <v>1031654</v>
          </cell>
          <cell r="R176">
            <v>0</v>
          </cell>
          <cell r="S176">
            <v>1031654</v>
          </cell>
          <cell r="T176">
            <v>17827802</v>
          </cell>
          <cell r="U176">
            <v>2.5143873596980715E-3</v>
          </cell>
          <cell r="V176">
            <v>2594</v>
          </cell>
          <cell r="W176">
            <v>0</v>
          </cell>
          <cell r="X176">
            <v>3094961</v>
          </cell>
          <cell r="Y176" t="str">
            <v>no</v>
          </cell>
          <cell r="Z176">
            <v>0</v>
          </cell>
          <cell r="AA176">
            <v>3094961</v>
          </cell>
          <cell r="AB176">
            <v>11576167</v>
          </cell>
          <cell r="AC176">
            <v>3.8722661827528923E-3</v>
          </cell>
          <cell r="AD176">
            <v>11985</v>
          </cell>
          <cell r="AE176">
            <v>0</v>
          </cell>
          <cell r="AF176">
            <v>11985</v>
          </cell>
          <cell r="AG176">
            <v>0</v>
          </cell>
          <cell r="AH176">
            <v>371395</v>
          </cell>
          <cell r="AI176">
            <v>371395</v>
          </cell>
          <cell r="AJ176">
            <v>0</v>
          </cell>
          <cell r="AK176" t="str">
            <v>AA</v>
          </cell>
          <cell r="AL176">
            <v>0</v>
          </cell>
          <cell r="AM176">
            <v>9558207.3356832713</v>
          </cell>
          <cell r="AN176">
            <v>0</v>
          </cell>
          <cell r="AO176">
            <v>0</v>
          </cell>
          <cell r="AP176">
            <v>0</v>
          </cell>
          <cell r="AQ176">
            <v>620245</v>
          </cell>
          <cell r="AR176">
            <v>0</v>
          </cell>
          <cell r="AS176">
            <v>0</v>
          </cell>
          <cell r="AT176">
            <v>620245</v>
          </cell>
          <cell r="AU176" t="str">
            <v>Levy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6437139.3356832704</v>
          </cell>
          <cell r="BB176">
            <v>0</v>
          </cell>
          <cell r="BC176">
            <v>0</v>
          </cell>
          <cell r="BD176">
            <v>0</v>
          </cell>
          <cell r="BE176">
            <v>825323</v>
          </cell>
          <cell r="BF176">
            <v>0</v>
          </cell>
        </row>
        <row r="177">
          <cell r="D177" t="str">
            <v>0820010</v>
          </cell>
          <cell r="E177" t="str">
            <v>MADISON TOWNSHIP</v>
          </cell>
          <cell r="F177">
            <v>5247</v>
          </cell>
          <cell r="G177">
            <v>0</v>
          </cell>
          <cell r="H177">
            <v>3141</v>
          </cell>
          <cell r="I177">
            <v>682</v>
          </cell>
          <cell r="J177">
            <v>0</v>
          </cell>
          <cell r="K177">
            <v>2568.5573794212801</v>
          </cell>
          <cell r="L177">
            <v>11638.55737942128</v>
          </cell>
          <cell r="M177">
            <v>0</v>
          </cell>
          <cell r="N177">
            <v>11638.55737942128</v>
          </cell>
          <cell r="O177" t="str">
            <v>no</v>
          </cell>
          <cell r="P177">
            <v>0</v>
          </cell>
          <cell r="Q177">
            <v>1031654</v>
          </cell>
          <cell r="R177">
            <v>0</v>
          </cell>
          <cell r="S177">
            <v>1031654</v>
          </cell>
          <cell r="T177">
            <v>17827802</v>
          </cell>
          <cell r="U177">
            <v>6.5283187346489935E-4</v>
          </cell>
          <cell r="V177">
            <v>673</v>
          </cell>
          <cell r="W177">
            <v>0</v>
          </cell>
          <cell r="X177">
            <v>3094961</v>
          </cell>
          <cell r="Y177" t="str">
            <v>no</v>
          </cell>
          <cell r="Z177">
            <v>0</v>
          </cell>
          <cell r="AA177">
            <v>3094961</v>
          </cell>
          <cell r="AB177">
            <v>11576167</v>
          </cell>
          <cell r="AC177">
            <v>1.005389554195381E-3</v>
          </cell>
          <cell r="AD177">
            <v>3112</v>
          </cell>
          <cell r="AE177">
            <v>0</v>
          </cell>
          <cell r="AF177">
            <v>3112</v>
          </cell>
          <cell r="AG177">
            <v>0</v>
          </cell>
          <cell r="AH177">
            <v>371395</v>
          </cell>
          <cell r="AI177">
            <v>371395</v>
          </cell>
          <cell r="AJ177">
            <v>0</v>
          </cell>
          <cell r="AK177" t="str">
            <v>AA</v>
          </cell>
          <cell r="AL177">
            <v>0</v>
          </cell>
          <cell r="AM177">
            <v>9558207.3356832713</v>
          </cell>
          <cell r="AN177">
            <v>0</v>
          </cell>
          <cell r="AO177">
            <v>0</v>
          </cell>
          <cell r="AP177">
            <v>0</v>
          </cell>
          <cell r="AQ177">
            <v>620245</v>
          </cell>
          <cell r="AR177">
            <v>0</v>
          </cell>
          <cell r="AS177">
            <v>0</v>
          </cell>
          <cell r="AT177">
            <v>620245</v>
          </cell>
          <cell r="AU177" t="str">
            <v>Levy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6437139.3356832704</v>
          </cell>
          <cell r="BB177">
            <v>0</v>
          </cell>
          <cell r="BC177">
            <v>0</v>
          </cell>
          <cell r="BD177">
            <v>0</v>
          </cell>
          <cell r="BE177">
            <v>825323</v>
          </cell>
          <cell r="BF177">
            <v>0</v>
          </cell>
        </row>
        <row r="178">
          <cell r="D178" t="str">
            <v>0820011</v>
          </cell>
          <cell r="E178" t="str">
            <v>MONROE TOWNSHIP</v>
          </cell>
          <cell r="F178">
            <v>42191</v>
          </cell>
          <cell r="G178">
            <v>0</v>
          </cell>
          <cell r="H178">
            <v>17006</v>
          </cell>
          <cell r="I178">
            <v>3692</v>
          </cell>
          <cell r="J178">
            <v>0</v>
          </cell>
          <cell r="K178">
            <v>0</v>
          </cell>
          <cell r="L178">
            <v>62889</v>
          </cell>
          <cell r="M178">
            <v>0</v>
          </cell>
          <cell r="N178">
            <v>62889</v>
          </cell>
          <cell r="O178" t="str">
            <v>no</v>
          </cell>
          <cell r="P178">
            <v>0</v>
          </cell>
          <cell r="Q178">
            <v>1031654</v>
          </cell>
          <cell r="R178">
            <v>0</v>
          </cell>
          <cell r="S178">
            <v>1031654</v>
          </cell>
          <cell r="T178">
            <v>17827802</v>
          </cell>
          <cell r="U178">
            <v>3.5275801245717225E-3</v>
          </cell>
          <cell r="V178">
            <v>3639</v>
          </cell>
          <cell r="W178">
            <v>0</v>
          </cell>
          <cell r="X178">
            <v>3094961</v>
          </cell>
          <cell r="Y178" t="str">
            <v>no</v>
          </cell>
          <cell r="Z178">
            <v>0</v>
          </cell>
          <cell r="AA178">
            <v>3094961</v>
          </cell>
          <cell r="AB178">
            <v>11576167</v>
          </cell>
          <cell r="AC178">
            <v>5.4326272245381396E-3</v>
          </cell>
          <cell r="AD178">
            <v>16814</v>
          </cell>
          <cell r="AE178">
            <v>0</v>
          </cell>
          <cell r="AF178">
            <v>16814</v>
          </cell>
          <cell r="AG178">
            <v>0</v>
          </cell>
          <cell r="AH178">
            <v>371395</v>
          </cell>
          <cell r="AI178">
            <v>371395</v>
          </cell>
          <cell r="AJ178">
            <v>0</v>
          </cell>
          <cell r="AK178" t="str">
            <v>AA</v>
          </cell>
          <cell r="AL178">
            <v>0</v>
          </cell>
          <cell r="AM178">
            <v>9558207.3356832713</v>
          </cell>
          <cell r="AN178">
            <v>0</v>
          </cell>
          <cell r="AO178">
            <v>0</v>
          </cell>
          <cell r="AP178">
            <v>0</v>
          </cell>
          <cell r="AQ178">
            <v>620245</v>
          </cell>
          <cell r="AR178">
            <v>0</v>
          </cell>
          <cell r="AS178">
            <v>0</v>
          </cell>
          <cell r="AT178">
            <v>620245</v>
          </cell>
          <cell r="AU178" t="str">
            <v>Levy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6437139.3356832704</v>
          </cell>
          <cell r="BB178">
            <v>0</v>
          </cell>
          <cell r="BC178">
            <v>0</v>
          </cell>
          <cell r="BD178">
            <v>0</v>
          </cell>
          <cell r="BE178">
            <v>825323</v>
          </cell>
          <cell r="BF178">
            <v>0</v>
          </cell>
        </row>
        <row r="179">
          <cell r="D179" t="str">
            <v>0820012</v>
          </cell>
          <cell r="E179" t="str">
            <v>ROCK CREEK TOWNSHIP</v>
          </cell>
          <cell r="F179">
            <v>32554</v>
          </cell>
          <cell r="G179">
            <v>0</v>
          </cell>
          <cell r="H179">
            <v>13140</v>
          </cell>
          <cell r="I179">
            <v>2853</v>
          </cell>
          <cell r="J179">
            <v>0</v>
          </cell>
          <cell r="K179">
            <v>0</v>
          </cell>
          <cell r="L179">
            <v>48547</v>
          </cell>
          <cell r="M179">
            <v>0</v>
          </cell>
          <cell r="N179">
            <v>48547</v>
          </cell>
          <cell r="O179" t="str">
            <v>no</v>
          </cell>
          <cell r="P179">
            <v>0</v>
          </cell>
          <cell r="Q179">
            <v>1031654</v>
          </cell>
          <cell r="R179">
            <v>0</v>
          </cell>
          <cell r="S179">
            <v>1031654</v>
          </cell>
          <cell r="T179">
            <v>17827802</v>
          </cell>
          <cell r="U179">
            <v>2.7231063032896598E-3</v>
          </cell>
          <cell r="V179">
            <v>2809</v>
          </cell>
          <cell r="W179">
            <v>0</v>
          </cell>
          <cell r="X179">
            <v>3094961</v>
          </cell>
          <cell r="Y179" t="str">
            <v>no</v>
          </cell>
          <cell r="Z179">
            <v>0</v>
          </cell>
          <cell r="AA179">
            <v>3094961</v>
          </cell>
          <cell r="AB179">
            <v>11576167</v>
          </cell>
          <cell r="AC179">
            <v>4.1937024578169958E-3</v>
          </cell>
          <cell r="AD179">
            <v>12979</v>
          </cell>
          <cell r="AE179">
            <v>0</v>
          </cell>
          <cell r="AF179">
            <v>12979</v>
          </cell>
          <cell r="AG179">
            <v>0</v>
          </cell>
          <cell r="AH179">
            <v>371395</v>
          </cell>
          <cell r="AI179">
            <v>371395</v>
          </cell>
          <cell r="AJ179">
            <v>0</v>
          </cell>
          <cell r="AK179" t="str">
            <v>AA</v>
          </cell>
          <cell r="AL179">
            <v>0</v>
          </cell>
          <cell r="AM179">
            <v>9558207.3356832713</v>
          </cell>
          <cell r="AN179">
            <v>0</v>
          </cell>
          <cell r="AO179">
            <v>0</v>
          </cell>
          <cell r="AP179">
            <v>0</v>
          </cell>
          <cell r="AQ179">
            <v>620245</v>
          </cell>
          <cell r="AR179">
            <v>0</v>
          </cell>
          <cell r="AS179">
            <v>0</v>
          </cell>
          <cell r="AT179">
            <v>620245</v>
          </cell>
          <cell r="AU179" t="str">
            <v>Levy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6437139.3356832704</v>
          </cell>
          <cell r="BB179">
            <v>0</v>
          </cell>
          <cell r="BC179">
            <v>0</v>
          </cell>
          <cell r="BD179">
            <v>0</v>
          </cell>
          <cell r="BE179">
            <v>825323</v>
          </cell>
          <cell r="BF179">
            <v>0</v>
          </cell>
        </row>
        <row r="180">
          <cell r="D180" t="str">
            <v>0820013</v>
          </cell>
          <cell r="E180" t="str">
            <v>TIPPECANOE TOWNSHIP</v>
          </cell>
          <cell r="F180">
            <v>21407</v>
          </cell>
          <cell r="G180">
            <v>0</v>
          </cell>
          <cell r="H180">
            <v>10710</v>
          </cell>
          <cell r="I180">
            <v>2325</v>
          </cell>
          <cell r="J180">
            <v>0</v>
          </cell>
          <cell r="K180">
            <v>5277.9760524675239</v>
          </cell>
          <cell r="L180">
            <v>39719.976052467522</v>
          </cell>
          <cell r="M180">
            <v>0</v>
          </cell>
          <cell r="N180">
            <v>39719.976052467522</v>
          </cell>
          <cell r="O180" t="str">
            <v>no</v>
          </cell>
          <cell r="P180">
            <v>0</v>
          </cell>
          <cell r="Q180">
            <v>1031654</v>
          </cell>
          <cell r="R180">
            <v>0</v>
          </cell>
          <cell r="S180">
            <v>1031654</v>
          </cell>
          <cell r="T180">
            <v>17827802</v>
          </cell>
          <cell r="U180">
            <v>2.2279794251959676E-3</v>
          </cell>
          <cell r="V180">
            <v>2299</v>
          </cell>
          <cell r="W180">
            <v>0</v>
          </cell>
          <cell r="X180">
            <v>3094961</v>
          </cell>
          <cell r="Y180" t="str">
            <v>no</v>
          </cell>
          <cell r="Z180">
            <v>0</v>
          </cell>
          <cell r="AA180">
            <v>3094961</v>
          </cell>
          <cell r="AB180">
            <v>11576167</v>
          </cell>
          <cell r="AC180">
            <v>3.4311854737813924E-3</v>
          </cell>
          <cell r="AD180">
            <v>10619</v>
          </cell>
          <cell r="AE180">
            <v>0</v>
          </cell>
          <cell r="AF180">
            <v>10619</v>
          </cell>
          <cell r="AG180">
            <v>0</v>
          </cell>
          <cell r="AH180">
            <v>371395</v>
          </cell>
          <cell r="AI180">
            <v>371395</v>
          </cell>
          <cell r="AJ180">
            <v>0</v>
          </cell>
          <cell r="AK180" t="str">
            <v>AA</v>
          </cell>
          <cell r="AL180">
            <v>0</v>
          </cell>
          <cell r="AM180">
            <v>9558207.3356832713</v>
          </cell>
          <cell r="AN180">
            <v>0</v>
          </cell>
          <cell r="AO180">
            <v>0</v>
          </cell>
          <cell r="AP180">
            <v>0</v>
          </cell>
          <cell r="AQ180">
            <v>620245</v>
          </cell>
          <cell r="AR180">
            <v>0</v>
          </cell>
          <cell r="AS180">
            <v>0</v>
          </cell>
          <cell r="AT180">
            <v>620245</v>
          </cell>
          <cell r="AU180" t="str">
            <v>Levy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6437139.3356832704</v>
          </cell>
          <cell r="BB180">
            <v>0</v>
          </cell>
          <cell r="BC180">
            <v>0</v>
          </cell>
          <cell r="BD180">
            <v>0</v>
          </cell>
          <cell r="BE180">
            <v>825323</v>
          </cell>
          <cell r="BF180">
            <v>0</v>
          </cell>
        </row>
        <row r="181">
          <cell r="D181" t="str">
            <v>0820014</v>
          </cell>
          <cell r="E181" t="str">
            <v>WASHINGTON TOWNSHIP</v>
          </cell>
          <cell r="F181">
            <v>22517</v>
          </cell>
          <cell r="G181">
            <v>0</v>
          </cell>
          <cell r="H181">
            <v>9220</v>
          </cell>
          <cell r="I181">
            <v>2002</v>
          </cell>
          <cell r="J181">
            <v>0</v>
          </cell>
          <cell r="K181">
            <v>0</v>
          </cell>
          <cell r="L181">
            <v>33739</v>
          </cell>
          <cell r="M181">
            <v>0</v>
          </cell>
          <cell r="N181">
            <v>33739</v>
          </cell>
          <cell r="O181" t="str">
            <v>no</v>
          </cell>
          <cell r="P181">
            <v>0</v>
          </cell>
          <cell r="Q181">
            <v>1031654</v>
          </cell>
          <cell r="R181">
            <v>0</v>
          </cell>
          <cell r="S181">
            <v>1031654</v>
          </cell>
          <cell r="T181">
            <v>17827802</v>
          </cell>
          <cell r="U181">
            <v>1.8924935334148315E-3</v>
          </cell>
          <cell r="V181">
            <v>1952</v>
          </cell>
          <cell r="W181">
            <v>0</v>
          </cell>
          <cell r="X181">
            <v>3094961</v>
          </cell>
          <cell r="Y181" t="str">
            <v>no</v>
          </cell>
          <cell r="Z181">
            <v>0</v>
          </cell>
          <cell r="AA181">
            <v>3094961</v>
          </cell>
          <cell r="AB181">
            <v>11576167</v>
          </cell>
          <cell r="AC181">
            <v>2.9145225703810251E-3</v>
          </cell>
          <cell r="AD181">
            <v>9020</v>
          </cell>
          <cell r="AE181">
            <v>0</v>
          </cell>
          <cell r="AF181">
            <v>9020</v>
          </cell>
          <cell r="AG181">
            <v>0</v>
          </cell>
          <cell r="AH181">
            <v>371395</v>
          </cell>
          <cell r="AI181">
            <v>371395</v>
          </cell>
          <cell r="AJ181">
            <v>0</v>
          </cell>
          <cell r="AK181" t="str">
            <v>AA</v>
          </cell>
          <cell r="AL181">
            <v>0</v>
          </cell>
          <cell r="AM181">
            <v>9558207.3356832713</v>
          </cell>
          <cell r="AN181">
            <v>0</v>
          </cell>
          <cell r="AO181">
            <v>0</v>
          </cell>
          <cell r="AP181">
            <v>0</v>
          </cell>
          <cell r="AQ181">
            <v>620245</v>
          </cell>
          <cell r="AR181">
            <v>0</v>
          </cell>
          <cell r="AS181">
            <v>0</v>
          </cell>
          <cell r="AT181">
            <v>620245</v>
          </cell>
          <cell r="AU181" t="str">
            <v>Levy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6437139.3356832704</v>
          </cell>
          <cell r="BB181">
            <v>0</v>
          </cell>
          <cell r="BC181">
            <v>0</v>
          </cell>
          <cell r="BD181">
            <v>0</v>
          </cell>
          <cell r="BE181">
            <v>825323</v>
          </cell>
          <cell r="BF181">
            <v>0</v>
          </cell>
        </row>
        <row r="182">
          <cell r="D182" t="str">
            <v>0830457</v>
          </cell>
          <cell r="E182" t="str">
            <v>DELPHI CIVIL CITY</v>
          </cell>
          <cell r="F182">
            <v>1508881</v>
          </cell>
          <cell r="G182">
            <v>0</v>
          </cell>
          <cell r="H182">
            <v>596665</v>
          </cell>
          <cell r="I182">
            <v>129549</v>
          </cell>
          <cell r="J182">
            <v>0</v>
          </cell>
          <cell r="K182">
            <v>-27383.664316729642</v>
          </cell>
          <cell r="L182">
            <v>2207711.3356832704</v>
          </cell>
          <cell r="M182">
            <v>0</v>
          </cell>
          <cell r="N182">
            <v>2207711.3356832704</v>
          </cell>
          <cell r="O182" t="str">
            <v>no</v>
          </cell>
          <cell r="P182">
            <v>0</v>
          </cell>
          <cell r="Q182">
            <v>1031654</v>
          </cell>
          <cell r="R182">
            <v>0</v>
          </cell>
          <cell r="S182">
            <v>1031654</v>
          </cell>
          <cell r="T182">
            <v>17827802</v>
          </cell>
          <cell r="U182">
            <v>0.12383530710534425</v>
          </cell>
          <cell r="V182">
            <v>127755</v>
          </cell>
          <cell r="W182">
            <v>0</v>
          </cell>
          <cell r="X182">
            <v>3094961</v>
          </cell>
          <cell r="Y182" t="str">
            <v>no</v>
          </cell>
          <cell r="Z182">
            <v>0</v>
          </cell>
          <cell r="AA182">
            <v>3094961</v>
          </cell>
          <cell r="AB182">
            <v>11576167</v>
          </cell>
          <cell r="AC182">
            <v>0.19071177322193697</v>
          </cell>
          <cell r="AD182">
            <v>590246</v>
          </cell>
          <cell r="AE182">
            <v>0</v>
          </cell>
          <cell r="AF182">
            <v>590246</v>
          </cell>
          <cell r="AG182">
            <v>0</v>
          </cell>
          <cell r="AH182">
            <v>371395</v>
          </cell>
          <cell r="AI182">
            <v>371395</v>
          </cell>
          <cell r="AJ182">
            <v>0</v>
          </cell>
          <cell r="AK182" t="str">
            <v>AA</v>
          </cell>
          <cell r="AL182">
            <v>2207711.3356832704</v>
          </cell>
          <cell r="AM182">
            <v>9558207.3356832713</v>
          </cell>
          <cell r="AN182">
            <v>0.23097545995275812</v>
          </cell>
          <cell r="AO182">
            <v>0</v>
          </cell>
          <cell r="AP182">
            <v>0</v>
          </cell>
          <cell r="AQ182">
            <v>620245</v>
          </cell>
          <cell r="AR182">
            <v>0</v>
          </cell>
          <cell r="AS182">
            <v>0</v>
          </cell>
          <cell r="AT182">
            <v>620245</v>
          </cell>
          <cell r="AU182" t="str">
            <v>Levy</v>
          </cell>
          <cell r="AV182">
            <v>1508881</v>
          </cell>
          <cell r="AW182">
            <v>-27383.664316729642</v>
          </cell>
          <cell r="AX182">
            <v>0</v>
          </cell>
          <cell r="AY182">
            <v>0</v>
          </cell>
          <cell r="AZ182">
            <v>1481497.3356832704</v>
          </cell>
          <cell r="BA182">
            <v>6437139.3356832704</v>
          </cell>
          <cell r="BB182">
            <v>0.23014840264072314</v>
          </cell>
          <cell r="BC182">
            <v>142748</v>
          </cell>
          <cell r="BD182">
            <v>0</v>
          </cell>
          <cell r="BE182">
            <v>825323</v>
          </cell>
          <cell r="BF182">
            <v>0</v>
          </cell>
        </row>
        <row r="183">
          <cell r="D183" t="str">
            <v>0830543</v>
          </cell>
          <cell r="E183" t="str">
            <v>BURLINGTON CIVIL TOWN</v>
          </cell>
          <cell r="F183">
            <v>108687</v>
          </cell>
          <cell r="G183">
            <v>0</v>
          </cell>
          <cell r="H183">
            <v>43872</v>
          </cell>
          <cell r="I183">
            <v>9526</v>
          </cell>
          <cell r="J183">
            <v>0</v>
          </cell>
          <cell r="K183">
            <v>0</v>
          </cell>
          <cell r="L183">
            <v>162085</v>
          </cell>
          <cell r="M183">
            <v>0</v>
          </cell>
          <cell r="N183">
            <v>162085</v>
          </cell>
          <cell r="O183" t="str">
            <v>no</v>
          </cell>
          <cell r="P183">
            <v>0</v>
          </cell>
          <cell r="Q183">
            <v>1031654</v>
          </cell>
          <cell r="R183">
            <v>0</v>
          </cell>
          <cell r="S183">
            <v>1031654</v>
          </cell>
          <cell r="T183">
            <v>17827802</v>
          </cell>
          <cell r="U183">
            <v>9.0916984606402972E-3</v>
          </cell>
          <cell r="V183">
            <v>9379</v>
          </cell>
          <cell r="W183">
            <v>0</v>
          </cell>
          <cell r="X183">
            <v>3094961</v>
          </cell>
          <cell r="Y183" t="str">
            <v>no</v>
          </cell>
          <cell r="Z183">
            <v>0</v>
          </cell>
          <cell r="AA183">
            <v>3094961</v>
          </cell>
          <cell r="AB183">
            <v>11576167</v>
          </cell>
          <cell r="AC183">
            <v>1.4001612105284935E-2</v>
          </cell>
          <cell r="AD183">
            <v>43334</v>
          </cell>
          <cell r="AE183">
            <v>0</v>
          </cell>
          <cell r="AF183">
            <v>43334</v>
          </cell>
          <cell r="AG183">
            <v>0</v>
          </cell>
          <cell r="AH183">
            <v>371395</v>
          </cell>
          <cell r="AI183">
            <v>371395</v>
          </cell>
          <cell r="AJ183">
            <v>0</v>
          </cell>
          <cell r="AK183" t="str">
            <v>AA</v>
          </cell>
          <cell r="AL183">
            <v>162085</v>
          </cell>
          <cell r="AM183">
            <v>9558207.3356832713</v>
          </cell>
          <cell r="AN183">
            <v>1.695767776399813E-2</v>
          </cell>
          <cell r="AO183">
            <v>0</v>
          </cell>
          <cell r="AP183">
            <v>0</v>
          </cell>
          <cell r="AQ183">
            <v>620245</v>
          </cell>
          <cell r="AR183">
            <v>0</v>
          </cell>
          <cell r="AS183">
            <v>0</v>
          </cell>
          <cell r="AT183">
            <v>620245</v>
          </cell>
          <cell r="AU183" t="str">
            <v>Levy</v>
          </cell>
          <cell r="AV183">
            <v>108687</v>
          </cell>
          <cell r="AW183">
            <v>0</v>
          </cell>
          <cell r="AX183">
            <v>0</v>
          </cell>
          <cell r="AY183">
            <v>0</v>
          </cell>
          <cell r="AZ183">
            <v>108687</v>
          </cell>
          <cell r="BA183">
            <v>6437139.3356832704</v>
          </cell>
          <cell r="BB183">
            <v>1.6884363431052471E-2</v>
          </cell>
          <cell r="BC183">
            <v>10472</v>
          </cell>
          <cell r="BD183">
            <v>0</v>
          </cell>
          <cell r="BE183">
            <v>825323</v>
          </cell>
          <cell r="BF183">
            <v>0</v>
          </cell>
        </row>
        <row r="184">
          <cell r="D184" t="str">
            <v>0830544</v>
          </cell>
          <cell r="E184" t="str">
            <v>CAMDEN CIVIL TOWN</v>
          </cell>
          <cell r="F184">
            <v>124464</v>
          </cell>
          <cell r="G184">
            <v>0</v>
          </cell>
          <cell r="H184">
            <v>49717</v>
          </cell>
          <cell r="I184">
            <v>10795</v>
          </cell>
          <cell r="J184">
            <v>0</v>
          </cell>
          <cell r="K184">
            <v>0</v>
          </cell>
          <cell r="L184">
            <v>184976</v>
          </cell>
          <cell r="M184">
            <v>0</v>
          </cell>
          <cell r="N184">
            <v>184976</v>
          </cell>
          <cell r="O184" t="str">
            <v>no</v>
          </cell>
          <cell r="P184">
            <v>0</v>
          </cell>
          <cell r="Q184">
            <v>1031654</v>
          </cell>
          <cell r="R184">
            <v>0</v>
          </cell>
          <cell r="S184">
            <v>1031654</v>
          </cell>
          <cell r="T184">
            <v>17827802</v>
          </cell>
          <cell r="U184">
            <v>1.0375704195054444E-2</v>
          </cell>
          <cell r="V184">
            <v>10704</v>
          </cell>
          <cell r="W184">
            <v>0</v>
          </cell>
          <cell r="X184">
            <v>3094961</v>
          </cell>
          <cell r="Y184" t="str">
            <v>no</v>
          </cell>
          <cell r="Z184">
            <v>0</v>
          </cell>
          <cell r="AA184">
            <v>3094961</v>
          </cell>
          <cell r="AB184">
            <v>11576167</v>
          </cell>
          <cell r="AC184">
            <v>1.5979036929926804E-2</v>
          </cell>
          <cell r="AD184">
            <v>49454</v>
          </cell>
          <cell r="AE184">
            <v>0</v>
          </cell>
          <cell r="AF184">
            <v>49454</v>
          </cell>
          <cell r="AG184">
            <v>0</v>
          </cell>
          <cell r="AH184">
            <v>371395</v>
          </cell>
          <cell r="AI184">
            <v>371395</v>
          </cell>
          <cell r="AJ184">
            <v>0</v>
          </cell>
          <cell r="AK184" t="str">
            <v>AA</v>
          </cell>
          <cell r="AL184">
            <v>184976</v>
          </cell>
          <cell r="AM184">
            <v>9558207.3356832713</v>
          </cell>
          <cell r="AN184">
            <v>1.9352582916823381E-2</v>
          </cell>
          <cell r="AO184">
            <v>0</v>
          </cell>
          <cell r="AP184">
            <v>0</v>
          </cell>
          <cell r="AQ184">
            <v>620245</v>
          </cell>
          <cell r="AR184">
            <v>0</v>
          </cell>
          <cell r="AS184">
            <v>0</v>
          </cell>
          <cell r="AT184">
            <v>620245</v>
          </cell>
          <cell r="AU184" t="str">
            <v>Levy</v>
          </cell>
          <cell r="AV184">
            <v>124464</v>
          </cell>
          <cell r="AW184">
            <v>0</v>
          </cell>
          <cell r="AX184">
            <v>0</v>
          </cell>
          <cell r="AY184">
            <v>0</v>
          </cell>
          <cell r="AZ184">
            <v>124464</v>
          </cell>
          <cell r="BA184">
            <v>6437139.3356832704</v>
          </cell>
          <cell r="BB184">
            <v>1.933529686238938E-2</v>
          </cell>
          <cell r="BC184">
            <v>11993</v>
          </cell>
          <cell r="BD184">
            <v>0</v>
          </cell>
          <cell r="BE184">
            <v>825323</v>
          </cell>
          <cell r="BF184">
            <v>0</v>
          </cell>
        </row>
        <row r="185">
          <cell r="D185" t="str">
            <v>0830545</v>
          </cell>
          <cell r="E185" t="str">
            <v>FLORA CIVIL TOWN</v>
          </cell>
          <cell r="F185">
            <v>641815</v>
          </cell>
          <cell r="G185">
            <v>0</v>
          </cell>
          <cell r="H185">
            <v>257002</v>
          </cell>
          <cell r="I185">
            <v>55800</v>
          </cell>
          <cell r="J185">
            <v>0</v>
          </cell>
          <cell r="K185">
            <v>0</v>
          </cell>
          <cell r="L185">
            <v>954617</v>
          </cell>
          <cell r="M185">
            <v>0</v>
          </cell>
          <cell r="N185">
            <v>954617</v>
          </cell>
          <cell r="O185" t="str">
            <v>no</v>
          </cell>
          <cell r="P185">
            <v>0</v>
          </cell>
          <cell r="Q185">
            <v>1031654</v>
          </cell>
          <cell r="R185">
            <v>0</v>
          </cell>
          <cell r="S185">
            <v>1031654</v>
          </cell>
          <cell r="T185">
            <v>17827802</v>
          </cell>
          <cell r="U185">
            <v>5.3546533666909694E-2</v>
          </cell>
          <cell r="V185">
            <v>55241</v>
          </cell>
          <cell r="W185">
            <v>0</v>
          </cell>
          <cell r="X185">
            <v>3094961</v>
          </cell>
          <cell r="Y185" t="str">
            <v>no</v>
          </cell>
          <cell r="Z185">
            <v>0</v>
          </cell>
          <cell r="AA185">
            <v>3094961</v>
          </cell>
          <cell r="AB185">
            <v>11576167</v>
          </cell>
          <cell r="AC185">
            <v>8.2463996934391146E-2</v>
          </cell>
          <cell r="AD185">
            <v>255223</v>
          </cell>
          <cell r="AE185">
            <v>0</v>
          </cell>
          <cell r="AF185">
            <v>255223</v>
          </cell>
          <cell r="AG185">
            <v>0</v>
          </cell>
          <cell r="AH185">
            <v>371395</v>
          </cell>
          <cell r="AI185">
            <v>371395</v>
          </cell>
          <cell r="AJ185">
            <v>0</v>
          </cell>
          <cell r="AK185" t="str">
            <v>AA</v>
          </cell>
          <cell r="AL185">
            <v>954617</v>
          </cell>
          <cell r="AM185">
            <v>9558207.3356832713</v>
          </cell>
          <cell r="AN185">
            <v>9.9874062831443997E-2</v>
          </cell>
          <cell r="AO185">
            <v>0</v>
          </cell>
          <cell r="AP185">
            <v>0</v>
          </cell>
          <cell r="AQ185">
            <v>620245</v>
          </cell>
          <cell r="AR185">
            <v>0</v>
          </cell>
          <cell r="AS185">
            <v>0</v>
          </cell>
          <cell r="AT185">
            <v>620245</v>
          </cell>
          <cell r="AU185" t="str">
            <v>Levy</v>
          </cell>
          <cell r="AV185">
            <v>641815</v>
          </cell>
          <cell r="AW185">
            <v>0</v>
          </cell>
          <cell r="AX185">
            <v>0</v>
          </cell>
          <cell r="AY185">
            <v>0</v>
          </cell>
          <cell r="AZ185">
            <v>641815</v>
          </cell>
          <cell r="BA185">
            <v>6437139.3356832704</v>
          </cell>
          <cell r="BB185">
            <v>9.9705003500887332E-2</v>
          </cell>
          <cell r="BC185">
            <v>61842</v>
          </cell>
          <cell r="BD185">
            <v>0</v>
          </cell>
          <cell r="BE185">
            <v>825323</v>
          </cell>
          <cell r="BF185">
            <v>0</v>
          </cell>
        </row>
        <row r="186">
          <cell r="D186" t="str">
            <v>0830546</v>
          </cell>
          <cell r="E186" t="str">
            <v>YEOMAN CIVIL TOWN</v>
          </cell>
          <cell r="F186">
            <v>8825</v>
          </cell>
          <cell r="G186">
            <v>0</v>
          </cell>
          <cell r="H186">
            <v>3543</v>
          </cell>
          <cell r="I186">
            <v>769</v>
          </cell>
          <cell r="J186">
            <v>0</v>
          </cell>
          <cell r="K186">
            <v>0</v>
          </cell>
          <cell r="L186">
            <v>13137</v>
          </cell>
          <cell r="M186">
            <v>0</v>
          </cell>
          <cell r="N186">
            <v>13137</v>
          </cell>
          <cell r="O186" t="str">
            <v>no</v>
          </cell>
          <cell r="P186">
            <v>0</v>
          </cell>
          <cell r="Q186">
            <v>1031654</v>
          </cell>
          <cell r="R186">
            <v>0</v>
          </cell>
          <cell r="S186">
            <v>1031654</v>
          </cell>
          <cell r="T186">
            <v>17827802</v>
          </cell>
          <cell r="U186">
            <v>7.3688276322566291E-4</v>
          </cell>
          <cell r="V186">
            <v>760</v>
          </cell>
          <cell r="W186">
            <v>0</v>
          </cell>
          <cell r="X186">
            <v>3094961</v>
          </cell>
          <cell r="Y186" t="str">
            <v>no</v>
          </cell>
          <cell r="Z186">
            <v>0</v>
          </cell>
          <cell r="AA186">
            <v>3094961</v>
          </cell>
          <cell r="AB186">
            <v>11576167</v>
          </cell>
          <cell r="AC186">
            <v>1.1348315897654205E-3</v>
          </cell>
          <cell r="AD186">
            <v>3512</v>
          </cell>
          <cell r="AE186">
            <v>0</v>
          </cell>
          <cell r="AF186">
            <v>3512</v>
          </cell>
          <cell r="AG186">
            <v>0</v>
          </cell>
          <cell r="AH186">
            <v>371395</v>
          </cell>
          <cell r="AI186">
            <v>371395</v>
          </cell>
          <cell r="AJ186">
            <v>0</v>
          </cell>
          <cell r="AK186" t="str">
            <v>AA</v>
          </cell>
          <cell r="AL186">
            <v>13137</v>
          </cell>
          <cell r="AM186">
            <v>9558207.3356832713</v>
          </cell>
          <cell r="AN186">
            <v>1.3744209074599341E-3</v>
          </cell>
          <cell r="AO186">
            <v>0</v>
          </cell>
          <cell r="AP186">
            <v>0</v>
          </cell>
          <cell r="AQ186">
            <v>620245</v>
          </cell>
          <cell r="AR186">
            <v>0</v>
          </cell>
          <cell r="AS186">
            <v>0</v>
          </cell>
          <cell r="AT186">
            <v>620245</v>
          </cell>
          <cell r="AU186" t="str">
            <v>Levy</v>
          </cell>
          <cell r="AV186">
            <v>8825</v>
          </cell>
          <cell r="AW186">
            <v>0</v>
          </cell>
          <cell r="AX186">
            <v>0</v>
          </cell>
          <cell r="AY186">
            <v>0</v>
          </cell>
          <cell r="AZ186">
            <v>8825</v>
          </cell>
          <cell r="BA186">
            <v>6437139.3356832704</v>
          </cell>
          <cell r="BB186">
            <v>1.370950594634483E-3</v>
          </cell>
          <cell r="BC186">
            <v>850</v>
          </cell>
          <cell r="BD186">
            <v>0</v>
          </cell>
          <cell r="BE186">
            <v>825323</v>
          </cell>
          <cell r="BF186">
            <v>0</v>
          </cell>
        </row>
        <row r="187">
          <cell r="D187" t="str">
            <v>0840750</v>
          </cell>
          <cell r="E187" t="str">
            <v>CARROLL CONSOLIDATED SCHOOL CORPORATION</v>
          </cell>
          <cell r="F187">
            <v>2512678</v>
          </cell>
          <cell r="G187">
            <v>860438</v>
          </cell>
          <cell r="H187">
            <v>0</v>
          </cell>
          <cell r="I187">
            <v>101316</v>
          </cell>
          <cell r="J187">
            <v>0</v>
          </cell>
          <cell r="K187">
            <v>0</v>
          </cell>
          <cell r="L187">
            <v>1753556</v>
          </cell>
          <cell r="M187">
            <v>0</v>
          </cell>
          <cell r="N187">
            <v>0</v>
          </cell>
          <cell r="O187" t="str">
            <v>no</v>
          </cell>
          <cell r="P187">
            <v>0</v>
          </cell>
          <cell r="Q187">
            <v>1031654</v>
          </cell>
          <cell r="R187">
            <v>0</v>
          </cell>
          <cell r="S187">
            <v>1031654</v>
          </cell>
          <cell r="T187">
            <v>17827802</v>
          </cell>
          <cell r="U187">
            <v>9.836075137024744E-2</v>
          </cell>
          <cell r="V187">
            <v>101474</v>
          </cell>
          <cell r="W187">
            <v>0</v>
          </cell>
          <cell r="X187">
            <v>3094961</v>
          </cell>
          <cell r="Y187" t="str">
            <v>no</v>
          </cell>
          <cell r="Z187">
            <v>0</v>
          </cell>
          <cell r="AA187">
            <v>3094961</v>
          </cell>
          <cell r="AB187">
            <v>11576167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371395</v>
          </cell>
          <cell r="AI187">
            <v>371395</v>
          </cell>
          <cell r="AJ187">
            <v>0</v>
          </cell>
          <cell r="AK187" t="str">
            <v>AA</v>
          </cell>
          <cell r="AL187">
            <v>0</v>
          </cell>
          <cell r="AM187">
            <v>9558207.3356832713</v>
          </cell>
          <cell r="AN187">
            <v>0</v>
          </cell>
          <cell r="AO187">
            <v>0</v>
          </cell>
          <cell r="AP187">
            <v>0</v>
          </cell>
          <cell r="AQ187">
            <v>620245</v>
          </cell>
          <cell r="AR187">
            <v>0</v>
          </cell>
          <cell r="AS187">
            <v>0</v>
          </cell>
          <cell r="AT187">
            <v>620245</v>
          </cell>
          <cell r="AU187" t="str">
            <v>Levy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6437139.3356832704</v>
          </cell>
          <cell r="BB187">
            <v>0</v>
          </cell>
          <cell r="BC187">
            <v>0</v>
          </cell>
          <cell r="BD187">
            <v>0</v>
          </cell>
          <cell r="BE187">
            <v>825323</v>
          </cell>
          <cell r="BF187">
            <v>0</v>
          </cell>
        </row>
        <row r="188">
          <cell r="D188" t="str">
            <v>0840755</v>
          </cell>
          <cell r="E188" t="str">
            <v>DELPHI COMMUNITY SCHOOL CORPORATION</v>
          </cell>
          <cell r="F188">
            <v>4174588</v>
          </cell>
          <cell r="G188">
            <v>1609458</v>
          </cell>
          <cell r="H188">
            <v>0</v>
          </cell>
          <cell r="I188">
            <v>158536</v>
          </cell>
          <cell r="J188">
            <v>0</v>
          </cell>
          <cell r="K188">
            <v>0</v>
          </cell>
          <cell r="L188">
            <v>2723666</v>
          </cell>
          <cell r="M188">
            <v>0</v>
          </cell>
          <cell r="N188">
            <v>0</v>
          </cell>
          <cell r="O188" t="str">
            <v>no</v>
          </cell>
          <cell r="P188">
            <v>0</v>
          </cell>
          <cell r="Q188">
            <v>1031654</v>
          </cell>
          <cell r="R188">
            <v>0</v>
          </cell>
          <cell r="S188">
            <v>1031654</v>
          </cell>
          <cell r="T188">
            <v>17827802</v>
          </cell>
          <cell r="U188">
            <v>0.15277632093962004</v>
          </cell>
          <cell r="V188">
            <v>157612</v>
          </cell>
          <cell r="W188">
            <v>0</v>
          </cell>
          <cell r="X188">
            <v>3094961</v>
          </cell>
          <cell r="Y188" t="str">
            <v>no</v>
          </cell>
          <cell r="Z188">
            <v>0</v>
          </cell>
          <cell r="AA188">
            <v>3094961</v>
          </cell>
          <cell r="AB188">
            <v>11576167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371395</v>
          </cell>
          <cell r="AI188">
            <v>371395</v>
          </cell>
          <cell r="AJ188">
            <v>0</v>
          </cell>
          <cell r="AK188" t="str">
            <v>AA</v>
          </cell>
          <cell r="AL188">
            <v>0</v>
          </cell>
          <cell r="AM188">
            <v>9558207.3356832713</v>
          </cell>
          <cell r="AN188">
            <v>0</v>
          </cell>
          <cell r="AO188">
            <v>0</v>
          </cell>
          <cell r="AP188">
            <v>0</v>
          </cell>
          <cell r="AQ188">
            <v>620245</v>
          </cell>
          <cell r="AR188">
            <v>0</v>
          </cell>
          <cell r="AS188">
            <v>0</v>
          </cell>
          <cell r="AT188">
            <v>620245</v>
          </cell>
          <cell r="AU188" t="str">
            <v>Levy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6437139.3356832704</v>
          </cell>
          <cell r="BB188">
            <v>0</v>
          </cell>
          <cell r="BC188">
            <v>0</v>
          </cell>
          <cell r="BD188">
            <v>0</v>
          </cell>
          <cell r="BE188">
            <v>825323</v>
          </cell>
          <cell r="BF188">
            <v>0</v>
          </cell>
        </row>
        <row r="189">
          <cell r="D189" t="str">
            <v>0841180</v>
          </cell>
          <cell r="E189" t="str">
            <v>ROSSVILLE CONSOLIDATED SCHOOL CORP</v>
          </cell>
          <cell r="F189">
            <v>535496</v>
          </cell>
          <cell r="G189">
            <v>0</v>
          </cell>
          <cell r="H189">
            <v>0</v>
          </cell>
          <cell r="I189">
            <v>32522</v>
          </cell>
          <cell r="J189">
            <v>0</v>
          </cell>
          <cell r="K189">
            <v>0</v>
          </cell>
          <cell r="L189">
            <v>568018</v>
          </cell>
          <cell r="M189">
            <v>0</v>
          </cell>
          <cell r="N189">
            <v>0</v>
          </cell>
          <cell r="O189" t="str">
            <v>no</v>
          </cell>
          <cell r="P189">
            <v>0</v>
          </cell>
          <cell r="Q189">
            <v>1031654</v>
          </cell>
          <cell r="R189">
            <v>0</v>
          </cell>
          <cell r="S189">
            <v>1031654</v>
          </cell>
          <cell r="T189">
            <v>17827802</v>
          </cell>
          <cell r="U189">
            <v>3.1861359016663975E-2</v>
          </cell>
          <cell r="V189">
            <v>32870</v>
          </cell>
          <cell r="W189">
            <v>0</v>
          </cell>
          <cell r="X189">
            <v>3094961</v>
          </cell>
          <cell r="Y189" t="str">
            <v>no</v>
          </cell>
          <cell r="Z189">
            <v>0</v>
          </cell>
          <cell r="AA189">
            <v>3094961</v>
          </cell>
          <cell r="AB189">
            <v>11576167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371395</v>
          </cell>
          <cell r="AI189">
            <v>371395</v>
          </cell>
          <cell r="AJ189">
            <v>0</v>
          </cell>
          <cell r="AK189" t="str">
            <v>AA</v>
          </cell>
          <cell r="AL189">
            <v>0</v>
          </cell>
          <cell r="AM189">
            <v>9558207.3356832713</v>
          </cell>
          <cell r="AN189">
            <v>0</v>
          </cell>
          <cell r="AO189">
            <v>0</v>
          </cell>
          <cell r="AP189">
            <v>0</v>
          </cell>
          <cell r="AQ189">
            <v>620245</v>
          </cell>
          <cell r="AR189">
            <v>0</v>
          </cell>
          <cell r="AS189">
            <v>0</v>
          </cell>
          <cell r="AT189">
            <v>620245</v>
          </cell>
          <cell r="AU189" t="str">
            <v>Levy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6437139.3356832704</v>
          </cell>
          <cell r="BB189">
            <v>0</v>
          </cell>
          <cell r="BC189">
            <v>0</v>
          </cell>
          <cell r="BD189">
            <v>0</v>
          </cell>
          <cell r="BE189">
            <v>825323</v>
          </cell>
          <cell r="BF189">
            <v>0</v>
          </cell>
        </row>
        <row r="190">
          <cell r="D190" t="str">
            <v>0848565</v>
          </cell>
          <cell r="E190" t="str">
            <v>TWIN LAKES COMMUNITY SCHOOL CORPORATION</v>
          </cell>
          <cell r="F190">
            <v>1470069</v>
          </cell>
          <cell r="G190">
            <v>0</v>
          </cell>
          <cell r="H190">
            <v>0</v>
          </cell>
          <cell r="I190">
            <v>91708</v>
          </cell>
          <cell r="J190">
            <v>0</v>
          </cell>
          <cell r="K190">
            <v>0</v>
          </cell>
          <cell r="L190">
            <v>1561777</v>
          </cell>
          <cell r="M190">
            <v>0</v>
          </cell>
          <cell r="N190">
            <v>0</v>
          </cell>
          <cell r="O190" t="str">
            <v>no</v>
          </cell>
          <cell r="P190">
            <v>0</v>
          </cell>
          <cell r="Q190">
            <v>1031654</v>
          </cell>
          <cell r="R190">
            <v>0</v>
          </cell>
          <cell r="S190">
            <v>1031654</v>
          </cell>
          <cell r="T190">
            <v>17827802</v>
          </cell>
          <cell r="U190">
            <v>8.7603452181037239E-2</v>
          </cell>
          <cell r="V190">
            <v>90376</v>
          </cell>
          <cell r="W190">
            <v>0</v>
          </cell>
          <cell r="X190">
            <v>3094961</v>
          </cell>
          <cell r="Y190" t="str">
            <v>no</v>
          </cell>
          <cell r="Z190">
            <v>0</v>
          </cell>
          <cell r="AA190">
            <v>3094961</v>
          </cell>
          <cell r="AB190">
            <v>11576167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371395</v>
          </cell>
          <cell r="AI190">
            <v>371395</v>
          </cell>
          <cell r="AJ190">
            <v>0</v>
          </cell>
          <cell r="AK190" t="str">
            <v>AA</v>
          </cell>
          <cell r="AL190">
            <v>0</v>
          </cell>
          <cell r="AM190">
            <v>9558207.3356832713</v>
          </cell>
          <cell r="AN190">
            <v>0</v>
          </cell>
          <cell r="AO190">
            <v>0</v>
          </cell>
          <cell r="AP190">
            <v>0</v>
          </cell>
          <cell r="AQ190">
            <v>620245</v>
          </cell>
          <cell r="AR190">
            <v>0</v>
          </cell>
          <cell r="AS190">
            <v>0</v>
          </cell>
          <cell r="AT190">
            <v>620245</v>
          </cell>
          <cell r="AU190" t="str">
            <v>Levy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6437139.3356832704</v>
          </cell>
          <cell r="BB190">
            <v>0</v>
          </cell>
          <cell r="BC190">
            <v>0</v>
          </cell>
          <cell r="BD190">
            <v>0</v>
          </cell>
          <cell r="BE190">
            <v>825323</v>
          </cell>
          <cell r="BF190">
            <v>0</v>
          </cell>
        </row>
        <row r="191">
          <cell r="D191" t="str">
            <v>0850018</v>
          </cell>
          <cell r="E191" t="str">
            <v>CAMDEN-JACKSON TWP PUBLIC LIBRARY</v>
          </cell>
          <cell r="F191">
            <v>33763</v>
          </cell>
          <cell r="G191">
            <v>0</v>
          </cell>
          <cell r="H191">
            <v>13613</v>
          </cell>
          <cell r="I191">
            <v>2956</v>
          </cell>
          <cell r="J191">
            <v>0</v>
          </cell>
          <cell r="K191">
            <v>0</v>
          </cell>
          <cell r="L191">
            <v>50332</v>
          </cell>
          <cell r="M191">
            <v>0</v>
          </cell>
          <cell r="N191">
            <v>50332</v>
          </cell>
          <cell r="O191" t="str">
            <v>no</v>
          </cell>
          <cell r="P191">
            <v>0</v>
          </cell>
          <cell r="Q191">
            <v>1031654</v>
          </cell>
          <cell r="R191">
            <v>0</v>
          </cell>
          <cell r="S191">
            <v>1031654</v>
          </cell>
          <cell r="T191">
            <v>17827802</v>
          </cell>
          <cell r="U191">
            <v>2.8232308166761108E-3</v>
          </cell>
          <cell r="V191">
            <v>2913</v>
          </cell>
          <cell r="W191">
            <v>0</v>
          </cell>
          <cell r="X191">
            <v>3094961</v>
          </cell>
          <cell r="Y191" t="str">
            <v>no</v>
          </cell>
          <cell r="Z191">
            <v>0</v>
          </cell>
          <cell r="AA191">
            <v>3094961</v>
          </cell>
          <cell r="AB191">
            <v>11576167</v>
          </cell>
          <cell r="AC191">
            <v>4.3478985747182116E-3</v>
          </cell>
          <cell r="AD191">
            <v>13457</v>
          </cell>
          <cell r="AE191">
            <v>0</v>
          </cell>
          <cell r="AF191">
            <v>13457</v>
          </cell>
          <cell r="AG191">
            <v>0</v>
          </cell>
          <cell r="AH191">
            <v>371395</v>
          </cell>
          <cell r="AI191">
            <v>371395</v>
          </cell>
          <cell r="AJ191">
            <v>0</v>
          </cell>
          <cell r="AK191" t="str">
            <v>AA</v>
          </cell>
          <cell r="AL191">
            <v>0</v>
          </cell>
          <cell r="AM191">
            <v>9558207.3356832713</v>
          </cell>
          <cell r="AN191">
            <v>0</v>
          </cell>
          <cell r="AO191">
            <v>0</v>
          </cell>
          <cell r="AP191">
            <v>0</v>
          </cell>
          <cell r="AQ191">
            <v>620245</v>
          </cell>
          <cell r="AR191">
            <v>0</v>
          </cell>
          <cell r="AS191">
            <v>0</v>
          </cell>
          <cell r="AT191">
            <v>620245</v>
          </cell>
          <cell r="AU191" t="str">
            <v>Levy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6437139.3356832704</v>
          </cell>
          <cell r="BB191">
            <v>0</v>
          </cell>
          <cell r="BC191">
            <v>0</v>
          </cell>
          <cell r="BD191">
            <v>0</v>
          </cell>
          <cell r="BE191">
            <v>825323</v>
          </cell>
          <cell r="BF191">
            <v>0</v>
          </cell>
        </row>
        <row r="192">
          <cell r="D192" t="str">
            <v>0850019</v>
          </cell>
          <cell r="E192" t="str">
            <v>DELPHI PUBLIC LIBRARY</v>
          </cell>
          <cell r="F192">
            <v>453989</v>
          </cell>
          <cell r="G192">
            <v>0</v>
          </cell>
          <cell r="H192">
            <v>183169</v>
          </cell>
          <cell r="I192">
            <v>39770</v>
          </cell>
          <cell r="J192">
            <v>0</v>
          </cell>
          <cell r="K192">
            <v>0</v>
          </cell>
          <cell r="L192">
            <v>676928</v>
          </cell>
          <cell r="M192">
            <v>0</v>
          </cell>
          <cell r="N192">
            <v>676928</v>
          </cell>
          <cell r="O192" t="str">
            <v>no</v>
          </cell>
          <cell r="P192">
            <v>0</v>
          </cell>
          <cell r="Q192">
            <v>1031654</v>
          </cell>
          <cell r="R192">
            <v>0</v>
          </cell>
          <cell r="S192">
            <v>1031654</v>
          </cell>
          <cell r="T192">
            <v>17827802</v>
          </cell>
          <cell r="U192">
            <v>3.7970356637346547E-2</v>
          </cell>
          <cell r="V192">
            <v>39172</v>
          </cell>
          <cell r="W192">
            <v>0</v>
          </cell>
          <cell r="X192">
            <v>3094961</v>
          </cell>
          <cell r="Y192" t="str">
            <v>no</v>
          </cell>
          <cell r="Z192">
            <v>0</v>
          </cell>
          <cell r="AA192">
            <v>3094961</v>
          </cell>
          <cell r="AB192">
            <v>11576167</v>
          </cell>
          <cell r="AC192">
            <v>5.8476005054177257E-2</v>
          </cell>
          <cell r="AD192">
            <v>180981</v>
          </cell>
          <cell r="AE192">
            <v>0</v>
          </cell>
          <cell r="AF192">
            <v>180981</v>
          </cell>
          <cell r="AG192">
            <v>0</v>
          </cell>
          <cell r="AH192">
            <v>371395</v>
          </cell>
          <cell r="AI192">
            <v>371395</v>
          </cell>
          <cell r="AJ192">
            <v>0</v>
          </cell>
          <cell r="AK192" t="str">
            <v>AA</v>
          </cell>
          <cell r="AL192">
            <v>0</v>
          </cell>
          <cell r="AM192">
            <v>9558207.3356832713</v>
          </cell>
          <cell r="AN192">
            <v>0</v>
          </cell>
          <cell r="AO192">
            <v>0</v>
          </cell>
          <cell r="AP192">
            <v>0</v>
          </cell>
          <cell r="AQ192">
            <v>620245</v>
          </cell>
          <cell r="AR192">
            <v>0</v>
          </cell>
          <cell r="AS192">
            <v>0</v>
          </cell>
          <cell r="AT192">
            <v>620245</v>
          </cell>
          <cell r="AU192" t="str">
            <v>Levy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6437139.3356832704</v>
          </cell>
          <cell r="BB192">
            <v>0</v>
          </cell>
          <cell r="BC192">
            <v>0</v>
          </cell>
          <cell r="BD192">
            <v>0</v>
          </cell>
          <cell r="BE192">
            <v>825323</v>
          </cell>
          <cell r="BF192">
            <v>0</v>
          </cell>
        </row>
        <row r="193">
          <cell r="D193" t="str">
            <v>0850020</v>
          </cell>
          <cell r="E193" t="str">
            <v>FLORA PUBLIC LIBRARY</v>
          </cell>
          <cell r="F193">
            <v>218948</v>
          </cell>
          <cell r="G193">
            <v>0</v>
          </cell>
          <cell r="H193">
            <v>84212</v>
          </cell>
          <cell r="I193">
            <v>18284</v>
          </cell>
          <cell r="J193">
            <v>0</v>
          </cell>
          <cell r="K193">
            <v>0</v>
          </cell>
          <cell r="L193">
            <v>321444</v>
          </cell>
          <cell r="M193">
            <v>0</v>
          </cell>
          <cell r="N193">
            <v>321444</v>
          </cell>
          <cell r="O193" t="str">
            <v>no</v>
          </cell>
          <cell r="P193">
            <v>0</v>
          </cell>
          <cell r="Q193">
            <v>1031654</v>
          </cell>
          <cell r="R193">
            <v>0</v>
          </cell>
          <cell r="S193">
            <v>1031654</v>
          </cell>
          <cell r="T193">
            <v>17827802</v>
          </cell>
          <cell r="U193">
            <v>1.8030489681229351E-2</v>
          </cell>
          <cell r="V193">
            <v>18601</v>
          </cell>
          <cell r="W193">
            <v>0</v>
          </cell>
          <cell r="X193">
            <v>3094961</v>
          </cell>
          <cell r="Y193" t="str">
            <v>no</v>
          </cell>
          <cell r="Z193">
            <v>0</v>
          </cell>
          <cell r="AA193">
            <v>3094961</v>
          </cell>
          <cell r="AB193">
            <v>11576167</v>
          </cell>
          <cell r="AC193">
            <v>2.7767740392826052E-2</v>
          </cell>
          <cell r="AD193">
            <v>85940</v>
          </cell>
          <cell r="AE193">
            <v>0</v>
          </cell>
          <cell r="AF193">
            <v>85940</v>
          </cell>
          <cell r="AG193">
            <v>0</v>
          </cell>
          <cell r="AH193">
            <v>371395</v>
          </cell>
          <cell r="AI193">
            <v>371395</v>
          </cell>
          <cell r="AJ193">
            <v>0</v>
          </cell>
          <cell r="AK193" t="str">
            <v>AA</v>
          </cell>
          <cell r="AL193">
            <v>0</v>
          </cell>
          <cell r="AM193">
            <v>9558207.3356832713</v>
          </cell>
          <cell r="AN193">
            <v>0</v>
          </cell>
          <cell r="AO193">
            <v>0</v>
          </cell>
          <cell r="AP193">
            <v>0</v>
          </cell>
          <cell r="AQ193">
            <v>620245</v>
          </cell>
          <cell r="AR193">
            <v>0</v>
          </cell>
          <cell r="AS193">
            <v>0</v>
          </cell>
          <cell r="AT193">
            <v>620245</v>
          </cell>
          <cell r="AU193" t="str">
            <v>Levy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6437139.3356832704</v>
          </cell>
          <cell r="BB193">
            <v>0</v>
          </cell>
          <cell r="BC193">
            <v>0</v>
          </cell>
          <cell r="BD193">
            <v>0</v>
          </cell>
          <cell r="BE193">
            <v>825323</v>
          </cell>
          <cell r="BF193">
            <v>0</v>
          </cell>
        </row>
        <row r="194">
          <cell r="D194" t="str">
            <v>0861062</v>
          </cell>
          <cell r="E194" t="str">
            <v>NORTHWEST INDIANA SOLID WASTE MANAGEMENT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 t="str">
            <v>non-recipient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 t="str">
            <v>no</v>
          </cell>
          <cell r="P194">
            <v>0</v>
          </cell>
          <cell r="Q194">
            <v>1031654</v>
          </cell>
          <cell r="R194">
            <v>0</v>
          </cell>
          <cell r="S194">
            <v>1031654</v>
          </cell>
          <cell r="T194">
            <v>17827802</v>
          </cell>
          <cell r="U194">
            <v>0</v>
          </cell>
          <cell r="V194">
            <v>0</v>
          </cell>
          <cell r="W194">
            <v>0</v>
          </cell>
          <cell r="X194">
            <v>3094961</v>
          </cell>
          <cell r="Y194" t="str">
            <v>no</v>
          </cell>
          <cell r="Z194">
            <v>0</v>
          </cell>
          <cell r="AA194">
            <v>3094961</v>
          </cell>
          <cell r="AB194">
            <v>11576167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371395</v>
          </cell>
          <cell r="AI194">
            <v>371395</v>
          </cell>
          <cell r="AJ194">
            <v>0</v>
          </cell>
          <cell r="AK194" t="str">
            <v>AA</v>
          </cell>
          <cell r="AL194">
            <v>0</v>
          </cell>
          <cell r="AM194">
            <v>9558207.3356832713</v>
          </cell>
          <cell r="AN194">
            <v>0</v>
          </cell>
          <cell r="AO194">
            <v>0</v>
          </cell>
          <cell r="AP194">
            <v>0</v>
          </cell>
          <cell r="AQ194">
            <v>620245</v>
          </cell>
          <cell r="AR194">
            <v>0</v>
          </cell>
          <cell r="AS194">
            <v>0</v>
          </cell>
          <cell r="AT194">
            <v>620245</v>
          </cell>
          <cell r="AU194" t="str">
            <v>Levy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6437139.3356832704</v>
          </cell>
          <cell r="BB194">
            <v>0</v>
          </cell>
          <cell r="BC194">
            <v>0</v>
          </cell>
          <cell r="BD194">
            <v>0</v>
          </cell>
          <cell r="BE194">
            <v>825323</v>
          </cell>
          <cell r="BF194">
            <v>0</v>
          </cell>
        </row>
        <row r="195">
          <cell r="D195" t="str">
            <v>0910000</v>
          </cell>
          <cell r="E195" t="str">
            <v>CASS COUNTY</v>
          </cell>
          <cell r="F195">
            <v>10034469</v>
          </cell>
          <cell r="G195">
            <v>791770</v>
          </cell>
          <cell r="H195">
            <v>2252536</v>
          </cell>
          <cell r="I195">
            <v>485137</v>
          </cell>
          <cell r="J195">
            <v>0</v>
          </cell>
          <cell r="K195">
            <v>0</v>
          </cell>
          <cell r="L195">
            <v>11980372</v>
          </cell>
          <cell r="M195">
            <v>1651451</v>
          </cell>
          <cell r="N195">
            <v>13631823</v>
          </cell>
          <cell r="O195" t="str">
            <v>no</v>
          </cell>
          <cell r="P195">
            <v>0</v>
          </cell>
          <cell r="Q195">
            <v>1722873</v>
          </cell>
          <cell r="R195">
            <v>0</v>
          </cell>
          <cell r="S195">
            <v>1721088</v>
          </cell>
          <cell r="T195">
            <v>41341104.6040456</v>
          </cell>
          <cell r="U195">
            <v>0.28979322431620785</v>
          </cell>
          <cell r="V195">
            <v>498761</v>
          </cell>
          <cell r="W195">
            <v>-1</v>
          </cell>
          <cell r="X195">
            <v>5168620</v>
          </cell>
          <cell r="Y195" t="str">
            <v>no</v>
          </cell>
          <cell r="Z195">
            <v>0</v>
          </cell>
          <cell r="AA195">
            <v>5168620</v>
          </cell>
          <cell r="AB195">
            <v>31194113</v>
          </cell>
          <cell r="AC195">
            <v>0.43699985955683368</v>
          </cell>
          <cell r="AD195">
            <v>2258686</v>
          </cell>
          <cell r="AE195">
            <v>0</v>
          </cell>
          <cell r="AF195">
            <v>2258686</v>
          </cell>
          <cell r="AG195">
            <v>0</v>
          </cell>
          <cell r="AH195">
            <v>1722873</v>
          </cell>
          <cell r="AI195">
            <v>0</v>
          </cell>
          <cell r="AJ195">
            <v>1722873</v>
          </cell>
          <cell r="AK195" t="str">
            <v>AA</v>
          </cell>
          <cell r="AL195">
            <v>13631823</v>
          </cell>
          <cell r="AM195">
            <v>26542618</v>
          </cell>
          <cell r="AN195">
            <v>0.51358245821870319</v>
          </cell>
          <cell r="AO195">
            <v>884837</v>
          </cell>
          <cell r="AP195">
            <v>0</v>
          </cell>
          <cell r="AQ195">
            <v>1732339</v>
          </cell>
          <cell r="AR195">
            <v>0</v>
          </cell>
          <cell r="AS195">
            <v>0</v>
          </cell>
          <cell r="AT195">
            <v>1732339</v>
          </cell>
          <cell r="AU195" t="str">
            <v>Levy</v>
          </cell>
          <cell r="AV195">
            <v>10034469</v>
          </cell>
          <cell r="AW195">
            <v>0</v>
          </cell>
          <cell r="AX195">
            <v>1651451</v>
          </cell>
          <cell r="AY195">
            <v>0</v>
          </cell>
          <cell r="AZ195">
            <v>11685920</v>
          </cell>
          <cell r="BA195">
            <v>22169570</v>
          </cell>
          <cell r="BB195">
            <v>0.52711532068506517</v>
          </cell>
          <cell r="BC195">
            <v>913143</v>
          </cell>
          <cell r="BD195">
            <v>-1</v>
          </cell>
          <cell r="BE195">
            <v>6891493</v>
          </cell>
          <cell r="BF195">
            <v>0</v>
          </cell>
        </row>
        <row r="196">
          <cell r="D196" t="str">
            <v>0920001</v>
          </cell>
          <cell r="E196" t="str">
            <v>ADAMS TOWNSHIP</v>
          </cell>
          <cell r="F196">
            <v>36361</v>
          </cell>
          <cell r="G196">
            <v>0</v>
          </cell>
          <cell r="H196">
            <v>8907</v>
          </cell>
          <cell r="I196">
            <v>2193</v>
          </cell>
          <cell r="J196">
            <v>0</v>
          </cell>
          <cell r="K196">
            <v>0</v>
          </cell>
          <cell r="L196">
            <v>47461</v>
          </cell>
          <cell r="M196">
            <v>0</v>
          </cell>
          <cell r="N196">
            <v>47461</v>
          </cell>
          <cell r="O196" t="str">
            <v>no</v>
          </cell>
          <cell r="P196">
            <v>0</v>
          </cell>
          <cell r="Q196">
            <v>1722873</v>
          </cell>
          <cell r="R196">
            <v>0</v>
          </cell>
          <cell r="S196">
            <v>1721088</v>
          </cell>
          <cell r="T196">
            <v>41341104.6040456</v>
          </cell>
          <cell r="U196">
            <v>1.1480341528018947E-3</v>
          </cell>
          <cell r="V196">
            <v>1976</v>
          </cell>
          <cell r="W196">
            <v>0</v>
          </cell>
          <cell r="X196">
            <v>5168620</v>
          </cell>
          <cell r="Y196" t="str">
            <v>no</v>
          </cell>
          <cell r="Z196">
            <v>0</v>
          </cell>
          <cell r="AA196">
            <v>5168620</v>
          </cell>
          <cell r="AB196">
            <v>31194113</v>
          </cell>
          <cell r="AC196">
            <v>1.5214729779301627E-3</v>
          </cell>
          <cell r="AD196">
            <v>7864</v>
          </cell>
          <cell r="AE196">
            <v>0</v>
          </cell>
          <cell r="AF196">
            <v>7864</v>
          </cell>
          <cell r="AG196">
            <v>0</v>
          </cell>
          <cell r="AH196">
            <v>1722873</v>
          </cell>
          <cell r="AI196">
            <v>0</v>
          </cell>
          <cell r="AJ196">
            <v>1722873</v>
          </cell>
          <cell r="AK196" t="str">
            <v>AA</v>
          </cell>
          <cell r="AL196">
            <v>0</v>
          </cell>
          <cell r="AM196">
            <v>26542618</v>
          </cell>
          <cell r="AN196">
            <v>0</v>
          </cell>
          <cell r="AO196">
            <v>0</v>
          </cell>
          <cell r="AP196">
            <v>0</v>
          </cell>
          <cell r="AQ196">
            <v>1732339</v>
          </cell>
          <cell r="AR196">
            <v>0</v>
          </cell>
          <cell r="AS196">
            <v>0</v>
          </cell>
          <cell r="AT196">
            <v>1732339</v>
          </cell>
          <cell r="AU196" t="str">
            <v>Levy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22169570</v>
          </cell>
          <cell r="BB196">
            <v>0</v>
          </cell>
          <cell r="BC196">
            <v>0</v>
          </cell>
          <cell r="BD196">
            <v>0</v>
          </cell>
          <cell r="BE196">
            <v>6891493</v>
          </cell>
          <cell r="BF196">
            <v>0</v>
          </cell>
        </row>
        <row r="197">
          <cell r="D197" t="str">
            <v>0920002</v>
          </cell>
          <cell r="E197" t="str">
            <v>BETHLEHEM TOWNSHIP</v>
          </cell>
          <cell r="F197">
            <v>37002</v>
          </cell>
          <cell r="G197">
            <v>0</v>
          </cell>
          <cell r="H197">
            <v>7837</v>
          </cell>
          <cell r="I197">
            <v>1930</v>
          </cell>
          <cell r="J197">
            <v>0</v>
          </cell>
          <cell r="K197">
            <v>0</v>
          </cell>
          <cell r="L197">
            <v>46769</v>
          </cell>
          <cell r="M197">
            <v>0</v>
          </cell>
          <cell r="N197">
            <v>46769</v>
          </cell>
          <cell r="O197" t="str">
            <v>no</v>
          </cell>
          <cell r="P197">
            <v>0</v>
          </cell>
          <cell r="Q197">
            <v>1722873</v>
          </cell>
          <cell r="R197">
            <v>0</v>
          </cell>
          <cell r="S197">
            <v>1721088</v>
          </cell>
          <cell r="T197">
            <v>41341104.6040456</v>
          </cell>
          <cell r="U197">
            <v>1.1312953644548537E-3</v>
          </cell>
          <cell r="V197">
            <v>1947</v>
          </cell>
          <cell r="W197">
            <v>0</v>
          </cell>
          <cell r="X197">
            <v>5168620</v>
          </cell>
          <cell r="Y197" t="str">
            <v>no</v>
          </cell>
          <cell r="Z197">
            <v>0</v>
          </cell>
          <cell r="AA197">
            <v>5168620</v>
          </cell>
          <cell r="AB197">
            <v>31194113</v>
          </cell>
          <cell r="AC197">
            <v>1.499289305004441E-3</v>
          </cell>
          <cell r="AD197">
            <v>7749</v>
          </cell>
          <cell r="AE197">
            <v>0</v>
          </cell>
          <cell r="AF197">
            <v>7749</v>
          </cell>
          <cell r="AG197">
            <v>0</v>
          </cell>
          <cell r="AH197">
            <v>1722873</v>
          </cell>
          <cell r="AI197">
            <v>0</v>
          </cell>
          <cell r="AJ197">
            <v>1722873</v>
          </cell>
          <cell r="AK197" t="str">
            <v>AA</v>
          </cell>
          <cell r="AL197">
            <v>0</v>
          </cell>
          <cell r="AM197">
            <v>26542618</v>
          </cell>
          <cell r="AN197">
            <v>0</v>
          </cell>
          <cell r="AO197">
            <v>0</v>
          </cell>
          <cell r="AP197">
            <v>0</v>
          </cell>
          <cell r="AQ197">
            <v>1732339</v>
          </cell>
          <cell r="AR197">
            <v>0</v>
          </cell>
          <cell r="AS197">
            <v>0</v>
          </cell>
          <cell r="AT197">
            <v>1732339</v>
          </cell>
          <cell r="AU197" t="str">
            <v>Levy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22169570</v>
          </cell>
          <cell r="BB197">
            <v>0</v>
          </cell>
          <cell r="BC197">
            <v>0</v>
          </cell>
          <cell r="BD197">
            <v>0</v>
          </cell>
          <cell r="BE197">
            <v>6891493</v>
          </cell>
          <cell r="BF197">
            <v>0</v>
          </cell>
        </row>
        <row r="198">
          <cell r="D198" t="str">
            <v>0920003</v>
          </cell>
          <cell r="E198" t="str">
            <v>BOONE TOWNSHIP</v>
          </cell>
          <cell r="F198">
            <v>49001</v>
          </cell>
          <cell r="G198">
            <v>0</v>
          </cell>
          <cell r="H198">
            <v>10083</v>
          </cell>
          <cell r="I198">
            <v>2482</v>
          </cell>
          <cell r="J198">
            <v>0</v>
          </cell>
          <cell r="K198">
            <v>0</v>
          </cell>
          <cell r="L198">
            <v>61566</v>
          </cell>
          <cell r="M198">
            <v>0</v>
          </cell>
          <cell r="N198">
            <v>61566</v>
          </cell>
          <cell r="O198" t="str">
            <v>no</v>
          </cell>
          <cell r="P198">
            <v>0</v>
          </cell>
          <cell r="Q198">
            <v>1722873</v>
          </cell>
          <cell r="R198">
            <v>0</v>
          </cell>
          <cell r="S198">
            <v>1721088</v>
          </cell>
          <cell r="T198">
            <v>41341104.6040456</v>
          </cell>
          <cell r="U198">
            <v>1.4892200048756126E-3</v>
          </cell>
          <cell r="V198">
            <v>2563</v>
          </cell>
          <cell r="W198">
            <v>0</v>
          </cell>
          <cell r="X198">
            <v>5168620</v>
          </cell>
          <cell r="Y198" t="str">
            <v>no</v>
          </cell>
          <cell r="Z198">
            <v>0</v>
          </cell>
          <cell r="AA198">
            <v>5168620</v>
          </cell>
          <cell r="AB198">
            <v>31194113</v>
          </cell>
          <cell r="AC198">
            <v>1.9736416291112366E-3</v>
          </cell>
          <cell r="AD198">
            <v>10201</v>
          </cell>
          <cell r="AE198">
            <v>0</v>
          </cell>
          <cell r="AF198">
            <v>10201</v>
          </cell>
          <cell r="AG198">
            <v>0</v>
          </cell>
          <cell r="AH198">
            <v>1722873</v>
          </cell>
          <cell r="AI198">
            <v>0</v>
          </cell>
          <cell r="AJ198">
            <v>1722873</v>
          </cell>
          <cell r="AK198" t="str">
            <v>AA</v>
          </cell>
          <cell r="AL198">
            <v>0</v>
          </cell>
          <cell r="AM198">
            <v>26542618</v>
          </cell>
          <cell r="AN198">
            <v>0</v>
          </cell>
          <cell r="AO198">
            <v>0</v>
          </cell>
          <cell r="AP198">
            <v>0</v>
          </cell>
          <cell r="AQ198">
            <v>1732339</v>
          </cell>
          <cell r="AR198">
            <v>0</v>
          </cell>
          <cell r="AS198">
            <v>0</v>
          </cell>
          <cell r="AT198">
            <v>1732339</v>
          </cell>
          <cell r="AU198" t="str">
            <v>Levy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22169570</v>
          </cell>
          <cell r="BB198">
            <v>0</v>
          </cell>
          <cell r="BC198">
            <v>0</v>
          </cell>
          <cell r="BD198">
            <v>0</v>
          </cell>
          <cell r="BE198">
            <v>6891493</v>
          </cell>
          <cell r="BF198">
            <v>0</v>
          </cell>
        </row>
        <row r="199">
          <cell r="D199" t="str">
            <v>0920004</v>
          </cell>
          <cell r="E199" t="str">
            <v>CLAY TOWNSHIP</v>
          </cell>
          <cell r="F199">
            <v>21230</v>
          </cell>
          <cell r="G199">
            <v>0</v>
          </cell>
          <cell r="H199">
            <v>4295</v>
          </cell>
          <cell r="I199">
            <v>1058</v>
          </cell>
          <cell r="J199">
            <v>0</v>
          </cell>
          <cell r="K199">
            <v>0</v>
          </cell>
          <cell r="L199">
            <v>26583</v>
          </cell>
          <cell r="M199">
            <v>0</v>
          </cell>
          <cell r="N199">
            <v>26583</v>
          </cell>
          <cell r="O199" t="str">
            <v>no</v>
          </cell>
          <cell r="P199">
            <v>0</v>
          </cell>
          <cell r="Q199">
            <v>1722873</v>
          </cell>
          <cell r="R199">
            <v>0</v>
          </cell>
          <cell r="S199">
            <v>1721088</v>
          </cell>
          <cell r="T199">
            <v>41341104.6040456</v>
          </cell>
          <cell r="U199">
            <v>6.4301620033148832E-4</v>
          </cell>
          <cell r="V199">
            <v>1107</v>
          </cell>
          <cell r="W199">
            <v>0</v>
          </cell>
          <cell r="X199">
            <v>5168620</v>
          </cell>
          <cell r="Y199" t="str">
            <v>no</v>
          </cell>
          <cell r="Z199">
            <v>0</v>
          </cell>
          <cell r="AA199">
            <v>5168620</v>
          </cell>
          <cell r="AB199">
            <v>31194113</v>
          </cell>
          <cell r="AC199">
            <v>8.521800251220479E-4</v>
          </cell>
          <cell r="AD199">
            <v>4405</v>
          </cell>
          <cell r="AE199">
            <v>0</v>
          </cell>
          <cell r="AF199">
            <v>4405</v>
          </cell>
          <cell r="AG199">
            <v>0</v>
          </cell>
          <cell r="AH199">
            <v>1722873</v>
          </cell>
          <cell r="AI199">
            <v>0</v>
          </cell>
          <cell r="AJ199">
            <v>1722873</v>
          </cell>
          <cell r="AK199" t="str">
            <v>AA</v>
          </cell>
          <cell r="AL199">
            <v>0</v>
          </cell>
          <cell r="AM199">
            <v>26542618</v>
          </cell>
          <cell r="AN199">
            <v>0</v>
          </cell>
          <cell r="AO199">
            <v>0</v>
          </cell>
          <cell r="AP199">
            <v>0</v>
          </cell>
          <cell r="AQ199">
            <v>1732339</v>
          </cell>
          <cell r="AR199">
            <v>0</v>
          </cell>
          <cell r="AS199">
            <v>0</v>
          </cell>
          <cell r="AT199">
            <v>1732339</v>
          </cell>
          <cell r="AU199" t="str">
            <v>Levy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22169570</v>
          </cell>
          <cell r="BB199">
            <v>0</v>
          </cell>
          <cell r="BC199">
            <v>0</v>
          </cell>
          <cell r="BD199">
            <v>0</v>
          </cell>
          <cell r="BE199">
            <v>6891493</v>
          </cell>
          <cell r="BF199">
            <v>0</v>
          </cell>
        </row>
        <row r="200">
          <cell r="D200" t="str">
            <v>0920005</v>
          </cell>
          <cell r="E200" t="str">
            <v>CLINTON TOWNSHIP</v>
          </cell>
          <cell r="F200">
            <v>59274</v>
          </cell>
          <cell r="G200">
            <v>0</v>
          </cell>
          <cell r="H200">
            <v>12749</v>
          </cell>
          <cell r="I200">
            <v>3139</v>
          </cell>
          <cell r="J200">
            <v>0</v>
          </cell>
          <cell r="K200">
            <v>0</v>
          </cell>
          <cell r="L200">
            <v>75162</v>
          </cell>
          <cell r="M200">
            <v>0</v>
          </cell>
          <cell r="N200">
            <v>75162</v>
          </cell>
          <cell r="O200" t="str">
            <v>no</v>
          </cell>
          <cell r="P200">
            <v>0</v>
          </cell>
          <cell r="Q200">
            <v>1722873</v>
          </cell>
          <cell r="R200">
            <v>0</v>
          </cell>
          <cell r="S200">
            <v>1721088</v>
          </cell>
          <cell r="T200">
            <v>41341104.6040456</v>
          </cell>
          <cell r="U200">
            <v>1.8180936556940648E-3</v>
          </cell>
          <cell r="V200">
            <v>3129</v>
          </cell>
          <cell r="W200">
            <v>0</v>
          </cell>
          <cell r="X200">
            <v>5168620</v>
          </cell>
          <cell r="Y200" t="str">
            <v>no</v>
          </cell>
          <cell r="Z200">
            <v>0</v>
          </cell>
          <cell r="AA200">
            <v>5168620</v>
          </cell>
          <cell r="AB200">
            <v>31194113</v>
          </cell>
          <cell r="AC200">
            <v>2.4094930989061944E-3</v>
          </cell>
          <cell r="AD200">
            <v>12454</v>
          </cell>
          <cell r="AE200">
            <v>0</v>
          </cell>
          <cell r="AF200">
            <v>12454</v>
          </cell>
          <cell r="AG200">
            <v>0</v>
          </cell>
          <cell r="AH200">
            <v>1722873</v>
          </cell>
          <cell r="AI200">
            <v>0</v>
          </cell>
          <cell r="AJ200">
            <v>1722873</v>
          </cell>
          <cell r="AK200" t="str">
            <v>AA</v>
          </cell>
          <cell r="AL200">
            <v>0</v>
          </cell>
          <cell r="AM200">
            <v>26542618</v>
          </cell>
          <cell r="AN200">
            <v>0</v>
          </cell>
          <cell r="AO200">
            <v>0</v>
          </cell>
          <cell r="AP200">
            <v>0</v>
          </cell>
          <cell r="AQ200">
            <v>1732339</v>
          </cell>
          <cell r="AR200">
            <v>0</v>
          </cell>
          <cell r="AS200">
            <v>0</v>
          </cell>
          <cell r="AT200">
            <v>1732339</v>
          </cell>
          <cell r="AU200" t="str">
            <v>Levy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22169570</v>
          </cell>
          <cell r="BB200">
            <v>0</v>
          </cell>
          <cell r="BC200">
            <v>0</v>
          </cell>
          <cell r="BD200">
            <v>0</v>
          </cell>
          <cell r="BE200">
            <v>6891493</v>
          </cell>
          <cell r="BF200">
            <v>0</v>
          </cell>
        </row>
        <row r="201">
          <cell r="D201" t="str">
            <v>0920006</v>
          </cell>
          <cell r="E201" t="str">
            <v>DEER CREEK TOWNSHIP</v>
          </cell>
          <cell r="F201">
            <v>56694</v>
          </cell>
          <cell r="G201">
            <v>0</v>
          </cell>
          <cell r="H201">
            <v>11686</v>
          </cell>
          <cell r="I201">
            <v>2877</v>
          </cell>
          <cell r="J201">
            <v>0</v>
          </cell>
          <cell r="K201">
            <v>0</v>
          </cell>
          <cell r="L201">
            <v>71257</v>
          </cell>
          <cell r="M201">
            <v>0</v>
          </cell>
          <cell r="N201">
            <v>71257</v>
          </cell>
          <cell r="O201" t="str">
            <v>no</v>
          </cell>
          <cell r="P201">
            <v>0</v>
          </cell>
          <cell r="Q201">
            <v>1722873</v>
          </cell>
          <cell r="R201">
            <v>0</v>
          </cell>
          <cell r="S201">
            <v>1721088</v>
          </cell>
          <cell r="T201">
            <v>41341104.6040456</v>
          </cell>
          <cell r="U201">
            <v>1.7236356087356906E-3</v>
          </cell>
          <cell r="V201">
            <v>2967</v>
          </cell>
          <cell r="W201">
            <v>0</v>
          </cell>
          <cell r="X201">
            <v>5168620</v>
          </cell>
          <cell r="Y201" t="str">
            <v>no</v>
          </cell>
          <cell r="Z201">
            <v>0</v>
          </cell>
          <cell r="AA201">
            <v>5168620</v>
          </cell>
          <cell r="AB201">
            <v>31194113</v>
          </cell>
          <cell r="AC201">
            <v>2.2843092220637914E-3</v>
          </cell>
          <cell r="AD201">
            <v>11807</v>
          </cell>
          <cell r="AE201">
            <v>0</v>
          </cell>
          <cell r="AF201">
            <v>11807</v>
          </cell>
          <cell r="AG201">
            <v>0</v>
          </cell>
          <cell r="AH201">
            <v>1722873</v>
          </cell>
          <cell r="AI201">
            <v>0</v>
          </cell>
          <cell r="AJ201">
            <v>1722873</v>
          </cell>
          <cell r="AK201" t="str">
            <v>AA</v>
          </cell>
          <cell r="AL201">
            <v>0</v>
          </cell>
          <cell r="AM201">
            <v>26542618</v>
          </cell>
          <cell r="AN201">
            <v>0</v>
          </cell>
          <cell r="AO201">
            <v>0</v>
          </cell>
          <cell r="AP201">
            <v>0</v>
          </cell>
          <cell r="AQ201">
            <v>1732339</v>
          </cell>
          <cell r="AR201">
            <v>0</v>
          </cell>
          <cell r="AS201">
            <v>0</v>
          </cell>
          <cell r="AT201">
            <v>1732339</v>
          </cell>
          <cell r="AU201" t="str">
            <v>Levy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22169570</v>
          </cell>
          <cell r="BB201">
            <v>0</v>
          </cell>
          <cell r="BC201">
            <v>0</v>
          </cell>
          <cell r="BD201">
            <v>0</v>
          </cell>
          <cell r="BE201">
            <v>6891493</v>
          </cell>
          <cell r="BF201">
            <v>0</v>
          </cell>
        </row>
        <row r="202">
          <cell r="D202" t="str">
            <v>0920007</v>
          </cell>
          <cell r="E202" t="str">
            <v>EEL TOWNSHIP</v>
          </cell>
          <cell r="F202">
            <v>271021</v>
          </cell>
          <cell r="G202">
            <v>0</v>
          </cell>
          <cell r="H202">
            <v>55705</v>
          </cell>
          <cell r="I202">
            <v>13715</v>
          </cell>
          <cell r="J202">
            <v>0</v>
          </cell>
          <cell r="K202">
            <v>0</v>
          </cell>
          <cell r="L202">
            <v>340441</v>
          </cell>
          <cell r="M202">
            <v>0</v>
          </cell>
          <cell r="N202">
            <v>340441</v>
          </cell>
          <cell r="O202" t="str">
            <v>no</v>
          </cell>
          <cell r="P202">
            <v>0</v>
          </cell>
          <cell r="Q202">
            <v>1722873</v>
          </cell>
          <cell r="R202">
            <v>0</v>
          </cell>
          <cell r="S202">
            <v>1721088</v>
          </cell>
          <cell r="T202">
            <v>41341104.6040456</v>
          </cell>
          <cell r="U202">
            <v>8.2349275197326193E-3</v>
          </cell>
          <cell r="V202">
            <v>14173</v>
          </cell>
          <cell r="W202">
            <v>0</v>
          </cell>
          <cell r="X202">
            <v>5168620</v>
          </cell>
          <cell r="Y202" t="str">
            <v>no</v>
          </cell>
          <cell r="Z202">
            <v>0</v>
          </cell>
          <cell r="AA202">
            <v>5168620</v>
          </cell>
          <cell r="AB202">
            <v>31194113</v>
          </cell>
          <cell r="AC202">
            <v>1.091362976084622E-2</v>
          </cell>
          <cell r="AD202">
            <v>56408</v>
          </cell>
          <cell r="AE202">
            <v>0</v>
          </cell>
          <cell r="AF202">
            <v>56408</v>
          </cell>
          <cell r="AG202">
            <v>0</v>
          </cell>
          <cell r="AH202">
            <v>1722873</v>
          </cell>
          <cell r="AI202">
            <v>0</v>
          </cell>
          <cell r="AJ202">
            <v>1722873</v>
          </cell>
          <cell r="AK202" t="str">
            <v>AA</v>
          </cell>
          <cell r="AL202">
            <v>0</v>
          </cell>
          <cell r="AM202">
            <v>26542618</v>
          </cell>
          <cell r="AN202">
            <v>0</v>
          </cell>
          <cell r="AO202">
            <v>0</v>
          </cell>
          <cell r="AP202">
            <v>0</v>
          </cell>
          <cell r="AQ202">
            <v>1732339</v>
          </cell>
          <cell r="AR202">
            <v>0</v>
          </cell>
          <cell r="AS202">
            <v>0</v>
          </cell>
          <cell r="AT202">
            <v>1732339</v>
          </cell>
          <cell r="AU202" t="str">
            <v>Levy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22169570</v>
          </cell>
          <cell r="BB202">
            <v>0</v>
          </cell>
          <cell r="BC202">
            <v>0</v>
          </cell>
          <cell r="BD202">
            <v>0</v>
          </cell>
          <cell r="BE202">
            <v>6891493</v>
          </cell>
          <cell r="BF202">
            <v>0</v>
          </cell>
        </row>
        <row r="203">
          <cell r="D203" t="str">
            <v>0920008</v>
          </cell>
          <cell r="E203" t="str">
            <v>HARRISON TOWNSHIP</v>
          </cell>
          <cell r="F203">
            <v>49719</v>
          </cell>
          <cell r="G203">
            <v>0</v>
          </cell>
          <cell r="H203">
            <v>10387</v>
          </cell>
          <cell r="I203">
            <v>2557</v>
          </cell>
          <cell r="J203">
            <v>0</v>
          </cell>
          <cell r="K203">
            <v>0</v>
          </cell>
          <cell r="L203">
            <v>62663</v>
          </cell>
          <cell r="M203">
            <v>0</v>
          </cell>
          <cell r="N203">
            <v>62663</v>
          </cell>
          <cell r="O203" t="str">
            <v>no</v>
          </cell>
          <cell r="P203">
            <v>0</v>
          </cell>
          <cell r="Q203">
            <v>1722873</v>
          </cell>
          <cell r="R203">
            <v>0</v>
          </cell>
          <cell r="S203">
            <v>1721088</v>
          </cell>
          <cell r="T203">
            <v>41341104.6040456</v>
          </cell>
          <cell r="U203">
            <v>1.5157553384257628E-3</v>
          </cell>
          <cell r="V203">
            <v>2609</v>
          </cell>
          <cell r="W203">
            <v>0</v>
          </cell>
          <cell r="X203">
            <v>5168620</v>
          </cell>
          <cell r="Y203" t="str">
            <v>no</v>
          </cell>
          <cell r="Z203">
            <v>0</v>
          </cell>
          <cell r="AA203">
            <v>5168620</v>
          </cell>
          <cell r="AB203">
            <v>31194113</v>
          </cell>
          <cell r="AC203">
            <v>2.0088085210180524E-3</v>
          </cell>
          <cell r="AD203">
            <v>10383</v>
          </cell>
          <cell r="AE203">
            <v>0</v>
          </cell>
          <cell r="AF203">
            <v>10383</v>
          </cell>
          <cell r="AG203">
            <v>0</v>
          </cell>
          <cell r="AH203">
            <v>1722873</v>
          </cell>
          <cell r="AI203">
            <v>0</v>
          </cell>
          <cell r="AJ203">
            <v>1722873</v>
          </cell>
          <cell r="AK203" t="str">
            <v>AA</v>
          </cell>
          <cell r="AL203">
            <v>0</v>
          </cell>
          <cell r="AM203">
            <v>26542618</v>
          </cell>
          <cell r="AN203">
            <v>0</v>
          </cell>
          <cell r="AO203">
            <v>0</v>
          </cell>
          <cell r="AP203">
            <v>0</v>
          </cell>
          <cell r="AQ203">
            <v>1732339</v>
          </cell>
          <cell r="AR203">
            <v>0</v>
          </cell>
          <cell r="AS203">
            <v>0</v>
          </cell>
          <cell r="AT203">
            <v>1732339</v>
          </cell>
          <cell r="AU203" t="str">
            <v>Levy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22169570</v>
          </cell>
          <cell r="BB203">
            <v>0</v>
          </cell>
          <cell r="BC203">
            <v>0</v>
          </cell>
          <cell r="BD203">
            <v>0</v>
          </cell>
          <cell r="BE203">
            <v>6891493</v>
          </cell>
          <cell r="BF203">
            <v>0</v>
          </cell>
        </row>
        <row r="204">
          <cell r="D204" t="str">
            <v>0920009</v>
          </cell>
          <cell r="E204" t="str">
            <v>JACKSON TOWNSHIP</v>
          </cell>
          <cell r="F204">
            <v>49379</v>
          </cell>
          <cell r="G204">
            <v>0</v>
          </cell>
          <cell r="H204">
            <v>10194</v>
          </cell>
          <cell r="I204">
            <v>2510</v>
          </cell>
          <cell r="J204">
            <v>0</v>
          </cell>
          <cell r="K204">
            <v>0</v>
          </cell>
          <cell r="L204">
            <v>62083</v>
          </cell>
          <cell r="M204">
            <v>0</v>
          </cell>
          <cell r="N204">
            <v>62083</v>
          </cell>
          <cell r="O204" t="str">
            <v>no</v>
          </cell>
          <cell r="P204">
            <v>0</v>
          </cell>
          <cell r="Q204">
            <v>1722873</v>
          </cell>
          <cell r="R204">
            <v>0</v>
          </cell>
          <cell r="S204">
            <v>1721088</v>
          </cell>
          <cell r="T204">
            <v>41341104.6040456</v>
          </cell>
          <cell r="U204">
            <v>1.5017257181348903E-3</v>
          </cell>
          <cell r="V204">
            <v>2585</v>
          </cell>
          <cell r="W204">
            <v>0</v>
          </cell>
          <cell r="X204">
            <v>5168620</v>
          </cell>
          <cell r="Y204" t="str">
            <v>no</v>
          </cell>
          <cell r="Z204">
            <v>0</v>
          </cell>
          <cell r="AA204">
            <v>5168620</v>
          </cell>
          <cell r="AB204">
            <v>31194113</v>
          </cell>
          <cell r="AC204">
            <v>1.9902152691438925E-3</v>
          </cell>
          <cell r="AD204">
            <v>10287</v>
          </cell>
          <cell r="AE204">
            <v>0</v>
          </cell>
          <cell r="AF204">
            <v>10287</v>
          </cell>
          <cell r="AG204">
            <v>0</v>
          </cell>
          <cell r="AH204">
            <v>1722873</v>
          </cell>
          <cell r="AI204">
            <v>0</v>
          </cell>
          <cell r="AJ204">
            <v>1722873</v>
          </cell>
          <cell r="AK204" t="str">
            <v>AA</v>
          </cell>
          <cell r="AL204">
            <v>0</v>
          </cell>
          <cell r="AM204">
            <v>26542618</v>
          </cell>
          <cell r="AN204">
            <v>0</v>
          </cell>
          <cell r="AO204">
            <v>0</v>
          </cell>
          <cell r="AP204">
            <v>0</v>
          </cell>
          <cell r="AQ204">
            <v>1732339</v>
          </cell>
          <cell r="AR204">
            <v>0</v>
          </cell>
          <cell r="AS204">
            <v>0</v>
          </cell>
          <cell r="AT204">
            <v>1732339</v>
          </cell>
          <cell r="AU204" t="str">
            <v>Levy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22169570</v>
          </cell>
          <cell r="BB204">
            <v>0</v>
          </cell>
          <cell r="BC204">
            <v>0</v>
          </cell>
          <cell r="BD204">
            <v>0</v>
          </cell>
          <cell r="BE204">
            <v>6891493</v>
          </cell>
          <cell r="BF204">
            <v>0</v>
          </cell>
        </row>
        <row r="205">
          <cell r="D205" t="str">
            <v>0920010</v>
          </cell>
          <cell r="E205" t="str">
            <v>JEFFERSON TOWNSHIP</v>
          </cell>
          <cell r="F205">
            <v>33484</v>
          </cell>
          <cell r="G205">
            <v>0</v>
          </cell>
          <cell r="H205">
            <v>7207</v>
          </cell>
          <cell r="I205">
            <v>1774</v>
          </cell>
          <cell r="J205">
            <v>0</v>
          </cell>
          <cell r="K205">
            <v>0</v>
          </cell>
          <cell r="L205">
            <v>42465</v>
          </cell>
          <cell r="M205">
            <v>0</v>
          </cell>
          <cell r="N205">
            <v>42465</v>
          </cell>
          <cell r="O205" t="str">
            <v>no</v>
          </cell>
          <cell r="P205">
            <v>0</v>
          </cell>
          <cell r="Q205">
            <v>1722873</v>
          </cell>
          <cell r="R205">
            <v>0</v>
          </cell>
          <cell r="S205">
            <v>1721088</v>
          </cell>
          <cell r="T205">
            <v>41341104.6040456</v>
          </cell>
          <cell r="U205">
            <v>1.0271859062963794E-3</v>
          </cell>
          <cell r="V205">
            <v>1768</v>
          </cell>
          <cell r="W205">
            <v>0</v>
          </cell>
          <cell r="X205">
            <v>5168620</v>
          </cell>
          <cell r="Y205" t="str">
            <v>no</v>
          </cell>
          <cell r="Z205">
            <v>0</v>
          </cell>
          <cell r="AA205">
            <v>5168620</v>
          </cell>
          <cell r="AB205">
            <v>31194113</v>
          </cell>
          <cell r="AC205">
            <v>1.361314553165849E-3</v>
          </cell>
          <cell r="AD205">
            <v>7036</v>
          </cell>
          <cell r="AE205">
            <v>0</v>
          </cell>
          <cell r="AF205">
            <v>7036</v>
          </cell>
          <cell r="AG205">
            <v>0</v>
          </cell>
          <cell r="AH205">
            <v>1722873</v>
          </cell>
          <cell r="AI205">
            <v>0</v>
          </cell>
          <cell r="AJ205">
            <v>1722873</v>
          </cell>
          <cell r="AK205" t="str">
            <v>AA</v>
          </cell>
          <cell r="AL205">
            <v>0</v>
          </cell>
          <cell r="AM205">
            <v>26542618</v>
          </cell>
          <cell r="AN205">
            <v>0</v>
          </cell>
          <cell r="AO205">
            <v>0</v>
          </cell>
          <cell r="AP205">
            <v>0</v>
          </cell>
          <cell r="AQ205">
            <v>1732339</v>
          </cell>
          <cell r="AR205">
            <v>0</v>
          </cell>
          <cell r="AS205">
            <v>0</v>
          </cell>
          <cell r="AT205">
            <v>1732339</v>
          </cell>
          <cell r="AU205" t="str">
            <v>Levy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22169570</v>
          </cell>
          <cell r="BB205">
            <v>0</v>
          </cell>
          <cell r="BC205">
            <v>0</v>
          </cell>
          <cell r="BD205">
            <v>0</v>
          </cell>
          <cell r="BE205">
            <v>6891493</v>
          </cell>
          <cell r="BF205">
            <v>0</v>
          </cell>
        </row>
        <row r="206">
          <cell r="D206" t="str">
            <v>0920011</v>
          </cell>
          <cell r="E206" t="str">
            <v>MIAMI TOWNSHIP</v>
          </cell>
          <cell r="F206">
            <v>192803</v>
          </cell>
          <cell r="G206">
            <v>0</v>
          </cell>
          <cell r="H206">
            <v>48087</v>
          </cell>
          <cell r="I206">
            <v>11839</v>
          </cell>
          <cell r="J206">
            <v>0</v>
          </cell>
          <cell r="K206">
            <v>0</v>
          </cell>
          <cell r="L206">
            <v>252729</v>
          </cell>
          <cell r="M206">
            <v>0</v>
          </cell>
          <cell r="N206">
            <v>252729</v>
          </cell>
          <cell r="O206" t="str">
            <v>no</v>
          </cell>
          <cell r="P206">
            <v>0</v>
          </cell>
          <cell r="Q206">
            <v>1722873</v>
          </cell>
          <cell r="R206">
            <v>0</v>
          </cell>
          <cell r="S206">
            <v>1721088</v>
          </cell>
          <cell r="T206">
            <v>41341104.6040456</v>
          </cell>
          <cell r="U206">
            <v>6.1132619077446755E-3</v>
          </cell>
          <cell r="V206">
            <v>10521</v>
          </cell>
          <cell r="W206">
            <v>0</v>
          </cell>
          <cell r="X206">
            <v>5168620</v>
          </cell>
          <cell r="Y206" t="str">
            <v>no</v>
          </cell>
          <cell r="Z206">
            <v>0</v>
          </cell>
          <cell r="AA206">
            <v>5168620</v>
          </cell>
          <cell r="AB206">
            <v>31194113</v>
          </cell>
          <cell r="AC206">
            <v>8.101817160180191E-3</v>
          </cell>
          <cell r="AD206">
            <v>41875</v>
          </cell>
          <cell r="AE206">
            <v>0</v>
          </cell>
          <cell r="AF206">
            <v>41875</v>
          </cell>
          <cell r="AG206">
            <v>0</v>
          </cell>
          <cell r="AH206">
            <v>1722873</v>
          </cell>
          <cell r="AI206">
            <v>0</v>
          </cell>
          <cell r="AJ206">
            <v>1722873</v>
          </cell>
          <cell r="AK206" t="str">
            <v>AA</v>
          </cell>
          <cell r="AL206">
            <v>0</v>
          </cell>
          <cell r="AM206">
            <v>26542618</v>
          </cell>
          <cell r="AN206">
            <v>0</v>
          </cell>
          <cell r="AO206">
            <v>0</v>
          </cell>
          <cell r="AP206">
            <v>0</v>
          </cell>
          <cell r="AQ206">
            <v>1732339</v>
          </cell>
          <cell r="AR206">
            <v>0</v>
          </cell>
          <cell r="AS206">
            <v>0</v>
          </cell>
          <cell r="AT206">
            <v>1732339</v>
          </cell>
          <cell r="AU206" t="str">
            <v>Levy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22169570</v>
          </cell>
          <cell r="BB206">
            <v>0</v>
          </cell>
          <cell r="BC206">
            <v>0</v>
          </cell>
          <cell r="BD206">
            <v>0</v>
          </cell>
          <cell r="BE206">
            <v>6891493</v>
          </cell>
          <cell r="BF206">
            <v>0</v>
          </cell>
        </row>
        <row r="207">
          <cell r="D207" t="str">
            <v>0920012</v>
          </cell>
          <cell r="E207" t="str">
            <v>NOBLE TOWNSHIP</v>
          </cell>
          <cell r="F207">
            <v>21732</v>
          </cell>
          <cell r="G207">
            <v>0</v>
          </cell>
          <cell r="H207">
            <v>4099</v>
          </cell>
          <cell r="I207">
            <v>1009</v>
          </cell>
          <cell r="J207">
            <v>0</v>
          </cell>
          <cell r="K207">
            <v>0</v>
          </cell>
          <cell r="L207">
            <v>26840</v>
          </cell>
          <cell r="M207">
            <v>0</v>
          </cell>
          <cell r="N207">
            <v>26840</v>
          </cell>
          <cell r="O207" t="str">
            <v>no</v>
          </cell>
          <cell r="P207">
            <v>0</v>
          </cell>
          <cell r="Q207">
            <v>1722873</v>
          </cell>
          <cell r="R207">
            <v>0</v>
          </cell>
          <cell r="S207">
            <v>1721088</v>
          </cell>
          <cell r="T207">
            <v>41341104.6040456</v>
          </cell>
          <cell r="U207">
            <v>6.4923277346037498E-4</v>
          </cell>
          <cell r="V207">
            <v>1117</v>
          </cell>
          <cell r="W207">
            <v>0</v>
          </cell>
          <cell r="X207">
            <v>5168620</v>
          </cell>
          <cell r="Y207" t="str">
            <v>no</v>
          </cell>
          <cell r="Z207">
            <v>0</v>
          </cell>
          <cell r="AA207">
            <v>5168620</v>
          </cell>
          <cell r="AB207">
            <v>31194113</v>
          </cell>
          <cell r="AC207">
            <v>8.604187591421497E-4</v>
          </cell>
          <cell r="AD207">
            <v>4447</v>
          </cell>
          <cell r="AE207">
            <v>0</v>
          </cell>
          <cell r="AF207">
            <v>4447</v>
          </cell>
          <cell r="AG207">
            <v>0</v>
          </cell>
          <cell r="AH207">
            <v>1722873</v>
          </cell>
          <cell r="AI207">
            <v>0</v>
          </cell>
          <cell r="AJ207">
            <v>1722873</v>
          </cell>
          <cell r="AK207" t="str">
            <v>AA</v>
          </cell>
          <cell r="AL207">
            <v>0</v>
          </cell>
          <cell r="AM207">
            <v>26542618</v>
          </cell>
          <cell r="AN207">
            <v>0</v>
          </cell>
          <cell r="AO207">
            <v>0</v>
          </cell>
          <cell r="AP207">
            <v>0</v>
          </cell>
          <cell r="AQ207">
            <v>1732339</v>
          </cell>
          <cell r="AR207">
            <v>0</v>
          </cell>
          <cell r="AS207">
            <v>0</v>
          </cell>
          <cell r="AT207">
            <v>1732339</v>
          </cell>
          <cell r="AU207" t="str">
            <v>Levy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22169570</v>
          </cell>
          <cell r="BB207">
            <v>0</v>
          </cell>
          <cell r="BC207">
            <v>0</v>
          </cell>
          <cell r="BD207">
            <v>0</v>
          </cell>
          <cell r="BE207">
            <v>6891493</v>
          </cell>
          <cell r="BF207">
            <v>0</v>
          </cell>
        </row>
        <row r="208">
          <cell r="D208" t="str">
            <v>0920013</v>
          </cell>
          <cell r="E208" t="str">
            <v>TIPTON TOWNSHIP</v>
          </cell>
          <cell r="F208">
            <v>41416</v>
          </cell>
          <cell r="G208">
            <v>0</v>
          </cell>
          <cell r="H208">
            <v>8506</v>
          </cell>
          <cell r="I208">
            <v>2094</v>
          </cell>
          <cell r="J208">
            <v>0</v>
          </cell>
          <cell r="K208">
            <v>0</v>
          </cell>
          <cell r="L208">
            <v>52016</v>
          </cell>
          <cell r="M208">
            <v>0</v>
          </cell>
          <cell r="N208">
            <v>52016</v>
          </cell>
          <cell r="O208" t="str">
            <v>no</v>
          </cell>
          <cell r="P208">
            <v>0</v>
          </cell>
          <cell r="Q208">
            <v>1722873</v>
          </cell>
          <cell r="R208">
            <v>0</v>
          </cell>
          <cell r="S208">
            <v>1721088</v>
          </cell>
          <cell r="T208">
            <v>41341104.6040456</v>
          </cell>
          <cell r="U208">
            <v>1.2582150500862468E-3</v>
          </cell>
          <cell r="V208">
            <v>2165</v>
          </cell>
          <cell r="W208">
            <v>0</v>
          </cell>
          <cell r="X208">
            <v>5168620</v>
          </cell>
          <cell r="Y208" t="str">
            <v>no</v>
          </cell>
          <cell r="Z208">
            <v>0</v>
          </cell>
          <cell r="AA208">
            <v>5168620</v>
          </cell>
          <cell r="AB208">
            <v>31194113</v>
          </cell>
          <cell r="AC208">
            <v>1.6674941198039515E-3</v>
          </cell>
          <cell r="AD208">
            <v>8619</v>
          </cell>
          <cell r="AE208">
            <v>0</v>
          </cell>
          <cell r="AF208">
            <v>8619</v>
          </cell>
          <cell r="AG208">
            <v>0</v>
          </cell>
          <cell r="AH208">
            <v>1722873</v>
          </cell>
          <cell r="AI208">
            <v>0</v>
          </cell>
          <cell r="AJ208">
            <v>1722873</v>
          </cell>
          <cell r="AK208" t="str">
            <v>AA</v>
          </cell>
          <cell r="AL208">
            <v>0</v>
          </cell>
          <cell r="AM208">
            <v>26542618</v>
          </cell>
          <cell r="AN208">
            <v>0</v>
          </cell>
          <cell r="AO208">
            <v>0</v>
          </cell>
          <cell r="AP208">
            <v>0</v>
          </cell>
          <cell r="AQ208">
            <v>1732339</v>
          </cell>
          <cell r="AR208">
            <v>0</v>
          </cell>
          <cell r="AS208">
            <v>0</v>
          </cell>
          <cell r="AT208">
            <v>1732339</v>
          </cell>
          <cell r="AU208" t="str">
            <v>Levy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22169570</v>
          </cell>
          <cell r="BB208">
            <v>0</v>
          </cell>
          <cell r="BC208">
            <v>0</v>
          </cell>
          <cell r="BD208">
            <v>0</v>
          </cell>
          <cell r="BE208">
            <v>6891493</v>
          </cell>
          <cell r="BF208">
            <v>0</v>
          </cell>
        </row>
        <row r="209">
          <cell r="D209" t="str">
            <v>0920014</v>
          </cell>
          <cell r="E209" t="str">
            <v>WASHINGTON TOWNSHIP</v>
          </cell>
          <cell r="F209">
            <v>0</v>
          </cell>
          <cell r="G209">
            <v>0</v>
          </cell>
          <cell r="H209">
            <v>9793</v>
          </cell>
          <cell r="I209">
            <v>2411</v>
          </cell>
          <cell r="J209">
            <v>0</v>
          </cell>
          <cell r="K209">
            <v>0</v>
          </cell>
          <cell r="L209">
            <v>12204</v>
          </cell>
          <cell r="M209">
            <v>0</v>
          </cell>
          <cell r="N209">
            <v>12204</v>
          </cell>
          <cell r="O209" t="str">
            <v>yes</v>
          </cell>
          <cell r="P209">
            <v>1.0358772369542699E-3</v>
          </cell>
          <cell r="Q209">
            <v>1722873</v>
          </cell>
          <cell r="R209">
            <v>1785</v>
          </cell>
          <cell r="S209">
            <v>1721088</v>
          </cell>
          <cell r="T209">
            <v>41341104.6040456</v>
          </cell>
          <cell r="U209">
            <v>0</v>
          </cell>
          <cell r="V209">
            <v>1785</v>
          </cell>
          <cell r="W209">
            <v>0</v>
          </cell>
          <cell r="X209">
            <v>5168620</v>
          </cell>
          <cell r="Y209" t="str">
            <v>no</v>
          </cell>
          <cell r="Z209">
            <v>0</v>
          </cell>
          <cell r="AA209">
            <v>5168620</v>
          </cell>
          <cell r="AB209">
            <v>31194113</v>
          </cell>
          <cell r="AC209">
            <v>3.9122766529697448E-4</v>
          </cell>
          <cell r="AD209">
            <v>2022</v>
          </cell>
          <cell r="AE209">
            <v>0</v>
          </cell>
          <cell r="AF209">
            <v>2022</v>
          </cell>
          <cell r="AG209">
            <v>0</v>
          </cell>
          <cell r="AH209">
            <v>1722873</v>
          </cell>
          <cell r="AI209">
            <v>0</v>
          </cell>
          <cell r="AJ209">
            <v>1722873</v>
          </cell>
          <cell r="AK209" t="str">
            <v>AA</v>
          </cell>
          <cell r="AL209">
            <v>0</v>
          </cell>
          <cell r="AM209">
            <v>26542618</v>
          </cell>
          <cell r="AN209">
            <v>0</v>
          </cell>
          <cell r="AO209">
            <v>0</v>
          </cell>
          <cell r="AP209">
            <v>0</v>
          </cell>
          <cell r="AQ209">
            <v>1732339</v>
          </cell>
          <cell r="AR209">
            <v>0</v>
          </cell>
          <cell r="AS209">
            <v>0</v>
          </cell>
          <cell r="AT209">
            <v>1732339</v>
          </cell>
          <cell r="AU209" t="str">
            <v>Levy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22169570</v>
          </cell>
          <cell r="BB209">
            <v>0</v>
          </cell>
          <cell r="BC209">
            <v>0</v>
          </cell>
          <cell r="BD209">
            <v>0</v>
          </cell>
          <cell r="BE209">
            <v>6891493</v>
          </cell>
          <cell r="BF209">
            <v>0</v>
          </cell>
        </row>
        <row r="210">
          <cell r="D210" t="str">
            <v>0930301</v>
          </cell>
          <cell r="E210" t="str">
            <v>LOGANSPORT CIVIL CITY</v>
          </cell>
          <cell r="F210">
            <v>9766661</v>
          </cell>
          <cell r="G210">
            <v>209990</v>
          </cell>
          <cell r="H210">
            <v>1968186</v>
          </cell>
          <cell r="I210">
            <v>484576</v>
          </cell>
          <cell r="J210">
            <v>0</v>
          </cell>
          <cell r="K210">
            <v>0</v>
          </cell>
          <cell r="L210">
            <v>12009433</v>
          </cell>
          <cell r="M210">
            <v>0</v>
          </cell>
          <cell r="N210">
            <v>12009433</v>
          </cell>
          <cell r="O210" t="str">
            <v>no</v>
          </cell>
          <cell r="P210">
            <v>0</v>
          </cell>
          <cell r="Q210">
            <v>1722873</v>
          </cell>
          <cell r="R210">
            <v>0</v>
          </cell>
          <cell r="S210">
            <v>1721088</v>
          </cell>
          <cell r="T210">
            <v>41341104.6040456</v>
          </cell>
          <cell r="U210">
            <v>0.29049618085978207</v>
          </cell>
          <cell r="V210">
            <v>499969</v>
          </cell>
          <cell r="W210">
            <v>0</v>
          </cell>
          <cell r="X210">
            <v>5168620</v>
          </cell>
          <cell r="Y210" t="str">
            <v>no</v>
          </cell>
          <cell r="Z210">
            <v>0</v>
          </cell>
          <cell r="AA210">
            <v>5168620</v>
          </cell>
          <cell r="AB210">
            <v>31194113</v>
          </cell>
          <cell r="AC210">
            <v>0.38499036661180269</v>
          </cell>
          <cell r="AD210">
            <v>1989869</v>
          </cell>
          <cell r="AE210">
            <v>0</v>
          </cell>
          <cell r="AF210">
            <v>1989869</v>
          </cell>
          <cell r="AG210">
            <v>0</v>
          </cell>
          <cell r="AH210">
            <v>1722873</v>
          </cell>
          <cell r="AI210">
            <v>0</v>
          </cell>
          <cell r="AJ210">
            <v>1722873</v>
          </cell>
          <cell r="AK210" t="str">
            <v>AA</v>
          </cell>
          <cell r="AL210">
            <v>12009433</v>
          </cell>
          <cell r="AM210">
            <v>26542618</v>
          </cell>
          <cell r="AN210">
            <v>0.45245849523961806</v>
          </cell>
          <cell r="AO210">
            <v>779529</v>
          </cell>
          <cell r="AP210">
            <v>0</v>
          </cell>
          <cell r="AQ210">
            <v>1732339</v>
          </cell>
          <cell r="AR210">
            <v>0</v>
          </cell>
          <cell r="AS210">
            <v>0</v>
          </cell>
          <cell r="AT210">
            <v>1732339</v>
          </cell>
          <cell r="AU210" t="str">
            <v>Levy</v>
          </cell>
          <cell r="AV210">
            <v>9766661</v>
          </cell>
          <cell r="AW210">
            <v>0</v>
          </cell>
          <cell r="AX210">
            <v>0</v>
          </cell>
          <cell r="AY210">
            <v>0</v>
          </cell>
          <cell r="AZ210">
            <v>9766661</v>
          </cell>
          <cell r="BA210">
            <v>22169570</v>
          </cell>
          <cell r="BB210">
            <v>0.4405435468527355</v>
          </cell>
          <cell r="BC210">
            <v>763171</v>
          </cell>
          <cell r="BD210">
            <v>0</v>
          </cell>
          <cell r="BE210">
            <v>6891493</v>
          </cell>
          <cell r="BF210">
            <v>0</v>
          </cell>
        </row>
        <row r="211">
          <cell r="D211" t="str">
            <v>0930547</v>
          </cell>
          <cell r="E211" t="str">
            <v>GALVESTON CIVIL TOWN</v>
          </cell>
          <cell r="F211">
            <v>305827</v>
          </cell>
          <cell r="G211">
            <v>0</v>
          </cell>
          <cell r="H211">
            <v>62359</v>
          </cell>
          <cell r="I211">
            <v>15353</v>
          </cell>
          <cell r="J211">
            <v>0</v>
          </cell>
          <cell r="K211">
            <v>0</v>
          </cell>
          <cell r="L211">
            <v>383539</v>
          </cell>
          <cell r="M211">
            <v>0</v>
          </cell>
          <cell r="N211">
            <v>383539</v>
          </cell>
          <cell r="O211" t="str">
            <v>no</v>
          </cell>
          <cell r="P211">
            <v>0</v>
          </cell>
          <cell r="Q211">
            <v>1722873</v>
          </cell>
          <cell r="R211">
            <v>0</v>
          </cell>
          <cell r="S211">
            <v>1721088</v>
          </cell>
          <cell r="T211">
            <v>41341104.6040456</v>
          </cell>
          <cell r="U211">
            <v>9.2774250633464502E-3</v>
          </cell>
          <cell r="V211">
            <v>15967</v>
          </cell>
          <cell r="W211">
            <v>0</v>
          </cell>
          <cell r="X211">
            <v>5168620</v>
          </cell>
          <cell r="Y211" t="str">
            <v>no</v>
          </cell>
          <cell r="Z211">
            <v>0</v>
          </cell>
          <cell r="AA211">
            <v>5168620</v>
          </cell>
          <cell r="AB211">
            <v>31194113</v>
          </cell>
          <cell r="AC211">
            <v>1.2295236604419559E-2</v>
          </cell>
          <cell r="AD211">
            <v>63549</v>
          </cell>
          <cell r="AE211">
            <v>0</v>
          </cell>
          <cell r="AF211">
            <v>63549</v>
          </cell>
          <cell r="AG211">
            <v>0</v>
          </cell>
          <cell r="AH211">
            <v>1722873</v>
          </cell>
          <cell r="AI211">
            <v>0</v>
          </cell>
          <cell r="AJ211">
            <v>1722873</v>
          </cell>
          <cell r="AK211" t="str">
            <v>AA</v>
          </cell>
          <cell r="AL211">
            <v>383539</v>
          </cell>
          <cell r="AM211">
            <v>26542618</v>
          </cell>
          <cell r="AN211">
            <v>1.4449931050509034E-2</v>
          </cell>
          <cell r="AO211">
            <v>24895</v>
          </cell>
          <cell r="AP211">
            <v>0</v>
          </cell>
          <cell r="AQ211">
            <v>1732339</v>
          </cell>
          <cell r="AR211">
            <v>0</v>
          </cell>
          <cell r="AS211">
            <v>0</v>
          </cell>
          <cell r="AT211">
            <v>1732339</v>
          </cell>
          <cell r="AU211" t="str">
            <v>Levy</v>
          </cell>
          <cell r="AV211">
            <v>305827</v>
          </cell>
          <cell r="AW211">
            <v>0</v>
          </cell>
          <cell r="AX211">
            <v>0</v>
          </cell>
          <cell r="AY211">
            <v>0</v>
          </cell>
          <cell r="AZ211">
            <v>305827</v>
          </cell>
          <cell r="BA211">
            <v>22169570</v>
          </cell>
          <cell r="BB211">
            <v>1.3794899946187499E-2</v>
          </cell>
          <cell r="BC211">
            <v>23897</v>
          </cell>
          <cell r="BD211">
            <v>0</v>
          </cell>
          <cell r="BE211">
            <v>6891493</v>
          </cell>
          <cell r="BF211">
            <v>0</v>
          </cell>
        </row>
        <row r="212">
          <cell r="D212" t="str">
            <v>0930548</v>
          </cell>
          <cell r="E212" t="str">
            <v>ONWARD CIVIL TOWN</v>
          </cell>
          <cell r="F212">
            <v>11727</v>
          </cell>
          <cell r="G212">
            <v>0</v>
          </cell>
          <cell r="H212">
            <v>2391</v>
          </cell>
          <cell r="I212">
            <v>589</v>
          </cell>
          <cell r="J212">
            <v>0</v>
          </cell>
          <cell r="K212">
            <v>0</v>
          </cell>
          <cell r="L212">
            <v>14707</v>
          </cell>
          <cell r="M212">
            <v>0</v>
          </cell>
          <cell r="N212">
            <v>14707</v>
          </cell>
          <cell r="O212" t="str">
            <v>no</v>
          </cell>
          <cell r="P212">
            <v>0</v>
          </cell>
          <cell r="Q212">
            <v>1722873</v>
          </cell>
          <cell r="R212">
            <v>0</v>
          </cell>
          <cell r="S212">
            <v>1721088</v>
          </cell>
          <cell r="T212">
            <v>41341104.6040456</v>
          </cell>
          <cell r="U212">
            <v>3.5574763037562345E-4</v>
          </cell>
          <cell r="V212">
            <v>612</v>
          </cell>
          <cell r="W212">
            <v>0</v>
          </cell>
          <cell r="X212">
            <v>5168620</v>
          </cell>
          <cell r="Y212" t="str">
            <v>no</v>
          </cell>
          <cell r="Z212">
            <v>0</v>
          </cell>
          <cell r="AA212">
            <v>5168620</v>
          </cell>
          <cell r="AB212">
            <v>31194113</v>
          </cell>
          <cell r="AC212">
            <v>4.714671643332189E-4</v>
          </cell>
          <cell r="AD212">
            <v>2437</v>
          </cell>
          <cell r="AE212">
            <v>0</v>
          </cell>
          <cell r="AF212">
            <v>2437</v>
          </cell>
          <cell r="AG212">
            <v>0</v>
          </cell>
          <cell r="AH212">
            <v>1722873</v>
          </cell>
          <cell r="AI212">
            <v>0</v>
          </cell>
          <cell r="AJ212">
            <v>1722873</v>
          </cell>
          <cell r="AK212" t="str">
            <v>AA</v>
          </cell>
          <cell r="AL212">
            <v>14707</v>
          </cell>
          <cell r="AM212">
            <v>26542618</v>
          </cell>
          <cell r="AN212">
            <v>5.5409002985312152E-4</v>
          </cell>
          <cell r="AO212">
            <v>955</v>
          </cell>
          <cell r="AP212">
            <v>0</v>
          </cell>
          <cell r="AQ212">
            <v>1732339</v>
          </cell>
          <cell r="AR212">
            <v>0</v>
          </cell>
          <cell r="AS212">
            <v>0</v>
          </cell>
          <cell r="AT212">
            <v>1732339</v>
          </cell>
          <cell r="AU212" t="str">
            <v>Levy</v>
          </cell>
          <cell r="AV212">
            <v>11727</v>
          </cell>
          <cell r="AW212">
            <v>0</v>
          </cell>
          <cell r="AX212">
            <v>0</v>
          </cell>
          <cell r="AY212">
            <v>0</v>
          </cell>
          <cell r="AZ212">
            <v>11727</v>
          </cell>
          <cell r="BA212">
            <v>22169570</v>
          </cell>
          <cell r="BB212">
            <v>5.2896831106782861E-4</v>
          </cell>
          <cell r="BC212">
            <v>916</v>
          </cell>
          <cell r="BD212">
            <v>0</v>
          </cell>
          <cell r="BE212">
            <v>6891493</v>
          </cell>
          <cell r="BF212">
            <v>0</v>
          </cell>
        </row>
        <row r="213">
          <cell r="D213" t="str">
            <v>0930549</v>
          </cell>
          <cell r="E213" t="str">
            <v>ROYAL CENTER CIVIL TOWN</v>
          </cell>
          <cell r="F213">
            <v>216811</v>
          </cell>
          <cell r="G213">
            <v>0</v>
          </cell>
          <cell r="H213">
            <v>44771</v>
          </cell>
          <cell r="I213">
            <v>11023</v>
          </cell>
          <cell r="J213">
            <v>0</v>
          </cell>
          <cell r="K213">
            <v>0</v>
          </cell>
          <cell r="L213">
            <v>272605</v>
          </cell>
          <cell r="M213">
            <v>0</v>
          </cell>
          <cell r="N213">
            <v>272605</v>
          </cell>
          <cell r="O213" t="str">
            <v>no</v>
          </cell>
          <cell r="P213">
            <v>0</v>
          </cell>
          <cell r="Q213">
            <v>1722873</v>
          </cell>
          <cell r="R213">
            <v>0</v>
          </cell>
          <cell r="S213">
            <v>1721088</v>
          </cell>
          <cell r="T213">
            <v>41341104.6040456</v>
          </cell>
          <cell r="U213">
            <v>6.5940424817125748E-3</v>
          </cell>
          <cell r="V213">
            <v>11349</v>
          </cell>
          <cell r="W213">
            <v>0</v>
          </cell>
          <cell r="X213">
            <v>5168620</v>
          </cell>
          <cell r="Y213" t="str">
            <v>no</v>
          </cell>
          <cell r="Z213">
            <v>0</v>
          </cell>
          <cell r="AA213">
            <v>5168620</v>
          </cell>
          <cell r="AB213">
            <v>31194113</v>
          </cell>
          <cell r="AC213">
            <v>8.7389886675091552E-3</v>
          </cell>
          <cell r="AD213">
            <v>45169</v>
          </cell>
          <cell r="AE213">
            <v>0</v>
          </cell>
          <cell r="AF213">
            <v>45169</v>
          </cell>
          <cell r="AG213">
            <v>0</v>
          </cell>
          <cell r="AH213">
            <v>1722873</v>
          </cell>
          <cell r="AI213">
            <v>0</v>
          </cell>
          <cell r="AJ213">
            <v>1722873</v>
          </cell>
          <cell r="AK213" t="str">
            <v>AA</v>
          </cell>
          <cell r="AL213">
            <v>272605</v>
          </cell>
          <cell r="AM213">
            <v>26542618</v>
          </cell>
          <cell r="AN213">
            <v>1.0270463900735037E-2</v>
          </cell>
          <cell r="AO213">
            <v>17695</v>
          </cell>
          <cell r="AP213">
            <v>0</v>
          </cell>
          <cell r="AQ213">
            <v>1732339</v>
          </cell>
          <cell r="AR213">
            <v>0</v>
          </cell>
          <cell r="AS213">
            <v>0</v>
          </cell>
          <cell r="AT213">
            <v>1732339</v>
          </cell>
          <cell r="AU213" t="str">
            <v>Levy</v>
          </cell>
          <cell r="AV213">
            <v>216811</v>
          </cell>
          <cell r="AW213">
            <v>0</v>
          </cell>
          <cell r="AX213">
            <v>0</v>
          </cell>
          <cell r="AY213">
            <v>0</v>
          </cell>
          <cell r="AZ213">
            <v>216811</v>
          </cell>
          <cell r="BA213">
            <v>22169570</v>
          </cell>
          <cell r="BB213">
            <v>9.7796664527097284E-3</v>
          </cell>
          <cell r="BC213">
            <v>16942</v>
          </cell>
          <cell r="BD213">
            <v>0</v>
          </cell>
          <cell r="BE213">
            <v>6891493</v>
          </cell>
          <cell r="BF213">
            <v>0</v>
          </cell>
        </row>
        <row r="214">
          <cell r="D214" t="str">
            <v>0930550</v>
          </cell>
          <cell r="E214" t="str">
            <v>WALTON CIVIL TOWN</v>
          </cell>
          <cell r="F214">
            <v>182624</v>
          </cell>
          <cell r="G214">
            <v>0</v>
          </cell>
          <cell r="H214">
            <v>38426</v>
          </cell>
          <cell r="I214">
            <v>9461</v>
          </cell>
          <cell r="J214">
            <v>0</v>
          </cell>
          <cell r="K214">
            <v>0</v>
          </cell>
          <cell r="L214">
            <v>230511</v>
          </cell>
          <cell r="M214">
            <v>0</v>
          </cell>
          <cell r="N214">
            <v>230511</v>
          </cell>
          <cell r="O214" t="str">
            <v>no</v>
          </cell>
          <cell r="P214">
            <v>0</v>
          </cell>
          <cell r="Q214">
            <v>1722873</v>
          </cell>
          <cell r="R214">
            <v>0</v>
          </cell>
          <cell r="S214">
            <v>1721088</v>
          </cell>
          <cell r="T214">
            <v>41341104.6040456</v>
          </cell>
          <cell r="U214">
            <v>5.5758306946022537E-3</v>
          </cell>
          <cell r="V214">
            <v>9596</v>
          </cell>
          <cell r="W214">
            <v>0</v>
          </cell>
          <cell r="X214">
            <v>5168620</v>
          </cell>
          <cell r="Y214" t="str">
            <v>no</v>
          </cell>
          <cell r="Z214">
            <v>0</v>
          </cell>
          <cell r="AA214">
            <v>5168620</v>
          </cell>
          <cell r="AB214">
            <v>31194113</v>
          </cell>
          <cell r="AC214">
            <v>7.3895673840766044E-3</v>
          </cell>
          <cell r="AD214">
            <v>38194</v>
          </cell>
          <cell r="AE214">
            <v>0</v>
          </cell>
          <cell r="AF214">
            <v>38194</v>
          </cell>
          <cell r="AG214">
            <v>0</v>
          </cell>
          <cell r="AH214">
            <v>1722873</v>
          </cell>
          <cell r="AI214">
            <v>0</v>
          </cell>
          <cell r="AJ214">
            <v>1722873</v>
          </cell>
          <cell r="AK214" t="str">
            <v>AA</v>
          </cell>
          <cell r="AL214">
            <v>230511</v>
          </cell>
          <cell r="AM214">
            <v>26542618</v>
          </cell>
          <cell r="AN214">
            <v>8.684561560581552E-3</v>
          </cell>
          <cell r="AO214">
            <v>14962</v>
          </cell>
          <cell r="AP214">
            <v>0</v>
          </cell>
          <cell r="AQ214">
            <v>1732339</v>
          </cell>
          <cell r="AR214">
            <v>0</v>
          </cell>
          <cell r="AS214">
            <v>0</v>
          </cell>
          <cell r="AT214">
            <v>1732339</v>
          </cell>
          <cell r="AU214" t="str">
            <v>Levy</v>
          </cell>
          <cell r="AV214">
            <v>182624</v>
          </cell>
          <cell r="AW214">
            <v>0</v>
          </cell>
          <cell r="AX214">
            <v>0</v>
          </cell>
          <cell r="AY214">
            <v>0</v>
          </cell>
          <cell r="AZ214">
            <v>182624</v>
          </cell>
          <cell r="BA214">
            <v>22169570</v>
          </cell>
          <cell r="BB214">
            <v>8.2375977522342568E-3</v>
          </cell>
          <cell r="BC214">
            <v>14270</v>
          </cell>
          <cell r="BD214">
            <v>0</v>
          </cell>
          <cell r="BE214">
            <v>6891493</v>
          </cell>
          <cell r="BF214">
            <v>0</v>
          </cell>
        </row>
        <row r="215">
          <cell r="D215" t="str">
            <v>0940775</v>
          </cell>
          <cell r="E215" t="str">
            <v>PIONEER REGIONAL SCHOOL CORPORATION</v>
          </cell>
          <cell r="F215">
            <v>2251064</v>
          </cell>
          <cell r="G215">
            <v>382410.3634707476</v>
          </cell>
          <cell r="H215">
            <v>0</v>
          </cell>
          <cell r="I215">
            <v>78504</v>
          </cell>
          <cell r="J215">
            <v>0</v>
          </cell>
          <cell r="K215">
            <v>0</v>
          </cell>
          <cell r="L215">
            <v>1947157.6365292524</v>
          </cell>
          <cell r="M215">
            <v>0</v>
          </cell>
          <cell r="N215">
            <v>0</v>
          </cell>
          <cell r="O215" t="str">
            <v>no</v>
          </cell>
          <cell r="P215">
            <v>0</v>
          </cell>
          <cell r="Q215">
            <v>1722873</v>
          </cell>
          <cell r="R215">
            <v>0</v>
          </cell>
          <cell r="S215">
            <v>1721088</v>
          </cell>
          <cell r="T215">
            <v>41341104.6040456</v>
          </cell>
          <cell r="U215">
            <v>4.7099797046513979E-2</v>
          </cell>
          <cell r="V215">
            <v>81063</v>
          </cell>
          <cell r="W215">
            <v>0</v>
          </cell>
          <cell r="X215">
            <v>5168620</v>
          </cell>
          <cell r="Y215" t="str">
            <v>no</v>
          </cell>
          <cell r="Z215">
            <v>0</v>
          </cell>
          <cell r="AA215">
            <v>5168620</v>
          </cell>
          <cell r="AB215">
            <v>31194113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1722873</v>
          </cell>
          <cell r="AI215">
            <v>0</v>
          </cell>
          <cell r="AJ215">
            <v>1722873</v>
          </cell>
          <cell r="AK215" t="str">
            <v>AA</v>
          </cell>
          <cell r="AL215">
            <v>0</v>
          </cell>
          <cell r="AM215">
            <v>26542618</v>
          </cell>
          <cell r="AN215">
            <v>0</v>
          </cell>
          <cell r="AO215">
            <v>0</v>
          </cell>
          <cell r="AP215">
            <v>0</v>
          </cell>
          <cell r="AQ215">
            <v>1732339</v>
          </cell>
          <cell r="AR215">
            <v>0</v>
          </cell>
          <cell r="AS215">
            <v>0</v>
          </cell>
          <cell r="AT215">
            <v>1732339</v>
          </cell>
          <cell r="AU215" t="str">
            <v>Levy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22169570</v>
          </cell>
          <cell r="BB215">
            <v>0</v>
          </cell>
          <cell r="BC215">
            <v>0</v>
          </cell>
          <cell r="BD215">
            <v>0</v>
          </cell>
          <cell r="BE215">
            <v>6891493</v>
          </cell>
          <cell r="BF215">
            <v>0</v>
          </cell>
        </row>
        <row r="216">
          <cell r="D216" t="str">
            <v>0940815</v>
          </cell>
          <cell r="E216" t="str">
            <v>SOUTHEASTERN SCHOOL CORPORATION</v>
          </cell>
          <cell r="F216">
            <v>3398474</v>
          </cell>
          <cell r="G216">
            <v>1166139</v>
          </cell>
          <cell r="H216">
            <v>0</v>
          </cell>
          <cell r="I216">
            <v>101498</v>
          </cell>
          <cell r="J216">
            <v>0</v>
          </cell>
          <cell r="K216">
            <v>0</v>
          </cell>
          <cell r="L216">
            <v>2333833</v>
          </cell>
          <cell r="M216">
            <v>0</v>
          </cell>
          <cell r="N216">
            <v>0</v>
          </cell>
          <cell r="O216" t="str">
            <v>no</v>
          </cell>
          <cell r="P216">
            <v>0</v>
          </cell>
          <cell r="Q216">
            <v>1722873</v>
          </cell>
          <cell r="R216">
            <v>0</v>
          </cell>
          <cell r="S216">
            <v>1721088</v>
          </cell>
          <cell r="T216">
            <v>41341104.6040456</v>
          </cell>
          <cell r="U216">
            <v>5.6453087607427246E-2</v>
          </cell>
          <cell r="V216">
            <v>97161</v>
          </cell>
          <cell r="W216">
            <v>0</v>
          </cell>
          <cell r="X216">
            <v>5168620</v>
          </cell>
          <cell r="Y216" t="str">
            <v>no</v>
          </cell>
          <cell r="Z216">
            <v>0</v>
          </cell>
          <cell r="AA216">
            <v>5168620</v>
          </cell>
          <cell r="AB216">
            <v>31194113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1722873</v>
          </cell>
          <cell r="AI216">
            <v>0</v>
          </cell>
          <cell r="AJ216">
            <v>1722873</v>
          </cell>
          <cell r="AK216" t="str">
            <v>AA</v>
          </cell>
          <cell r="AL216">
            <v>0</v>
          </cell>
          <cell r="AM216">
            <v>26542618</v>
          </cell>
          <cell r="AN216">
            <v>0</v>
          </cell>
          <cell r="AO216">
            <v>0</v>
          </cell>
          <cell r="AP216">
            <v>0</v>
          </cell>
          <cell r="AQ216">
            <v>1732339</v>
          </cell>
          <cell r="AR216">
            <v>0</v>
          </cell>
          <cell r="AS216">
            <v>0</v>
          </cell>
          <cell r="AT216">
            <v>1732339</v>
          </cell>
          <cell r="AU216" t="str">
            <v>Levy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22169570</v>
          </cell>
          <cell r="BB216">
            <v>0</v>
          </cell>
          <cell r="BC216">
            <v>0</v>
          </cell>
          <cell r="BD216">
            <v>0</v>
          </cell>
          <cell r="BE216">
            <v>6891493</v>
          </cell>
          <cell r="BF216">
            <v>0</v>
          </cell>
        </row>
        <row r="217">
          <cell r="D217" t="str">
            <v>0940875</v>
          </cell>
          <cell r="E217" t="str">
            <v>LOGANSPORT COMMUNITY SCHOOL CORPORATION</v>
          </cell>
          <cell r="F217">
            <v>7898867</v>
          </cell>
          <cell r="G217">
            <v>1438234.032483648</v>
          </cell>
          <cell r="H217">
            <v>0</v>
          </cell>
          <cell r="I217">
            <v>307425</v>
          </cell>
          <cell r="J217">
            <v>0</v>
          </cell>
          <cell r="K217">
            <v>0</v>
          </cell>
          <cell r="L217">
            <v>6768057.9675163515</v>
          </cell>
          <cell r="M217">
            <v>0</v>
          </cell>
          <cell r="N217">
            <v>0</v>
          </cell>
          <cell r="O217" t="str">
            <v>no</v>
          </cell>
          <cell r="P217">
            <v>0</v>
          </cell>
          <cell r="Q217">
            <v>1722873</v>
          </cell>
          <cell r="R217">
            <v>0</v>
          </cell>
          <cell r="S217">
            <v>1721088</v>
          </cell>
          <cell r="T217">
            <v>41341104.6040456</v>
          </cell>
          <cell r="U217">
            <v>0.16371255757046307</v>
          </cell>
          <cell r="V217">
            <v>281764</v>
          </cell>
          <cell r="W217">
            <v>0</v>
          </cell>
          <cell r="X217">
            <v>5168620</v>
          </cell>
          <cell r="Y217" t="str">
            <v>no</v>
          </cell>
          <cell r="Z217">
            <v>0</v>
          </cell>
          <cell r="AA217">
            <v>5168620</v>
          </cell>
          <cell r="AB217">
            <v>31194113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1722873</v>
          </cell>
          <cell r="AI217">
            <v>0</v>
          </cell>
          <cell r="AJ217">
            <v>1722873</v>
          </cell>
          <cell r="AK217" t="str">
            <v>AA</v>
          </cell>
          <cell r="AL217">
            <v>0</v>
          </cell>
          <cell r="AM217">
            <v>26542618</v>
          </cell>
          <cell r="AN217">
            <v>0</v>
          </cell>
          <cell r="AO217">
            <v>0</v>
          </cell>
          <cell r="AP217">
            <v>0</v>
          </cell>
          <cell r="AQ217">
            <v>1732339</v>
          </cell>
          <cell r="AR217">
            <v>0</v>
          </cell>
          <cell r="AS217">
            <v>0</v>
          </cell>
          <cell r="AT217">
            <v>1732339</v>
          </cell>
          <cell r="AU217" t="str">
            <v>Levy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22169570</v>
          </cell>
          <cell r="BB217">
            <v>0</v>
          </cell>
          <cell r="BC217">
            <v>0</v>
          </cell>
          <cell r="BD217">
            <v>0</v>
          </cell>
          <cell r="BE217">
            <v>6891493</v>
          </cell>
          <cell r="BF217">
            <v>0</v>
          </cell>
        </row>
        <row r="218">
          <cell r="D218" t="str">
            <v>0942650</v>
          </cell>
          <cell r="E218" t="str">
            <v>CASTON SCHOOL CORPORATION</v>
          </cell>
          <cell r="F218">
            <v>731045</v>
          </cell>
          <cell r="G218">
            <v>0</v>
          </cell>
          <cell r="H218">
            <v>0</v>
          </cell>
          <cell r="I218">
            <v>30553</v>
          </cell>
          <cell r="J218">
            <v>0</v>
          </cell>
          <cell r="K218">
            <v>0</v>
          </cell>
          <cell r="L218">
            <v>761598</v>
          </cell>
          <cell r="M218">
            <v>0</v>
          </cell>
          <cell r="N218">
            <v>0</v>
          </cell>
          <cell r="O218" t="str">
            <v>no</v>
          </cell>
          <cell r="P218">
            <v>0</v>
          </cell>
          <cell r="Q218">
            <v>1722873</v>
          </cell>
          <cell r="R218">
            <v>0</v>
          </cell>
          <cell r="S218">
            <v>1721088</v>
          </cell>
          <cell r="T218">
            <v>41341104.6040456</v>
          </cell>
          <cell r="U218">
            <v>1.8422294403944658E-2</v>
          </cell>
          <cell r="V218">
            <v>31706</v>
          </cell>
          <cell r="W218">
            <v>0</v>
          </cell>
          <cell r="X218">
            <v>5168620</v>
          </cell>
          <cell r="Y218" t="str">
            <v>no</v>
          </cell>
          <cell r="Z218">
            <v>0</v>
          </cell>
          <cell r="AA218">
            <v>5168620</v>
          </cell>
          <cell r="AB218">
            <v>31194113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1722873</v>
          </cell>
          <cell r="AI218">
            <v>0</v>
          </cell>
          <cell r="AJ218">
            <v>1722873</v>
          </cell>
          <cell r="AK218" t="str">
            <v>AA</v>
          </cell>
          <cell r="AL218">
            <v>0</v>
          </cell>
          <cell r="AM218">
            <v>26542618</v>
          </cell>
          <cell r="AN218">
            <v>0</v>
          </cell>
          <cell r="AO218">
            <v>0</v>
          </cell>
          <cell r="AP218">
            <v>0</v>
          </cell>
          <cell r="AQ218">
            <v>1732339</v>
          </cell>
          <cell r="AR218">
            <v>0</v>
          </cell>
          <cell r="AS218">
            <v>0</v>
          </cell>
          <cell r="AT218">
            <v>1732339</v>
          </cell>
          <cell r="AU218" t="str">
            <v>Levy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22169570</v>
          </cell>
          <cell r="BB218">
            <v>0</v>
          </cell>
          <cell r="BC218">
            <v>0</v>
          </cell>
          <cell r="BD218">
            <v>0</v>
          </cell>
          <cell r="BE218">
            <v>6891493</v>
          </cell>
          <cell r="BF218">
            <v>0</v>
          </cell>
        </row>
        <row r="219">
          <cell r="D219" t="str">
            <v>0950021</v>
          </cell>
          <cell r="E219" t="str">
            <v>LOGANSPORT-CASS PUBLIC LIBRARY</v>
          </cell>
          <cell r="F219">
            <v>1179009</v>
          </cell>
          <cell r="G219">
            <v>0</v>
          </cell>
          <cell r="H219">
            <v>243401</v>
          </cell>
          <cell r="I219">
            <v>59926</v>
          </cell>
          <cell r="J219">
            <v>0</v>
          </cell>
          <cell r="K219">
            <v>0</v>
          </cell>
          <cell r="L219">
            <v>1482336</v>
          </cell>
          <cell r="M219">
            <v>0</v>
          </cell>
          <cell r="N219">
            <v>1482336</v>
          </cell>
          <cell r="O219" t="str">
            <v>no</v>
          </cell>
          <cell r="P219">
            <v>0</v>
          </cell>
          <cell r="Q219">
            <v>1722873</v>
          </cell>
          <cell r="R219">
            <v>0</v>
          </cell>
          <cell r="S219">
            <v>1721088</v>
          </cell>
          <cell r="T219">
            <v>41341104.6040456</v>
          </cell>
          <cell r="U219">
            <v>3.585622624739785E-2</v>
          </cell>
          <cell r="V219">
            <v>61712</v>
          </cell>
          <cell r="W219">
            <v>0</v>
          </cell>
          <cell r="X219">
            <v>5168620</v>
          </cell>
          <cell r="Y219" t="str">
            <v>no</v>
          </cell>
          <cell r="Z219">
            <v>0</v>
          </cell>
          <cell r="AA219">
            <v>5168620</v>
          </cell>
          <cell r="AB219">
            <v>31194113</v>
          </cell>
          <cell r="AC219">
            <v>4.7519735534714516E-2</v>
          </cell>
          <cell r="AD219">
            <v>245611</v>
          </cell>
          <cell r="AE219">
            <v>0</v>
          </cell>
          <cell r="AF219">
            <v>245611</v>
          </cell>
          <cell r="AG219">
            <v>0</v>
          </cell>
          <cell r="AH219">
            <v>1722873</v>
          </cell>
          <cell r="AI219">
            <v>0</v>
          </cell>
          <cell r="AJ219">
            <v>1722873</v>
          </cell>
          <cell r="AK219" t="str">
            <v>AA</v>
          </cell>
          <cell r="AL219">
            <v>0</v>
          </cell>
          <cell r="AM219">
            <v>26542618</v>
          </cell>
          <cell r="AN219">
            <v>0</v>
          </cell>
          <cell r="AO219">
            <v>0</v>
          </cell>
          <cell r="AP219">
            <v>0</v>
          </cell>
          <cell r="AQ219">
            <v>1732339</v>
          </cell>
          <cell r="AR219">
            <v>0</v>
          </cell>
          <cell r="AS219">
            <v>0</v>
          </cell>
          <cell r="AT219">
            <v>1732339</v>
          </cell>
          <cell r="AU219" t="str">
            <v>Levy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22169570</v>
          </cell>
          <cell r="BB219">
            <v>0</v>
          </cell>
          <cell r="BC219">
            <v>0</v>
          </cell>
          <cell r="BD219">
            <v>0</v>
          </cell>
          <cell r="BE219">
            <v>6891493</v>
          </cell>
          <cell r="BF219">
            <v>0</v>
          </cell>
        </row>
        <row r="220">
          <cell r="D220" t="str">
            <v>0950022</v>
          </cell>
          <cell r="E220" t="str">
            <v>ROYAL CENTER PUBLIC LIBRARY</v>
          </cell>
          <cell r="F220">
            <v>94357</v>
          </cell>
          <cell r="G220">
            <v>0</v>
          </cell>
          <cell r="H220">
            <v>19489</v>
          </cell>
          <cell r="I220">
            <v>4798</v>
          </cell>
          <cell r="J220">
            <v>0</v>
          </cell>
          <cell r="K220">
            <v>0</v>
          </cell>
          <cell r="L220">
            <v>118644</v>
          </cell>
          <cell r="M220">
            <v>0</v>
          </cell>
          <cell r="N220">
            <v>118644</v>
          </cell>
          <cell r="O220" t="str">
            <v>no</v>
          </cell>
          <cell r="P220">
            <v>0</v>
          </cell>
          <cell r="Q220">
            <v>1722873</v>
          </cell>
          <cell r="R220">
            <v>0</v>
          </cell>
          <cell r="S220">
            <v>1721088</v>
          </cell>
          <cell r="T220">
            <v>41341104.6040456</v>
          </cell>
          <cell r="U220">
            <v>2.8698797755004743E-3</v>
          </cell>
          <cell r="V220">
            <v>4939</v>
          </cell>
          <cell r="W220">
            <v>0</v>
          </cell>
          <cell r="X220">
            <v>5168620</v>
          </cell>
          <cell r="Y220" t="str">
            <v>no</v>
          </cell>
          <cell r="Z220">
            <v>0</v>
          </cell>
          <cell r="AA220">
            <v>5168620</v>
          </cell>
          <cell r="AB220">
            <v>31194113</v>
          </cell>
          <cell r="AC220">
            <v>3.8034099575134576E-3</v>
          </cell>
          <cell r="AD220">
            <v>19658</v>
          </cell>
          <cell r="AE220">
            <v>0</v>
          </cell>
          <cell r="AF220">
            <v>19658</v>
          </cell>
          <cell r="AG220">
            <v>0</v>
          </cell>
          <cell r="AH220">
            <v>1722873</v>
          </cell>
          <cell r="AI220">
            <v>0</v>
          </cell>
          <cell r="AJ220">
            <v>1722873</v>
          </cell>
          <cell r="AK220" t="str">
            <v>AA</v>
          </cell>
          <cell r="AL220">
            <v>0</v>
          </cell>
          <cell r="AM220">
            <v>26542618</v>
          </cell>
          <cell r="AN220">
            <v>0</v>
          </cell>
          <cell r="AO220">
            <v>0</v>
          </cell>
          <cell r="AP220">
            <v>0</v>
          </cell>
          <cell r="AQ220">
            <v>1732339</v>
          </cell>
          <cell r="AR220">
            <v>0</v>
          </cell>
          <cell r="AS220">
            <v>0</v>
          </cell>
          <cell r="AT220">
            <v>1732339</v>
          </cell>
          <cell r="AU220" t="str">
            <v>Levy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22169570</v>
          </cell>
          <cell r="BB220">
            <v>0</v>
          </cell>
          <cell r="BC220">
            <v>0</v>
          </cell>
          <cell r="BD220">
            <v>0</v>
          </cell>
          <cell r="BE220">
            <v>6891493</v>
          </cell>
          <cell r="BF220">
            <v>0</v>
          </cell>
        </row>
        <row r="221">
          <cell r="D221" t="str">
            <v>0950023</v>
          </cell>
          <cell r="E221" t="str">
            <v>WALTON PUBLIC LIBRARY</v>
          </cell>
          <cell r="F221">
            <v>184214</v>
          </cell>
          <cell r="G221">
            <v>0</v>
          </cell>
          <cell r="H221">
            <v>37878</v>
          </cell>
          <cell r="I221">
            <v>9326</v>
          </cell>
          <cell r="J221">
            <v>0</v>
          </cell>
          <cell r="K221">
            <v>0</v>
          </cell>
          <cell r="L221">
            <v>231418</v>
          </cell>
          <cell r="M221">
            <v>0</v>
          </cell>
          <cell r="N221">
            <v>231418</v>
          </cell>
          <cell r="O221" t="str">
            <v>no</v>
          </cell>
          <cell r="P221">
            <v>0</v>
          </cell>
          <cell r="Q221">
            <v>1722873</v>
          </cell>
          <cell r="R221">
            <v>0</v>
          </cell>
          <cell r="S221">
            <v>1721088</v>
          </cell>
          <cell r="T221">
            <v>41341104.6040456</v>
          </cell>
          <cell r="U221">
            <v>5.5977701180571181E-3</v>
          </cell>
          <cell r="V221">
            <v>9634</v>
          </cell>
          <cell r="W221">
            <v>0</v>
          </cell>
          <cell r="X221">
            <v>5168620</v>
          </cell>
          <cell r="Y221" t="str">
            <v>no</v>
          </cell>
          <cell r="Z221">
            <v>0</v>
          </cell>
          <cell r="AA221">
            <v>5168620</v>
          </cell>
          <cell r="AB221">
            <v>31194113</v>
          </cell>
          <cell r="AC221">
            <v>7.4186433831280926E-3</v>
          </cell>
          <cell r="AD221">
            <v>38344</v>
          </cell>
          <cell r="AE221">
            <v>0</v>
          </cell>
          <cell r="AF221">
            <v>38344</v>
          </cell>
          <cell r="AG221">
            <v>0</v>
          </cell>
          <cell r="AH221">
            <v>1722873</v>
          </cell>
          <cell r="AI221">
            <v>0</v>
          </cell>
          <cell r="AJ221">
            <v>1722873</v>
          </cell>
          <cell r="AK221" t="str">
            <v>AA</v>
          </cell>
          <cell r="AL221">
            <v>0</v>
          </cell>
          <cell r="AM221">
            <v>26542618</v>
          </cell>
          <cell r="AN221">
            <v>0</v>
          </cell>
          <cell r="AO221">
            <v>0</v>
          </cell>
          <cell r="AP221">
            <v>0</v>
          </cell>
          <cell r="AQ221">
            <v>1732339</v>
          </cell>
          <cell r="AR221">
            <v>0</v>
          </cell>
          <cell r="AS221">
            <v>0</v>
          </cell>
          <cell r="AT221">
            <v>1732339</v>
          </cell>
          <cell r="AU221" t="str">
            <v>Levy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22169570</v>
          </cell>
          <cell r="BB221">
            <v>0</v>
          </cell>
          <cell r="BC221">
            <v>0</v>
          </cell>
          <cell r="BD221">
            <v>0</v>
          </cell>
          <cell r="BE221">
            <v>6891493</v>
          </cell>
          <cell r="BF221">
            <v>0</v>
          </cell>
        </row>
        <row r="222">
          <cell r="D222" t="str">
            <v>0961042</v>
          </cell>
          <cell r="E222" t="str">
            <v>CASS COUNTY SOLID WASTE MANAGEMENT DIST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 t="str">
            <v>non-recipient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 t="str">
            <v>no</v>
          </cell>
          <cell r="P222">
            <v>0</v>
          </cell>
          <cell r="Q222">
            <v>1722873</v>
          </cell>
          <cell r="R222">
            <v>0</v>
          </cell>
          <cell r="S222">
            <v>1721088</v>
          </cell>
          <cell r="T222">
            <v>41341104.6040456</v>
          </cell>
          <cell r="U222">
            <v>0</v>
          </cell>
          <cell r="V222">
            <v>0</v>
          </cell>
          <cell r="W222">
            <v>0</v>
          </cell>
          <cell r="X222">
            <v>5168620</v>
          </cell>
          <cell r="Y222" t="str">
            <v>no</v>
          </cell>
          <cell r="Z222">
            <v>0</v>
          </cell>
          <cell r="AA222">
            <v>5168620</v>
          </cell>
          <cell r="AB222">
            <v>31194113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1722873</v>
          </cell>
          <cell r="AI222">
            <v>0</v>
          </cell>
          <cell r="AJ222">
            <v>1722873</v>
          </cell>
          <cell r="AK222" t="str">
            <v>AA</v>
          </cell>
          <cell r="AL222">
            <v>0</v>
          </cell>
          <cell r="AM222">
            <v>26542618</v>
          </cell>
          <cell r="AN222">
            <v>0</v>
          </cell>
          <cell r="AO222">
            <v>0</v>
          </cell>
          <cell r="AP222">
            <v>0</v>
          </cell>
          <cell r="AQ222">
            <v>1732339</v>
          </cell>
          <cell r="AR222">
            <v>0</v>
          </cell>
          <cell r="AS222">
            <v>0</v>
          </cell>
          <cell r="AT222">
            <v>1732339</v>
          </cell>
          <cell r="AU222" t="str">
            <v>Levy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22169570</v>
          </cell>
          <cell r="BB222">
            <v>0</v>
          </cell>
          <cell r="BC222">
            <v>0</v>
          </cell>
          <cell r="BD222">
            <v>0</v>
          </cell>
          <cell r="BE222">
            <v>6891493</v>
          </cell>
          <cell r="BF222">
            <v>0</v>
          </cell>
        </row>
        <row r="223">
          <cell r="D223" t="str">
            <v>0961101</v>
          </cell>
          <cell r="E223" t="str">
            <v>LOGANSPORT CASS CO AIRPORT AUTHORITY</v>
          </cell>
          <cell r="F223">
            <v>659808</v>
          </cell>
          <cell r="G223">
            <v>0</v>
          </cell>
          <cell r="H223">
            <v>135990</v>
          </cell>
          <cell r="I223">
            <v>33481</v>
          </cell>
          <cell r="J223">
            <v>0</v>
          </cell>
          <cell r="K223">
            <v>0</v>
          </cell>
          <cell r="L223">
            <v>829279</v>
          </cell>
          <cell r="M223">
            <v>0</v>
          </cell>
          <cell r="N223">
            <v>829279</v>
          </cell>
          <cell r="O223" t="str">
            <v>no</v>
          </cell>
          <cell r="P223">
            <v>0</v>
          </cell>
          <cell r="Q223">
            <v>1722873</v>
          </cell>
          <cell r="R223">
            <v>0</v>
          </cell>
          <cell r="S223">
            <v>1721088</v>
          </cell>
          <cell r="T223">
            <v>41341104.6040456</v>
          </cell>
          <cell r="U223">
            <v>2.0059430146886971E-2</v>
          </cell>
          <cell r="V223">
            <v>34524</v>
          </cell>
          <cell r="W223">
            <v>0</v>
          </cell>
          <cell r="X223">
            <v>5168620</v>
          </cell>
          <cell r="Y223" t="str">
            <v>no</v>
          </cell>
          <cell r="Z223">
            <v>0</v>
          </cell>
          <cell r="AA223">
            <v>5168620</v>
          </cell>
          <cell r="AB223">
            <v>31194113</v>
          </cell>
          <cell r="AC223">
            <v>2.6584471243019474E-2</v>
          </cell>
          <cell r="AD223">
            <v>137405</v>
          </cell>
          <cell r="AE223">
            <v>0</v>
          </cell>
          <cell r="AF223">
            <v>137405</v>
          </cell>
          <cell r="AG223">
            <v>0</v>
          </cell>
          <cell r="AH223">
            <v>1722873</v>
          </cell>
          <cell r="AI223">
            <v>0</v>
          </cell>
          <cell r="AJ223">
            <v>1722873</v>
          </cell>
          <cell r="AK223" t="str">
            <v>AA</v>
          </cell>
          <cell r="AL223">
            <v>0</v>
          </cell>
          <cell r="AM223">
            <v>26542618</v>
          </cell>
          <cell r="AN223">
            <v>0</v>
          </cell>
          <cell r="AO223">
            <v>0</v>
          </cell>
          <cell r="AP223">
            <v>0</v>
          </cell>
          <cell r="AQ223">
            <v>1732339</v>
          </cell>
          <cell r="AR223">
            <v>0</v>
          </cell>
          <cell r="AS223">
            <v>0</v>
          </cell>
          <cell r="AT223">
            <v>1732339</v>
          </cell>
          <cell r="AU223" t="str">
            <v>Levy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22169570</v>
          </cell>
          <cell r="BB223">
            <v>0</v>
          </cell>
          <cell r="BC223">
            <v>0</v>
          </cell>
          <cell r="BD223">
            <v>0</v>
          </cell>
          <cell r="BE223">
            <v>6891493</v>
          </cell>
          <cell r="BF223">
            <v>0</v>
          </cell>
        </row>
        <row r="224">
          <cell r="D224" t="str">
            <v>0962002</v>
          </cell>
          <cell r="E224" t="str">
            <v>CASS COUNTY FIRE DISTRICT #1</v>
          </cell>
          <cell r="F224">
            <v>720480</v>
          </cell>
          <cell r="G224">
            <v>76583</v>
          </cell>
          <cell r="H224">
            <v>132949</v>
          </cell>
          <cell r="I224">
            <v>32733</v>
          </cell>
          <cell r="J224">
            <v>0</v>
          </cell>
          <cell r="K224">
            <v>0</v>
          </cell>
          <cell r="L224">
            <v>809579</v>
          </cell>
          <cell r="M224">
            <v>0</v>
          </cell>
          <cell r="N224">
            <v>809579</v>
          </cell>
          <cell r="O224" t="str">
            <v>no</v>
          </cell>
          <cell r="P224">
            <v>0</v>
          </cell>
          <cell r="Q224">
            <v>1722873</v>
          </cell>
          <cell r="R224">
            <v>0</v>
          </cell>
          <cell r="S224">
            <v>1721088</v>
          </cell>
          <cell r="T224">
            <v>41341104.6040456</v>
          </cell>
          <cell r="U224">
            <v>1.9582906837007336E-2</v>
          </cell>
          <cell r="V224">
            <v>33704</v>
          </cell>
          <cell r="W224">
            <v>0</v>
          </cell>
          <cell r="X224">
            <v>5168620</v>
          </cell>
          <cell r="Y224" t="str">
            <v>no</v>
          </cell>
          <cell r="Z224">
            <v>0</v>
          </cell>
          <cell r="AA224">
            <v>5168620</v>
          </cell>
          <cell r="AB224">
            <v>31194113</v>
          </cell>
          <cell r="AC224">
            <v>2.5952941825914396E-2</v>
          </cell>
          <cell r="AD224">
            <v>134141</v>
          </cell>
          <cell r="AE224">
            <v>0</v>
          </cell>
          <cell r="AF224">
            <v>134141</v>
          </cell>
          <cell r="AG224">
            <v>0</v>
          </cell>
          <cell r="AH224">
            <v>1722873</v>
          </cell>
          <cell r="AI224">
            <v>0</v>
          </cell>
          <cell r="AJ224">
            <v>1722873</v>
          </cell>
          <cell r="AK224" t="str">
            <v>AA</v>
          </cell>
          <cell r="AL224">
            <v>0</v>
          </cell>
          <cell r="AM224">
            <v>26542618</v>
          </cell>
          <cell r="AN224">
            <v>0</v>
          </cell>
          <cell r="AO224">
            <v>0</v>
          </cell>
          <cell r="AP224">
            <v>0</v>
          </cell>
          <cell r="AQ224">
            <v>1732339</v>
          </cell>
          <cell r="AR224">
            <v>0</v>
          </cell>
          <cell r="AS224">
            <v>0</v>
          </cell>
          <cell r="AT224">
            <v>1732339</v>
          </cell>
          <cell r="AU224" t="str">
            <v>Levy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22169570</v>
          </cell>
          <cell r="BB224">
            <v>0</v>
          </cell>
          <cell r="BC224">
            <v>0</v>
          </cell>
          <cell r="BD224">
            <v>0</v>
          </cell>
          <cell r="BE224">
            <v>6891493</v>
          </cell>
          <cell r="BF224">
            <v>0</v>
          </cell>
        </row>
        <row r="225">
          <cell r="D225" t="str">
            <v>1010000</v>
          </cell>
          <cell r="E225" t="str">
            <v>CLARK COUNTY</v>
          </cell>
          <cell r="F225">
            <v>20528530</v>
          </cell>
          <cell r="G225">
            <v>9060700.1221186854</v>
          </cell>
          <cell r="H225">
            <v>4605210</v>
          </cell>
          <cell r="I225">
            <v>888827</v>
          </cell>
          <cell r="J225">
            <v>0</v>
          </cell>
          <cell r="K225">
            <v>0</v>
          </cell>
          <cell r="L225">
            <v>16961866.877881315</v>
          </cell>
          <cell r="M225">
            <v>5440283</v>
          </cell>
          <cell r="N225">
            <v>22402149.877881315</v>
          </cell>
          <cell r="O225" t="str">
            <v>no</v>
          </cell>
          <cell r="P225">
            <v>0</v>
          </cell>
          <cell r="Q225">
            <v>6396917</v>
          </cell>
          <cell r="R225">
            <v>0</v>
          </cell>
          <cell r="S225">
            <v>6396917</v>
          </cell>
          <cell r="T225">
            <v>108780271.20589204</v>
          </cell>
          <cell r="U225">
            <v>0.15592778625985426</v>
          </cell>
          <cell r="V225">
            <v>997459</v>
          </cell>
          <cell r="W225">
            <v>-2</v>
          </cell>
          <cell r="X225">
            <v>19190751</v>
          </cell>
          <cell r="Y225" t="str">
            <v>no</v>
          </cell>
          <cell r="Z225">
            <v>0</v>
          </cell>
          <cell r="AA225">
            <v>19190751</v>
          </cell>
          <cell r="AB225">
            <v>89269239.877881318</v>
          </cell>
          <cell r="AC225">
            <v>0.25095038233244782</v>
          </cell>
          <cell r="AD225">
            <v>4815927</v>
          </cell>
          <cell r="AE225">
            <v>0</v>
          </cell>
          <cell r="AF225">
            <v>4815927</v>
          </cell>
          <cell r="AG225">
            <v>-1</v>
          </cell>
          <cell r="AH225">
            <v>6396917</v>
          </cell>
          <cell r="AI225">
            <v>0</v>
          </cell>
          <cell r="AJ225">
            <v>6396917</v>
          </cell>
          <cell r="AK225" t="str">
            <v>AA</v>
          </cell>
          <cell r="AL225">
            <v>22402149.877881315</v>
          </cell>
          <cell r="AM225">
            <v>79859419.877881318</v>
          </cell>
          <cell r="AN225">
            <v>0.28051981735076492</v>
          </cell>
          <cell r="AO225">
            <v>1794463</v>
          </cell>
          <cell r="AP225">
            <v>-1</v>
          </cell>
          <cell r="AQ225">
            <v>6604188</v>
          </cell>
          <cell r="AR225">
            <v>0</v>
          </cell>
          <cell r="AS225">
            <v>0</v>
          </cell>
          <cell r="AT225">
            <v>6604188</v>
          </cell>
          <cell r="AU225" t="str">
            <v>Levy</v>
          </cell>
          <cell r="AV225">
            <v>20528530</v>
          </cell>
          <cell r="AW225">
            <v>0</v>
          </cell>
          <cell r="AX225">
            <v>5440283</v>
          </cell>
          <cell r="AY225">
            <v>0</v>
          </cell>
          <cell r="AZ225">
            <v>25968813</v>
          </cell>
          <cell r="BA225">
            <v>68427895</v>
          </cell>
          <cell r="BB225">
            <v>0.37950623791656896</v>
          </cell>
          <cell r="BC225">
            <v>2506330</v>
          </cell>
          <cell r="BD225">
            <v>1</v>
          </cell>
          <cell r="BE225">
            <v>13001105</v>
          </cell>
          <cell r="BF225">
            <v>0</v>
          </cell>
        </row>
        <row r="226">
          <cell r="D226" t="str">
            <v>1020001</v>
          </cell>
          <cell r="E226" t="str">
            <v>BETHLEHEM TOWNSHIP</v>
          </cell>
          <cell r="F226">
            <v>5867</v>
          </cell>
          <cell r="G226">
            <v>0</v>
          </cell>
          <cell r="H226">
            <v>1891</v>
          </cell>
          <cell r="I226">
            <v>493</v>
          </cell>
          <cell r="J226">
            <v>0</v>
          </cell>
          <cell r="K226">
            <v>0</v>
          </cell>
          <cell r="L226">
            <v>8251</v>
          </cell>
          <cell r="M226">
            <v>0</v>
          </cell>
          <cell r="N226">
            <v>8251</v>
          </cell>
          <cell r="O226" t="str">
            <v>no</v>
          </cell>
          <cell r="P226">
            <v>0</v>
          </cell>
          <cell r="Q226">
            <v>6396917</v>
          </cell>
          <cell r="R226">
            <v>0</v>
          </cell>
          <cell r="S226">
            <v>6396917</v>
          </cell>
          <cell r="T226">
            <v>108780271.20589204</v>
          </cell>
          <cell r="U226">
            <v>7.5850151029528673E-5</v>
          </cell>
          <cell r="V226">
            <v>485</v>
          </cell>
          <cell r="W226">
            <v>0</v>
          </cell>
          <cell r="X226">
            <v>19190751</v>
          </cell>
          <cell r="Y226" t="str">
            <v>no</v>
          </cell>
          <cell r="Z226">
            <v>0</v>
          </cell>
          <cell r="AA226">
            <v>19190751</v>
          </cell>
          <cell r="AB226">
            <v>89269239.877881318</v>
          </cell>
          <cell r="AC226">
            <v>9.2428254248464719E-5</v>
          </cell>
          <cell r="AD226">
            <v>1774</v>
          </cell>
          <cell r="AE226">
            <v>0</v>
          </cell>
          <cell r="AF226">
            <v>1774</v>
          </cell>
          <cell r="AG226">
            <v>0</v>
          </cell>
          <cell r="AH226">
            <v>6396917</v>
          </cell>
          <cell r="AI226">
            <v>0</v>
          </cell>
          <cell r="AJ226">
            <v>6396917</v>
          </cell>
          <cell r="AK226" t="str">
            <v>AA</v>
          </cell>
          <cell r="AL226">
            <v>0</v>
          </cell>
          <cell r="AM226">
            <v>79859419.877881318</v>
          </cell>
          <cell r="AN226">
            <v>0</v>
          </cell>
          <cell r="AO226">
            <v>0</v>
          </cell>
          <cell r="AP226">
            <v>0</v>
          </cell>
          <cell r="AQ226">
            <v>6604188</v>
          </cell>
          <cell r="AR226">
            <v>0</v>
          </cell>
          <cell r="AS226">
            <v>0</v>
          </cell>
          <cell r="AT226">
            <v>6604188</v>
          </cell>
          <cell r="AU226" t="str">
            <v>Levy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68427895</v>
          </cell>
          <cell r="BB226">
            <v>0</v>
          </cell>
          <cell r="BC226">
            <v>0</v>
          </cell>
          <cell r="BD226">
            <v>0</v>
          </cell>
          <cell r="BE226">
            <v>13001105</v>
          </cell>
          <cell r="BF226">
            <v>0</v>
          </cell>
        </row>
        <row r="227">
          <cell r="D227" t="str">
            <v>1020002</v>
          </cell>
          <cell r="E227" t="str">
            <v>CARR TOWNSHIP</v>
          </cell>
          <cell r="F227">
            <v>42341</v>
          </cell>
          <cell r="G227">
            <v>0</v>
          </cell>
          <cell r="H227">
            <v>2986</v>
          </cell>
          <cell r="I227">
            <v>778</v>
          </cell>
          <cell r="J227">
            <v>0</v>
          </cell>
          <cell r="K227">
            <v>0</v>
          </cell>
          <cell r="L227">
            <v>46105</v>
          </cell>
          <cell r="M227">
            <v>0</v>
          </cell>
          <cell r="N227">
            <v>46105</v>
          </cell>
          <cell r="O227" t="str">
            <v>no</v>
          </cell>
          <cell r="P227">
            <v>0</v>
          </cell>
          <cell r="Q227">
            <v>6396917</v>
          </cell>
          <cell r="R227">
            <v>0</v>
          </cell>
          <cell r="S227">
            <v>6396917</v>
          </cell>
          <cell r="T227">
            <v>108780271.20589204</v>
          </cell>
          <cell r="U227">
            <v>4.238360457176608E-4</v>
          </cell>
          <cell r="V227">
            <v>2711</v>
          </cell>
          <cell r="W227">
            <v>0</v>
          </cell>
          <cell r="X227">
            <v>19190751</v>
          </cell>
          <cell r="Y227" t="str">
            <v>no</v>
          </cell>
          <cell r="Z227">
            <v>0</v>
          </cell>
          <cell r="AA227">
            <v>19190751</v>
          </cell>
          <cell r="AB227">
            <v>89269239.877881318</v>
          </cell>
          <cell r="AC227">
            <v>5.1647129585813422E-4</v>
          </cell>
          <cell r="AD227">
            <v>9911</v>
          </cell>
          <cell r="AE227">
            <v>0</v>
          </cell>
          <cell r="AF227">
            <v>9911</v>
          </cell>
          <cell r="AG227">
            <v>0</v>
          </cell>
          <cell r="AH227">
            <v>6396917</v>
          </cell>
          <cell r="AI227">
            <v>0</v>
          </cell>
          <cell r="AJ227">
            <v>6396917</v>
          </cell>
          <cell r="AK227" t="str">
            <v>AA</v>
          </cell>
          <cell r="AL227">
            <v>0</v>
          </cell>
          <cell r="AM227">
            <v>79859419.877881318</v>
          </cell>
          <cell r="AN227">
            <v>0</v>
          </cell>
          <cell r="AO227">
            <v>0</v>
          </cell>
          <cell r="AP227">
            <v>0</v>
          </cell>
          <cell r="AQ227">
            <v>6604188</v>
          </cell>
          <cell r="AR227">
            <v>0</v>
          </cell>
          <cell r="AS227">
            <v>0</v>
          </cell>
          <cell r="AT227">
            <v>6604188</v>
          </cell>
          <cell r="AU227" t="str">
            <v>Levy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68427895</v>
          </cell>
          <cell r="BB227">
            <v>0</v>
          </cell>
          <cell r="BC227">
            <v>0</v>
          </cell>
          <cell r="BD227">
            <v>0</v>
          </cell>
          <cell r="BE227">
            <v>13001105</v>
          </cell>
          <cell r="BF227">
            <v>0</v>
          </cell>
        </row>
        <row r="228">
          <cell r="D228" t="str">
            <v>1020003</v>
          </cell>
          <cell r="E228" t="str">
            <v>CHARLESTOWN TOWNSHIP</v>
          </cell>
          <cell r="F228">
            <v>159763</v>
          </cell>
          <cell r="G228">
            <v>0</v>
          </cell>
          <cell r="H228">
            <v>45047</v>
          </cell>
          <cell r="I228">
            <v>11736</v>
          </cell>
          <cell r="J228">
            <v>0</v>
          </cell>
          <cell r="K228">
            <v>0</v>
          </cell>
          <cell r="L228">
            <v>216546</v>
          </cell>
          <cell r="M228">
            <v>0</v>
          </cell>
          <cell r="N228">
            <v>216546</v>
          </cell>
          <cell r="O228" t="str">
            <v>no</v>
          </cell>
          <cell r="P228">
            <v>0</v>
          </cell>
          <cell r="Q228">
            <v>6396917</v>
          </cell>
          <cell r="R228">
            <v>0</v>
          </cell>
          <cell r="S228">
            <v>6396917</v>
          </cell>
          <cell r="T228">
            <v>108780271.20589204</v>
          </cell>
          <cell r="U228">
            <v>1.9906734704690722E-3</v>
          </cell>
          <cell r="V228">
            <v>12734</v>
          </cell>
          <cell r="W228">
            <v>0</v>
          </cell>
          <cell r="X228">
            <v>19190751</v>
          </cell>
          <cell r="Y228" t="str">
            <v>no</v>
          </cell>
          <cell r="Z228">
            <v>0</v>
          </cell>
          <cell r="AA228">
            <v>19190751</v>
          </cell>
          <cell r="AB228">
            <v>89269239.877881318</v>
          </cell>
          <cell r="AC228">
            <v>2.4257627856608946E-3</v>
          </cell>
          <cell r="AD228">
            <v>46552</v>
          </cell>
          <cell r="AE228">
            <v>0</v>
          </cell>
          <cell r="AF228">
            <v>46552</v>
          </cell>
          <cell r="AG228">
            <v>0</v>
          </cell>
          <cell r="AH228">
            <v>6396917</v>
          </cell>
          <cell r="AI228">
            <v>0</v>
          </cell>
          <cell r="AJ228">
            <v>6396917</v>
          </cell>
          <cell r="AK228" t="str">
            <v>AA</v>
          </cell>
          <cell r="AL228">
            <v>0</v>
          </cell>
          <cell r="AM228">
            <v>79859419.877881318</v>
          </cell>
          <cell r="AN228">
            <v>0</v>
          </cell>
          <cell r="AO228">
            <v>0</v>
          </cell>
          <cell r="AP228">
            <v>0</v>
          </cell>
          <cell r="AQ228">
            <v>6604188</v>
          </cell>
          <cell r="AR228">
            <v>0</v>
          </cell>
          <cell r="AS228">
            <v>0</v>
          </cell>
          <cell r="AT228">
            <v>6604188</v>
          </cell>
          <cell r="AU228" t="str">
            <v>Levy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68427895</v>
          </cell>
          <cell r="BB228">
            <v>0</v>
          </cell>
          <cell r="BC228">
            <v>0</v>
          </cell>
          <cell r="BD228">
            <v>0</v>
          </cell>
          <cell r="BE228">
            <v>13001105</v>
          </cell>
          <cell r="BF228">
            <v>0</v>
          </cell>
        </row>
        <row r="229">
          <cell r="D229" t="str">
            <v>1020004</v>
          </cell>
          <cell r="E229" t="str">
            <v>JEFFERSONVILLE TOWNSHIP</v>
          </cell>
          <cell r="F229">
            <v>486115</v>
          </cell>
          <cell r="G229">
            <v>0</v>
          </cell>
          <cell r="H229">
            <v>145611</v>
          </cell>
          <cell r="I229">
            <v>37937</v>
          </cell>
          <cell r="J229">
            <v>0</v>
          </cell>
          <cell r="K229">
            <v>0</v>
          </cell>
          <cell r="L229">
            <v>669663</v>
          </cell>
          <cell r="M229">
            <v>0</v>
          </cell>
          <cell r="N229">
            <v>669663</v>
          </cell>
          <cell r="O229" t="str">
            <v>no</v>
          </cell>
          <cell r="P229">
            <v>0</v>
          </cell>
          <cell r="Q229">
            <v>6396917</v>
          </cell>
          <cell r="R229">
            <v>0</v>
          </cell>
          <cell r="S229">
            <v>6396917</v>
          </cell>
          <cell r="T229">
            <v>108780271.20589204</v>
          </cell>
          <cell r="U229">
            <v>6.1561071008225977E-3</v>
          </cell>
          <cell r="V229">
            <v>39380</v>
          </cell>
          <cell r="W229">
            <v>0</v>
          </cell>
          <cell r="X229">
            <v>19190751</v>
          </cell>
          <cell r="Y229" t="str">
            <v>no</v>
          </cell>
          <cell r="Z229">
            <v>0</v>
          </cell>
          <cell r="AA229">
            <v>19190751</v>
          </cell>
          <cell r="AB229">
            <v>89269239.877881318</v>
          </cell>
          <cell r="AC229">
            <v>7.5016097472778605E-3</v>
          </cell>
          <cell r="AD229">
            <v>143962</v>
          </cell>
          <cell r="AE229">
            <v>0</v>
          </cell>
          <cell r="AF229">
            <v>143962</v>
          </cell>
          <cell r="AG229">
            <v>0</v>
          </cell>
          <cell r="AH229">
            <v>6396917</v>
          </cell>
          <cell r="AI229">
            <v>0</v>
          </cell>
          <cell r="AJ229">
            <v>6396917</v>
          </cell>
          <cell r="AK229" t="str">
            <v>AA</v>
          </cell>
          <cell r="AL229">
            <v>0</v>
          </cell>
          <cell r="AM229">
            <v>79859419.877881318</v>
          </cell>
          <cell r="AN229">
            <v>0</v>
          </cell>
          <cell r="AO229">
            <v>0</v>
          </cell>
          <cell r="AP229">
            <v>0</v>
          </cell>
          <cell r="AQ229">
            <v>6604188</v>
          </cell>
          <cell r="AR229">
            <v>0</v>
          </cell>
          <cell r="AS229">
            <v>0</v>
          </cell>
          <cell r="AT229">
            <v>6604188</v>
          </cell>
          <cell r="AU229" t="str">
            <v>Levy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68427895</v>
          </cell>
          <cell r="BB229">
            <v>0</v>
          </cell>
          <cell r="BC229">
            <v>0</v>
          </cell>
          <cell r="BD229">
            <v>0</v>
          </cell>
          <cell r="BE229">
            <v>13001105</v>
          </cell>
          <cell r="BF229">
            <v>0</v>
          </cell>
        </row>
        <row r="230">
          <cell r="D230" t="str">
            <v>1020005</v>
          </cell>
          <cell r="E230" t="str">
            <v>MONROE TOWNSHIP</v>
          </cell>
          <cell r="F230">
            <v>36426</v>
          </cell>
          <cell r="G230">
            <v>0</v>
          </cell>
          <cell r="H230">
            <v>9584</v>
          </cell>
          <cell r="I230">
            <v>2497</v>
          </cell>
          <cell r="J230">
            <v>0</v>
          </cell>
          <cell r="K230">
            <v>0</v>
          </cell>
          <cell r="L230">
            <v>48507</v>
          </cell>
          <cell r="M230">
            <v>0</v>
          </cell>
          <cell r="N230">
            <v>48507</v>
          </cell>
          <cell r="O230" t="str">
            <v>no</v>
          </cell>
          <cell r="P230">
            <v>0</v>
          </cell>
          <cell r="Q230">
            <v>6396917</v>
          </cell>
          <cell r="R230">
            <v>0</v>
          </cell>
          <cell r="S230">
            <v>6396917</v>
          </cell>
          <cell r="T230">
            <v>108780271.20589204</v>
          </cell>
          <cell r="U230">
            <v>4.4591725560409008E-4</v>
          </cell>
          <cell r="V230">
            <v>2852</v>
          </cell>
          <cell r="W230">
            <v>0</v>
          </cell>
          <cell r="X230">
            <v>19190751</v>
          </cell>
          <cell r="Y230" t="str">
            <v>no</v>
          </cell>
          <cell r="Z230">
            <v>0</v>
          </cell>
          <cell r="AA230">
            <v>19190751</v>
          </cell>
          <cell r="AB230">
            <v>89269239.877881318</v>
          </cell>
          <cell r="AC230">
            <v>5.4337866062662444E-4</v>
          </cell>
          <cell r="AD230">
            <v>10428</v>
          </cell>
          <cell r="AE230">
            <v>0</v>
          </cell>
          <cell r="AF230">
            <v>10428</v>
          </cell>
          <cell r="AG230">
            <v>0</v>
          </cell>
          <cell r="AH230">
            <v>6396917</v>
          </cell>
          <cell r="AI230">
            <v>0</v>
          </cell>
          <cell r="AJ230">
            <v>6396917</v>
          </cell>
          <cell r="AK230" t="str">
            <v>AA</v>
          </cell>
          <cell r="AL230">
            <v>0</v>
          </cell>
          <cell r="AM230">
            <v>79859419.877881318</v>
          </cell>
          <cell r="AN230">
            <v>0</v>
          </cell>
          <cell r="AO230">
            <v>0</v>
          </cell>
          <cell r="AP230">
            <v>0</v>
          </cell>
          <cell r="AQ230">
            <v>6604188</v>
          </cell>
          <cell r="AR230">
            <v>0</v>
          </cell>
          <cell r="AS230">
            <v>0</v>
          </cell>
          <cell r="AT230">
            <v>6604188</v>
          </cell>
          <cell r="AU230" t="str">
            <v>Levy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68427895</v>
          </cell>
          <cell r="BB230">
            <v>0</v>
          </cell>
          <cell r="BC230">
            <v>0</v>
          </cell>
          <cell r="BD230">
            <v>0</v>
          </cell>
          <cell r="BE230">
            <v>13001105</v>
          </cell>
          <cell r="BF230">
            <v>0</v>
          </cell>
        </row>
        <row r="231">
          <cell r="D231" t="str">
            <v>1020006</v>
          </cell>
          <cell r="E231" t="str">
            <v>OREGON TOWNSHIP</v>
          </cell>
          <cell r="F231">
            <v>14864</v>
          </cell>
          <cell r="G231">
            <v>0</v>
          </cell>
          <cell r="H231">
            <v>4362</v>
          </cell>
          <cell r="I231">
            <v>1136</v>
          </cell>
          <cell r="J231">
            <v>0</v>
          </cell>
          <cell r="K231">
            <v>0</v>
          </cell>
          <cell r="L231">
            <v>20362</v>
          </cell>
          <cell r="M231">
            <v>0</v>
          </cell>
          <cell r="N231">
            <v>20362</v>
          </cell>
          <cell r="O231" t="str">
            <v>no</v>
          </cell>
          <cell r="P231">
            <v>0</v>
          </cell>
          <cell r="Q231">
            <v>6396917</v>
          </cell>
          <cell r="R231">
            <v>0</v>
          </cell>
          <cell r="S231">
            <v>6396917</v>
          </cell>
          <cell r="T231">
            <v>108780271.20589204</v>
          </cell>
          <cell r="U231">
            <v>1.8718467764674134E-4</v>
          </cell>
          <cell r="V231">
            <v>1197</v>
          </cell>
          <cell r="W231">
            <v>0</v>
          </cell>
          <cell r="X231">
            <v>19190751</v>
          </cell>
          <cell r="Y231" t="str">
            <v>no</v>
          </cell>
          <cell r="Z231">
            <v>0</v>
          </cell>
          <cell r="AA231">
            <v>19190751</v>
          </cell>
          <cell r="AB231">
            <v>89269239.877881318</v>
          </cell>
          <cell r="AC231">
            <v>2.2809648685095607E-4</v>
          </cell>
          <cell r="AD231">
            <v>4377</v>
          </cell>
          <cell r="AE231">
            <v>0</v>
          </cell>
          <cell r="AF231">
            <v>4377</v>
          </cell>
          <cell r="AG231">
            <v>0</v>
          </cell>
          <cell r="AH231">
            <v>6396917</v>
          </cell>
          <cell r="AI231">
            <v>0</v>
          </cell>
          <cell r="AJ231">
            <v>6396917</v>
          </cell>
          <cell r="AK231" t="str">
            <v>AA</v>
          </cell>
          <cell r="AL231">
            <v>0</v>
          </cell>
          <cell r="AM231">
            <v>79859419.877881318</v>
          </cell>
          <cell r="AN231">
            <v>0</v>
          </cell>
          <cell r="AO231">
            <v>0</v>
          </cell>
          <cell r="AP231">
            <v>0</v>
          </cell>
          <cell r="AQ231">
            <v>6604188</v>
          </cell>
          <cell r="AR231">
            <v>0</v>
          </cell>
          <cell r="AS231">
            <v>0</v>
          </cell>
          <cell r="AT231">
            <v>6604188</v>
          </cell>
          <cell r="AU231" t="str">
            <v>Levy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68427895</v>
          </cell>
          <cell r="BB231">
            <v>0</v>
          </cell>
          <cell r="BC231">
            <v>0</v>
          </cell>
          <cell r="BD231">
            <v>0</v>
          </cell>
          <cell r="BE231">
            <v>13001105</v>
          </cell>
          <cell r="BF231">
            <v>0</v>
          </cell>
        </row>
        <row r="232">
          <cell r="D232" t="str">
            <v>1020007</v>
          </cell>
          <cell r="E232" t="str">
            <v>OWEN TOWNSHIP</v>
          </cell>
          <cell r="F232">
            <v>19057</v>
          </cell>
          <cell r="G232">
            <v>0</v>
          </cell>
          <cell r="H232">
            <v>5670</v>
          </cell>
          <cell r="I232">
            <v>1477</v>
          </cell>
          <cell r="J232">
            <v>0</v>
          </cell>
          <cell r="K232">
            <v>0</v>
          </cell>
          <cell r="L232">
            <v>26204</v>
          </cell>
          <cell r="M232">
            <v>0</v>
          </cell>
          <cell r="N232">
            <v>26204</v>
          </cell>
          <cell r="O232" t="str">
            <v>no</v>
          </cell>
          <cell r="P232">
            <v>0</v>
          </cell>
          <cell r="Q232">
            <v>6396917</v>
          </cell>
          <cell r="R232">
            <v>0</v>
          </cell>
          <cell r="S232">
            <v>6396917</v>
          </cell>
          <cell r="T232">
            <v>108780271.20589204</v>
          </cell>
          <cell r="U232">
            <v>2.4088926888592526E-4</v>
          </cell>
          <cell r="V232">
            <v>1541</v>
          </cell>
          <cell r="W232">
            <v>0</v>
          </cell>
          <cell r="X232">
            <v>19190751</v>
          </cell>
          <cell r="Y232" t="str">
            <v>no</v>
          </cell>
          <cell r="Z232">
            <v>0</v>
          </cell>
          <cell r="AA232">
            <v>19190751</v>
          </cell>
          <cell r="AB232">
            <v>89269239.877881318</v>
          </cell>
          <cell r="AC232">
            <v>2.9353896186241299E-4</v>
          </cell>
          <cell r="AD232">
            <v>5633</v>
          </cell>
          <cell r="AE232">
            <v>0</v>
          </cell>
          <cell r="AF232">
            <v>5633</v>
          </cell>
          <cell r="AG232">
            <v>0</v>
          </cell>
          <cell r="AH232">
            <v>6396917</v>
          </cell>
          <cell r="AI232">
            <v>0</v>
          </cell>
          <cell r="AJ232">
            <v>6396917</v>
          </cell>
          <cell r="AK232" t="str">
            <v>AA</v>
          </cell>
          <cell r="AL232">
            <v>0</v>
          </cell>
          <cell r="AM232">
            <v>79859419.877881318</v>
          </cell>
          <cell r="AN232">
            <v>0</v>
          </cell>
          <cell r="AO232">
            <v>0</v>
          </cell>
          <cell r="AP232">
            <v>0</v>
          </cell>
          <cell r="AQ232">
            <v>6604188</v>
          </cell>
          <cell r="AR232">
            <v>0</v>
          </cell>
          <cell r="AS232">
            <v>0</v>
          </cell>
          <cell r="AT232">
            <v>6604188</v>
          </cell>
          <cell r="AU232" t="str">
            <v>Levy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68427895</v>
          </cell>
          <cell r="BB232">
            <v>0</v>
          </cell>
          <cell r="BC232">
            <v>0</v>
          </cell>
          <cell r="BD232">
            <v>0</v>
          </cell>
          <cell r="BE232">
            <v>13001105</v>
          </cell>
          <cell r="BF232">
            <v>0</v>
          </cell>
        </row>
        <row r="233">
          <cell r="D233" t="str">
            <v>1020008</v>
          </cell>
          <cell r="E233" t="str">
            <v>SILVER CREEK TOWNSHIP</v>
          </cell>
          <cell r="F233">
            <v>137647</v>
          </cell>
          <cell r="G233">
            <v>0</v>
          </cell>
          <cell r="H233">
            <v>38942</v>
          </cell>
          <cell r="I233">
            <v>10146</v>
          </cell>
          <cell r="J233">
            <v>0</v>
          </cell>
          <cell r="K233">
            <v>0</v>
          </cell>
          <cell r="L233">
            <v>186735</v>
          </cell>
          <cell r="M233">
            <v>0</v>
          </cell>
          <cell r="N233">
            <v>186735</v>
          </cell>
          <cell r="O233" t="str">
            <v>no</v>
          </cell>
          <cell r="P233">
            <v>0</v>
          </cell>
          <cell r="Q233">
            <v>6396917</v>
          </cell>
          <cell r="R233">
            <v>0</v>
          </cell>
          <cell r="S233">
            <v>6396917</v>
          </cell>
          <cell r="T233">
            <v>108780271.20589204</v>
          </cell>
          <cell r="U233">
            <v>1.7166256153798372E-3</v>
          </cell>
          <cell r="V233">
            <v>10981</v>
          </cell>
          <cell r="W233">
            <v>0</v>
          </cell>
          <cell r="X233">
            <v>19190751</v>
          </cell>
          <cell r="Y233" t="str">
            <v>no</v>
          </cell>
          <cell r="Z233">
            <v>0</v>
          </cell>
          <cell r="AA233">
            <v>19190751</v>
          </cell>
          <cell r="AB233">
            <v>89269239.877881318</v>
          </cell>
          <cell r="AC233">
            <v>2.091817968378022E-3</v>
          </cell>
          <cell r="AD233">
            <v>40144</v>
          </cell>
          <cell r="AE233">
            <v>0</v>
          </cell>
          <cell r="AF233">
            <v>40144</v>
          </cell>
          <cell r="AG233">
            <v>0</v>
          </cell>
          <cell r="AH233">
            <v>6396917</v>
          </cell>
          <cell r="AI233">
            <v>0</v>
          </cell>
          <cell r="AJ233">
            <v>6396917</v>
          </cell>
          <cell r="AK233" t="str">
            <v>AA</v>
          </cell>
          <cell r="AL233">
            <v>0</v>
          </cell>
          <cell r="AM233">
            <v>79859419.877881318</v>
          </cell>
          <cell r="AN233">
            <v>0</v>
          </cell>
          <cell r="AO233">
            <v>0</v>
          </cell>
          <cell r="AP233">
            <v>0</v>
          </cell>
          <cell r="AQ233">
            <v>6604188</v>
          </cell>
          <cell r="AR233">
            <v>0</v>
          </cell>
          <cell r="AS233">
            <v>0</v>
          </cell>
          <cell r="AT233">
            <v>6604188</v>
          </cell>
          <cell r="AU233" t="str">
            <v>Levy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68427895</v>
          </cell>
          <cell r="BB233">
            <v>0</v>
          </cell>
          <cell r="BC233">
            <v>0</v>
          </cell>
          <cell r="BD233">
            <v>0</v>
          </cell>
          <cell r="BE233">
            <v>13001105</v>
          </cell>
          <cell r="BF233">
            <v>0</v>
          </cell>
        </row>
        <row r="234">
          <cell r="D234" t="str">
            <v>1020009</v>
          </cell>
          <cell r="E234" t="str">
            <v>UNION TOWNSHIP</v>
          </cell>
          <cell r="F234">
            <v>18761</v>
          </cell>
          <cell r="G234">
            <v>0</v>
          </cell>
          <cell r="H234">
            <v>5281</v>
          </cell>
          <cell r="I234">
            <v>1376</v>
          </cell>
          <cell r="J234">
            <v>0</v>
          </cell>
          <cell r="K234">
            <v>0</v>
          </cell>
          <cell r="L234">
            <v>25418</v>
          </cell>
          <cell r="M234">
            <v>0</v>
          </cell>
          <cell r="N234">
            <v>25418</v>
          </cell>
          <cell r="O234" t="str">
            <v>no</v>
          </cell>
          <cell r="P234">
            <v>0</v>
          </cell>
          <cell r="Q234">
            <v>6396917</v>
          </cell>
          <cell r="R234">
            <v>0</v>
          </cell>
          <cell r="S234">
            <v>6396917</v>
          </cell>
          <cell r="T234">
            <v>108780271.20589204</v>
          </cell>
          <cell r="U234">
            <v>2.3366369396055748E-4</v>
          </cell>
          <cell r="V234">
            <v>1495</v>
          </cell>
          <cell r="W234">
            <v>0</v>
          </cell>
          <cell r="X234">
            <v>19190751</v>
          </cell>
          <cell r="Y234" t="str">
            <v>no</v>
          </cell>
          <cell r="Z234">
            <v>0</v>
          </cell>
          <cell r="AA234">
            <v>19190751</v>
          </cell>
          <cell r="AB234">
            <v>89269239.877881318</v>
          </cell>
          <cell r="AC234">
            <v>2.8473413725457232E-4</v>
          </cell>
          <cell r="AD234">
            <v>5464</v>
          </cell>
          <cell r="AE234">
            <v>0</v>
          </cell>
          <cell r="AF234">
            <v>5464</v>
          </cell>
          <cell r="AG234">
            <v>0</v>
          </cell>
          <cell r="AH234">
            <v>6396917</v>
          </cell>
          <cell r="AI234">
            <v>0</v>
          </cell>
          <cell r="AJ234">
            <v>6396917</v>
          </cell>
          <cell r="AK234" t="str">
            <v>AA</v>
          </cell>
          <cell r="AL234">
            <v>0</v>
          </cell>
          <cell r="AM234">
            <v>79859419.877881318</v>
          </cell>
          <cell r="AN234">
            <v>0</v>
          </cell>
          <cell r="AO234">
            <v>0</v>
          </cell>
          <cell r="AP234">
            <v>0</v>
          </cell>
          <cell r="AQ234">
            <v>6604188</v>
          </cell>
          <cell r="AR234">
            <v>0</v>
          </cell>
          <cell r="AS234">
            <v>0</v>
          </cell>
          <cell r="AT234">
            <v>6604188</v>
          </cell>
          <cell r="AU234" t="str">
            <v>Levy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68427895</v>
          </cell>
          <cell r="BB234">
            <v>0</v>
          </cell>
          <cell r="BC234">
            <v>0</v>
          </cell>
          <cell r="BD234">
            <v>0</v>
          </cell>
          <cell r="BE234">
            <v>13001105</v>
          </cell>
          <cell r="BF234">
            <v>0</v>
          </cell>
        </row>
        <row r="235">
          <cell r="D235" t="str">
            <v>1020010</v>
          </cell>
          <cell r="E235" t="str">
            <v>UTICA TOWNSHIP</v>
          </cell>
          <cell r="F235">
            <v>49191</v>
          </cell>
          <cell r="G235">
            <v>0</v>
          </cell>
          <cell r="H235">
            <v>13808</v>
          </cell>
          <cell r="I235">
            <v>3598</v>
          </cell>
          <cell r="J235">
            <v>0</v>
          </cell>
          <cell r="K235">
            <v>0</v>
          </cell>
          <cell r="L235">
            <v>66597</v>
          </cell>
          <cell r="M235">
            <v>0</v>
          </cell>
          <cell r="N235">
            <v>66597</v>
          </cell>
          <cell r="O235" t="str">
            <v>no</v>
          </cell>
          <cell r="P235">
            <v>0</v>
          </cell>
          <cell r="Q235">
            <v>6396917</v>
          </cell>
          <cell r="R235">
            <v>0</v>
          </cell>
          <cell r="S235">
            <v>6396917</v>
          </cell>
          <cell r="T235">
            <v>108780271.20589204</v>
          </cell>
          <cell r="U235">
            <v>6.122157930085469E-4</v>
          </cell>
          <cell r="V235">
            <v>3916</v>
          </cell>
          <cell r="W235">
            <v>0</v>
          </cell>
          <cell r="X235">
            <v>19190751</v>
          </cell>
          <cell r="Y235" t="str">
            <v>no</v>
          </cell>
          <cell r="Z235">
            <v>0</v>
          </cell>
          <cell r="AA235">
            <v>19190751</v>
          </cell>
          <cell r="AB235">
            <v>89269239.877881318</v>
          </cell>
          <cell r="AC235">
            <v>7.4602405141013274E-4</v>
          </cell>
          <cell r="AD235">
            <v>14317</v>
          </cell>
          <cell r="AE235">
            <v>0</v>
          </cell>
          <cell r="AF235">
            <v>14317</v>
          </cell>
          <cell r="AG235">
            <v>0</v>
          </cell>
          <cell r="AH235">
            <v>6396917</v>
          </cell>
          <cell r="AI235">
            <v>0</v>
          </cell>
          <cell r="AJ235">
            <v>6396917</v>
          </cell>
          <cell r="AK235" t="str">
            <v>AA</v>
          </cell>
          <cell r="AL235">
            <v>0</v>
          </cell>
          <cell r="AM235">
            <v>79859419.877881318</v>
          </cell>
          <cell r="AN235">
            <v>0</v>
          </cell>
          <cell r="AO235">
            <v>0</v>
          </cell>
          <cell r="AP235">
            <v>0</v>
          </cell>
          <cell r="AQ235">
            <v>6604188</v>
          </cell>
          <cell r="AR235">
            <v>0</v>
          </cell>
          <cell r="AS235">
            <v>0</v>
          </cell>
          <cell r="AT235">
            <v>6604188</v>
          </cell>
          <cell r="AU235" t="str">
            <v>Levy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68427895</v>
          </cell>
          <cell r="BB235">
            <v>0</v>
          </cell>
          <cell r="BC235">
            <v>0</v>
          </cell>
          <cell r="BD235">
            <v>0</v>
          </cell>
          <cell r="BE235">
            <v>13001105</v>
          </cell>
          <cell r="BF235">
            <v>0</v>
          </cell>
        </row>
        <row r="236">
          <cell r="D236" t="str">
            <v>1020011</v>
          </cell>
          <cell r="E236" t="str">
            <v>WASHINGTON TOWNSHIP</v>
          </cell>
          <cell r="F236">
            <v>19904</v>
          </cell>
          <cell r="G236">
            <v>0</v>
          </cell>
          <cell r="H236">
            <v>5392</v>
          </cell>
          <cell r="I236">
            <v>1405</v>
          </cell>
          <cell r="J236">
            <v>0</v>
          </cell>
          <cell r="K236">
            <v>0</v>
          </cell>
          <cell r="L236">
            <v>26701</v>
          </cell>
          <cell r="M236">
            <v>0</v>
          </cell>
          <cell r="N236">
            <v>26701</v>
          </cell>
          <cell r="O236" t="str">
            <v>no</v>
          </cell>
          <cell r="P236">
            <v>0</v>
          </cell>
          <cell r="Q236">
            <v>6396917</v>
          </cell>
          <cell r="R236">
            <v>0</v>
          </cell>
          <cell r="S236">
            <v>6396917</v>
          </cell>
          <cell r="T236">
            <v>108780271.20589204</v>
          </cell>
          <cell r="U236">
            <v>2.4545811206392497E-4</v>
          </cell>
          <cell r="V236">
            <v>1570</v>
          </cell>
          <cell r="W236">
            <v>0</v>
          </cell>
          <cell r="X236">
            <v>19190751</v>
          </cell>
          <cell r="Y236" t="str">
            <v>no</v>
          </cell>
          <cell r="Z236">
            <v>0</v>
          </cell>
          <cell r="AA236">
            <v>19190751</v>
          </cell>
          <cell r="AB236">
            <v>89269239.877881318</v>
          </cell>
          <cell r="AC236">
            <v>2.9910638912716717E-4</v>
          </cell>
          <cell r="AD236">
            <v>5740</v>
          </cell>
          <cell r="AE236">
            <v>0</v>
          </cell>
          <cell r="AF236">
            <v>5740</v>
          </cell>
          <cell r="AG236">
            <v>0</v>
          </cell>
          <cell r="AH236">
            <v>6396917</v>
          </cell>
          <cell r="AI236">
            <v>0</v>
          </cell>
          <cell r="AJ236">
            <v>6396917</v>
          </cell>
          <cell r="AK236" t="str">
            <v>AA</v>
          </cell>
          <cell r="AL236">
            <v>0</v>
          </cell>
          <cell r="AM236">
            <v>79859419.877881318</v>
          </cell>
          <cell r="AN236">
            <v>0</v>
          </cell>
          <cell r="AO236">
            <v>0</v>
          </cell>
          <cell r="AP236">
            <v>0</v>
          </cell>
          <cell r="AQ236">
            <v>6604188</v>
          </cell>
          <cell r="AR236">
            <v>0</v>
          </cell>
          <cell r="AS236">
            <v>0</v>
          </cell>
          <cell r="AT236">
            <v>6604188</v>
          </cell>
          <cell r="AU236" t="str">
            <v>Levy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68427895</v>
          </cell>
          <cell r="BB236">
            <v>0</v>
          </cell>
          <cell r="BC236">
            <v>0</v>
          </cell>
          <cell r="BD236">
            <v>0</v>
          </cell>
          <cell r="BE236">
            <v>13001105</v>
          </cell>
          <cell r="BF236">
            <v>0</v>
          </cell>
        </row>
        <row r="237">
          <cell r="D237" t="str">
            <v>1020012</v>
          </cell>
          <cell r="E237" t="str">
            <v>WOOD TOWNSHIP</v>
          </cell>
          <cell r="F237">
            <v>101350</v>
          </cell>
          <cell r="G237">
            <v>0</v>
          </cell>
          <cell r="H237">
            <v>28799</v>
          </cell>
          <cell r="I237">
            <v>7503</v>
          </cell>
          <cell r="J237">
            <v>0</v>
          </cell>
          <cell r="K237">
            <v>0</v>
          </cell>
          <cell r="L237">
            <v>137652</v>
          </cell>
          <cell r="M237">
            <v>0</v>
          </cell>
          <cell r="N237">
            <v>137652</v>
          </cell>
          <cell r="O237" t="str">
            <v>no</v>
          </cell>
          <cell r="P237">
            <v>0</v>
          </cell>
          <cell r="Q237">
            <v>6396917</v>
          </cell>
          <cell r="R237">
            <v>0</v>
          </cell>
          <cell r="S237">
            <v>6396917</v>
          </cell>
          <cell r="T237">
            <v>108780271.20589204</v>
          </cell>
          <cell r="U237">
            <v>1.265413281967844E-3</v>
          </cell>
          <cell r="V237">
            <v>8095</v>
          </cell>
          <cell r="W237">
            <v>0</v>
          </cell>
          <cell r="X237">
            <v>19190751</v>
          </cell>
          <cell r="Y237" t="str">
            <v>no</v>
          </cell>
          <cell r="Z237">
            <v>0</v>
          </cell>
          <cell r="AA237">
            <v>19190751</v>
          </cell>
          <cell r="AB237">
            <v>89269239.877881318</v>
          </cell>
          <cell r="AC237">
            <v>1.5419869171990868E-3</v>
          </cell>
          <cell r="AD237">
            <v>29592</v>
          </cell>
          <cell r="AE237">
            <v>0</v>
          </cell>
          <cell r="AF237">
            <v>29592</v>
          </cell>
          <cell r="AG237">
            <v>0</v>
          </cell>
          <cell r="AH237">
            <v>6396917</v>
          </cell>
          <cell r="AI237">
            <v>0</v>
          </cell>
          <cell r="AJ237">
            <v>6396917</v>
          </cell>
          <cell r="AK237" t="str">
            <v>AA</v>
          </cell>
          <cell r="AL237">
            <v>0</v>
          </cell>
          <cell r="AM237">
            <v>79859419.877881318</v>
          </cell>
          <cell r="AN237">
            <v>0</v>
          </cell>
          <cell r="AO237">
            <v>0</v>
          </cell>
          <cell r="AP237">
            <v>0</v>
          </cell>
          <cell r="AQ237">
            <v>6604188</v>
          </cell>
          <cell r="AR237">
            <v>0</v>
          </cell>
          <cell r="AS237">
            <v>0</v>
          </cell>
          <cell r="AT237">
            <v>6604188</v>
          </cell>
          <cell r="AU237" t="str">
            <v>Levy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68427895</v>
          </cell>
          <cell r="BB237">
            <v>0</v>
          </cell>
          <cell r="BC237">
            <v>0</v>
          </cell>
          <cell r="BD237">
            <v>0</v>
          </cell>
          <cell r="BE237">
            <v>13001105</v>
          </cell>
          <cell r="BF237">
            <v>0</v>
          </cell>
        </row>
        <row r="238">
          <cell r="D238" t="str">
            <v>1030205</v>
          </cell>
          <cell r="E238" t="str">
            <v>JEFFERSONVILLE CIVIL CITY</v>
          </cell>
          <cell r="F238">
            <v>26160375</v>
          </cell>
          <cell r="G238">
            <v>0</v>
          </cell>
          <cell r="H238">
            <v>7299630</v>
          </cell>
          <cell r="I238">
            <v>1901816</v>
          </cell>
          <cell r="J238">
            <v>0</v>
          </cell>
          <cell r="K238">
            <v>0</v>
          </cell>
          <cell r="L238">
            <v>35361821</v>
          </cell>
          <cell r="M238">
            <v>0</v>
          </cell>
          <cell r="N238">
            <v>35361821</v>
          </cell>
          <cell r="O238" t="str">
            <v>no</v>
          </cell>
          <cell r="P238">
            <v>0</v>
          </cell>
          <cell r="Q238">
            <v>6396917</v>
          </cell>
          <cell r="R238">
            <v>0</v>
          </cell>
          <cell r="S238">
            <v>6396917</v>
          </cell>
          <cell r="T238">
            <v>108780271.20589204</v>
          </cell>
          <cell r="U238">
            <v>0.32507568337524645</v>
          </cell>
          <cell r="V238">
            <v>2079482</v>
          </cell>
          <cell r="W238">
            <v>0</v>
          </cell>
          <cell r="X238">
            <v>19190751</v>
          </cell>
          <cell r="Y238" t="str">
            <v>no</v>
          </cell>
          <cell r="Z238">
            <v>0</v>
          </cell>
          <cell r="AA238">
            <v>19190751</v>
          </cell>
          <cell r="AB238">
            <v>89269239.877881318</v>
          </cell>
          <cell r="AC238">
            <v>0.39612548564740019</v>
          </cell>
          <cell r="AD238">
            <v>7601946</v>
          </cell>
          <cell r="AE238">
            <v>0</v>
          </cell>
          <cell r="AF238">
            <v>7601946</v>
          </cell>
          <cell r="AG238">
            <v>0</v>
          </cell>
          <cell r="AH238">
            <v>6396917</v>
          </cell>
          <cell r="AI238">
            <v>0</v>
          </cell>
          <cell r="AJ238">
            <v>6396917</v>
          </cell>
          <cell r="AK238" t="str">
            <v>AA</v>
          </cell>
          <cell r="AL238">
            <v>35361821</v>
          </cell>
          <cell r="AM238">
            <v>79859419.877881318</v>
          </cell>
          <cell r="AN238">
            <v>0.44280087501354581</v>
          </cell>
          <cell r="AO238">
            <v>2832560</v>
          </cell>
          <cell r="AP238">
            <v>0</v>
          </cell>
          <cell r="AQ238">
            <v>6604188</v>
          </cell>
          <cell r="AR238">
            <v>0</v>
          </cell>
          <cell r="AS238">
            <v>0</v>
          </cell>
          <cell r="AT238">
            <v>6604188</v>
          </cell>
          <cell r="AU238" t="str">
            <v>Levy</v>
          </cell>
          <cell r="AV238">
            <v>26160375</v>
          </cell>
          <cell r="AW238">
            <v>0</v>
          </cell>
          <cell r="AX238">
            <v>0</v>
          </cell>
          <cell r="AY238">
            <v>0</v>
          </cell>
          <cell r="AZ238">
            <v>26160375</v>
          </cell>
          <cell r="BA238">
            <v>68427895</v>
          </cell>
          <cell r="BB238">
            <v>0.38230571026625909</v>
          </cell>
          <cell r="BC238">
            <v>2524819</v>
          </cell>
          <cell r="BD238">
            <v>0</v>
          </cell>
          <cell r="BE238">
            <v>13001105</v>
          </cell>
          <cell r="BF238">
            <v>0</v>
          </cell>
        </row>
        <row r="239">
          <cell r="D239" t="str">
            <v>1030421</v>
          </cell>
          <cell r="E239" t="str">
            <v>CHARLESTOWN CIVIL CITY</v>
          </cell>
          <cell r="F239">
            <v>2227098</v>
          </cell>
          <cell r="G239">
            <v>0</v>
          </cell>
          <cell r="H239">
            <v>628417</v>
          </cell>
          <cell r="I239">
            <v>163725</v>
          </cell>
          <cell r="J239">
            <v>0</v>
          </cell>
          <cell r="K239">
            <v>0</v>
          </cell>
          <cell r="L239">
            <v>3019240</v>
          </cell>
          <cell r="M239">
            <v>0</v>
          </cell>
          <cell r="N239">
            <v>3019240</v>
          </cell>
          <cell r="O239" t="str">
            <v>no</v>
          </cell>
          <cell r="P239">
            <v>0</v>
          </cell>
          <cell r="Q239">
            <v>6396917</v>
          </cell>
          <cell r="R239">
            <v>0</v>
          </cell>
          <cell r="S239">
            <v>6396917</v>
          </cell>
          <cell r="T239">
            <v>108780271.20589204</v>
          </cell>
          <cell r="U239">
            <v>2.7755400556828763E-2</v>
          </cell>
          <cell r="V239">
            <v>177549</v>
          </cell>
          <cell r="W239">
            <v>0</v>
          </cell>
          <cell r="X239">
            <v>19190751</v>
          </cell>
          <cell r="Y239" t="str">
            <v>no</v>
          </cell>
          <cell r="Z239">
            <v>0</v>
          </cell>
          <cell r="AA239">
            <v>19190751</v>
          </cell>
          <cell r="AB239">
            <v>89269239.877881318</v>
          </cell>
          <cell r="AC239">
            <v>3.3821728561039224E-2</v>
          </cell>
          <cell r="AD239">
            <v>649064</v>
          </cell>
          <cell r="AE239">
            <v>0</v>
          </cell>
          <cell r="AF239">
            <v>649064</v>
          </cell>
          <cell r="AG239">
            <v>0</v>
          </cell>
          <cell r="AH239">
            <v>6396917</v>
          </cell>
          <cell r="AI239">
            <v>0</v>
          </cell>
          <cell r="AJ239">
            <v>6396917</v>
          </cell>
          <cell r="AK239" t="str">
            <v>AA</v>
          </cell>
          <cell r="AL239">
            <v>3019240</v>
          </cell>
          <cell r="AM239">
            <v>79859419.877881318</v>
          </cell>
          <cell r="AN239">
            <v>3.7806936296518726E-2</v>
          </cell>
          <cell r="AO239">
            <v>241848</v>
          </cell>
          <cell r="AP239">
            <v>0</v>
          </cell>
          <cell r="AQ239">
            <v>6604188</v>
          </cell>
          <cell r="AR239">
            <v>0</v>
          </cell>
          <cell r="AS239">
            <v>0</v>
          </cell>
          <cell r="AT239">
            <v>6604188</v>
          </cell>
          <cell r="AU239" t="str">
            <v>Levy</v>
          </cell>
          <cell r="AV239">
            <v>2227098</v>
          </cell>
          <cell r="AW239">
            <v>0</v>
          </cell>
          <cell r="AX239">
            <v>0</v>
          </cell>
          <cell r="AY239">
            <v>0</v>
          </cell>
          <cell r="AZ239">
            <v>2227098</v>
          </cell>
          <cell r="BA239">
            <v>68427895</v>
          </cell>
          <cell r="BB239">
            <v>3.2546639057068762E-2</v>
          </cell>
          <cell r="BC239">
            <v>214944</v>
          </cell>
          <cell r="BD239">
            <v>0</v>
          </cell>
          <cell r="BE239">
            <v>13001105</v>
          </cell>
          <cell r="BF239">
            <v>0</v>
          </cell>
        </row>
        <row r="240">
          <cell r="D240" t="str">
            <v>1030500</v>
          </cell>
          <cell r="E240" t="str">
            <v>CLARKSVILLE CIVIL TOWN</v>
          </cell>
          <cell r="F240">
            <v>11735761</v>
          </cell>
          <cell r="G240">
            <v>0</v>
          </cell>
          <cell r="H240">
            <v>3315456</v>
          </cell>
          <cell r="I240">
            <v>863795</v>
          </cell>
          <cell r="J240">
            <v>0</v>
          </cell>
          <cell r="K240">
            <v>0</v>
          </cell>
          <cell r="L240">
            <v>15915012</v>
          </cell>
          <cell r="M240">
            <v>0</v>
          </cell>
          <cell r="N240">
            <v>15915012</v>
          </cell>
          <cell r="O240" t="str">
            <v>no</v>
          </cell>
          <cell r="P240">
            <v>0</v>
          </cell>
          <cell r="Q240">
            <v>6396917</v>
          </cell>
          <cell r="R240">
            <v>0</v>
          </cell>
          <cell r="S240">
            <v>6396917</v>
          </cell>
          <cell r="T240">
            <v>108780271.20589204</v>
          </cell>
          <cell r="U240">
            <v>0.14630421328769375</v>
          </cell>
          <cell r="V240">
            <v>935896</v>
          </cell>
          <cell r="W240">
            <v>0</v>
          </cell>
          <cell r="X240">
            <v>19190751</v>
          </cell>
          <cell r="Y240" t="str">
            <v>no</v>
          </cell>
          <cell r="Z240">
            <v>0</v>
          </cell>
          <cell r="AA240">
            <v>19190751</v>
          </cell>
          <cell r="AB240">
            <v>89269239.877881318</v>
          </cell>
          <cell r="AC240">
            <v>0.17828102963317985</v>
          </cell>
          <cell r="AD240">
            <v>3421347</v>
          </cell>
          <cell r="AE240">
            <v>0</v>
          </cell>
          <cell r="AF240">
            <v>3421347</v>
          </cell>
          <cell r="AG240">
            <v>0</v>
          </cell>
          <cell r="AH240">
            <v>6396917</v>
          </cell>
          <cell r="AI240">
            <v>0</v>
          </cell>
          <cell r="AJ240">
            <v>6396917</v>
          </cell>
          <cell r="AK240" t="str">
            <v>AA</v>
          </cell>
          <cell r="AL240">
            <v>15915012</v>
          </cell>
          <cell r="AM240">
            <v>79859419.877881318</v>
          </cell>
          <cell r="AN240">
            <v>0.1992878488766481</v>
          </cell>
          <cell r="AO240">
            <v>1274828</v>
          </cell>
          <cell r="AP240">
            <v>0</v>
          </cell>
          <cell r="AQ240">
            <v>6604188</v>
          </cell>
          <cell r="AR240">
            <v>0</v>
          </cell>
          <cell r="AS240">
            <v>0</v>
          </cell>
          <cell r="AT240">
            <v>6604188</v>
          </cell>
          <cell r="AU240" t="str">
            <v>Levy</v>
          </cell>
          <cell r="AV240">
            <v>11735761</v>
          </cell>
          <cell r="AW240">
            <v>0</v>
          </cell>
          <cell r="AX240">
            <v>0</v>
          </cell>
          <cell r="AY240">
            <v>0</v>
          </cell>
          <cell r="AZ240">
            <v>11735761</v>
          </cell>
          <cell r="BA240">
            <v>68427895</v>
          </cell>
          <cell r="BB240">
            <v>0.17150550955863833</v>
          </cell>
          <cell r="BC240">
            <v>1132655</v>
          </cell>
          <cell r="BD240">
            <v>0</v>
          </cell>
          <cell r="BE240">
            <v>13001105</v>
          </cell>
          <cell r="BF240">
            <v>0</v>
          </cell>
        </row>
        <row r="241">
          <cell r="D241" t="str">
            <v>1030551</v>
          </cell>
          <cell r="E241" t="str">
            <v>BORDEN CIVIL TOWN</v>
          </cell>
          <cell r="F241">
            <v>160983</v>
          </cell>
          <cell r="G241">
            <v>0</v>
          </cell>
          <cell r="H241">
            <v>45431</v>
          </cell>
          <cell r="I241">
            <v>11836</v>
          </cell>
          <cell r="J241">
            <v>0</v>
          </cell>
          <cell r="K241">
            <v>0</v>
          </cell>
          <cell r="L241">
            <v>218250</v>
          </cell>
          <cell r="M241">
            <v>0</v>
          </cell>
          <cell r="N241">
            <v>218250</v>
          </cell>
          <cell r="O241" t="str">
            <v>no</v>
          </cell>
          <cell r="P241">
            <v>0</v>
          </cell>
          <cell r="Q241">
            <v>6396917</v>
          </cell>
          <cell r="R241">
            <v>0</v>
          </cell>
          <cell r="S241">
            <v>6396917</v>
          </cell>
          <cell r="T241">
            <v>108780271.20589204</v>
          </cell>
          <cell r="U241">
            <v>2.0063380756507854E-3</v>
          </cell>
          <cell r="V241">
            <v>12834</v>
          </cell>
          <cell r="W241">
            <v>0</v>
          </cell>
          <cell r="X241">
            <v>19190751</v>
          </cell>
          <cell r="Y241" t="str">
            <v>no</v>
          </cell>
          <cell r="Z241">
            <v>0</v>
          </cell>
          <cell r="AA241">
            <v>19190751</v>
          </cell>
          <cell r="AB241">
            <v>89269239.877881318</v>
          </cell>
          <cell r="AC241">
            <v>2.4448511077114804E-3</v>
          </cell>
          <cell r="AD241">
            <v>46919</v>
          </cell>
          <cell r="AE241">
            <v>0</v>
          </cell>
          <cell r="AF241">
            <v>46919</v>
          </cell>
          <cell r="AG241">
            <v>0</v>
          </cell>
          <cell r="AH241">
            <v>6396917</v>
          </cell>
          <cell r="AI241">
            <v>0</v>
          </cell>
          <cell r="AJ241">
            <v>6396917</v>
          </cell>
          <cell r="AK241" t="str">
            <v>AA</v>
          </cell>
          <cell r="AL241">
            <v>218250</v>
          </cell>
          <cell r="AM241">
            <v>79859419.877881318</v>
          </cell>
          <cell r="AN241">
            <v>2.7329274409173205E-3</v>
          </cell>
          <cell r="AO241">
            <v>17482</v>
          </cell>
          <cell r="AP241">
            <v>0</v>
          </cell>
          <cell r="AQ241">
            <v>6604188</v>
          </cell>
          <cell r="AR241">
            <v>0</v>
          </cell>
          <cell r="AS241">
            <v>0</v>
          </cell>
          <cell r="AT241">
            <v>6604188</v>
          </cell>
          <cell r="AU241" t="str">
            <v>Levy</v>
          </cell>
          <cell r="AV241">
            <v>160983</v>
          </cell>
          <cell r="AW241">
            <v>0</v>
          </cell>
          <cell r="AX241">
            <v>0</v>
          </cell>
          <cell r="AY241">
            <v>0</v>
          </cell>
          <cell r="AZ241">
            <v>160983</v>
          </cell>
          <cell r="BA241">
            <v>68427895</v>
          </cell>
          <cell r="BB241">
            <v>2.3525931931707091E-3</v>
          </cell>
          <cell r="BC241">
            <v>15537</v>
          </cell>
          <cell r="BD241">
            <v>0</v>
          </cell>
          <cell r="BE241">
            <v>13001105</v>
          </cell>
          <cell r="BF241">
            <v>0</v>
          </cell>
        </row>
        <row r="242">
          <cell r="D242" t="str">
            <v>1030552</v>
          </cell>
          <cell r="E242" t="str">
            <v>SELLERSBURG CIVIL TOWN</v>
          </cell>
          <cell r="F242">
            <v>2086730</v>
          </cell>
          <cell r="G242">
            <v>0</v>
          </cell>
          <cell r="H242">
            <v>584457</v>
          </cell>
          <cell r="I242">
            <v>152272</v>
          </cell>
          <cell r="J242">
            <v>0</v>
          </cell>
          <cell r="K242">
            <v>0</v>
          </cell>
          <cell r="L242">
            <v>2823459</v>
          </cell>
          <cell r="M242">
            <v>0</v>
          </cell>
          <cell r="N242">
            <v>2823459</v>
          </cell>
          <cell r="O242" t="str">
            <v>no</v>
          </cell>
          <cell r="P242">
            <v>0</v>
          </cell>
          <cell r="Q242">
            <v>6396917</v>
          </cell>
          <cell r="R242">
            <v>0</v>
          </cell>
          <cell r="S242">
            <v>6396917</v>
          </cell>
          <cell r="T242">
            <v>108780271.20589204</v>
          </cell>
          <cell r="U242">
            <v>2.5955616479903281E-2</v>
          </cell>
          <cell r="V242">
            <v>166036</v>
          </cell>
          <cell r="W242">
            <v>0</v>
          </cell>
          <cell r="X242">
            <v>19190751</v>
          </cell>
          <cell r="Y242" t="str">
            <v>no</v>
          </cell>
          <cell r="Z242">
            <v>0</v>
          </cell>
          <cell r="AA242">
            <v>19190751</v>
          </cell>
          <cell r="AB242">
            <v>89269239.877881318</v>
          </cell>
          <cell r="AC242">
            <v>3.1628576695202512E-2</v>
          </cell>
          <cell r="AD242">
            <v>606976</v>
          </cell>
          <cell r="AE242">
            <v>0</v>
          </cell>
          <cell r="AF242">
            <v>606976</v>
          </cell>
          <cell r="AG242">
            <v>0</v>
          </cell>
          <cell r="AH242">
            <v>6396917</v>
          </cell>
          <cell r="AI242">
            <v>0</v>
          </cell>
          <cell r="AJ242">
            <v>6396917</v>
          </cell>
          <cell r="AK242" t="str">
            <v>AA</v>
          </cell>
          <cell r="AL242">
            <v>2823459</v>
          </cell>
          <cell r="AM242">
            <v>79859419.877881318</v>
          </cell>
          <cell r="AN242">
            <v>3.5355365770469542E-2</v>
          </cell>
          <cell r="AO242">
            <v>226165</v>
          </cell>
          <cell r="AP242">
            <v>0</v>
          </cell>
          <cell r="AQ242">
            <v>6604188</v>
          </cell>
          <cell r="AR242">
            <v>0</v>
          </cell>
          <cell r="AS242">
            <v>0</v>
          </cell>
          <cell r="AT242">
            <v>6604188</v>
          </cell>
          <cell r="AU242" t="str">
            <v>Levy</v>
          </cell>
          <cell r="AV242">
            <v>2086730</v>
          </cell>
          <cell r="AW242">
            <v>0</v>
          </cell>
          <cell r="AX242">
            <v>0</v>
          </cell>
          <cell r="AY242">
            <v>0</v>
          </cell>
          <cell r="AZ242">
            <v>2086730</v>
          </cell>
          <cell r="BA242">
            <v>68427895</v>
          </cell>
          <cell r="BB242">
            <v>3.049531188998288E-2</v>
          </cell>
          <cell r="BC242">
            <v>201397</v>
          </cell>
          <cell r="BD242">
            <v>0</v>
          </cell>
          <cell r="BE242">
            <v>13001105</v>
          </cell>
          <cell r="BF242">
            <v>0</v>
          </cell>
        </row>
        <row r="243">
          <cell r="D243" t="str">
            <v>1030962</v>
          </cell>
          <cell r="E243" t="str">
            <v>UTICA CIVIL TOWN</v>
          </cell>
          <cell r="F243">
            <v>88135</v>
          </cell>
          <cell r="G243">
            <v>0</v>
          </cell>
          <cell r="H243">
            <v>24873</v>
          </cell>
          <cell r="I243">
            <v>6480</v>
          </cell>
          <cell r="J243">
            <v>0</v>
          </cell>
          <cell r="K243">
            <v>0</v>
          </cell>
          <cell r="L243">
            <v>119488</v>
          </cell>
          <cell r="M243">
            <v>0</v>
          </cell>
          <cell r="N243">
            <v>119488</v>
          </cell>
          <cell r="O243" t="str">
            <v>no</v>
          </cell>
          <cell r="P243">
            <v>0</v>
          </cell>
          <cell r="Q243">
            <v>6396917</v>
          </cell>
          <cell r="R243">
            <v>0</v>
          </cell>
          <cell r="S243">
            <v>6396917</v>
          </cell>
          <cell r="T243">
            <v>108780271.20589204</v>
          </cell>
          <cell r="U243">
            <v>1.0984344741505662E-3</v>
          </cell>
          <cell r="V243">
            <v>7027</v>
          </cell>
          <cell r="W243">
            <v>0</v>
          </cell>
          <cell r="X243">
            <v>19190751</v>
          </cell>
          <cell r="Y243" t="str">
            <v>no</v>
          </cell>
          <cell r="Z243">
            <v>0</v>
          </cell>
          <cell r="AA243">
            <v>19190751</v>
          </cell>
          <cell r="AB243">
            <v>89269239.877881318</v>
          </cell>
          <cell r="AC243">
            <v>1.3385125734626776E-3</v>
          </cell>
          <cell r="AD243">
            <v>25687</v>
          </cell>
          <cell r="AE243">
            <v>0</v>
          </cell>
          <cell r="AF243">
            <v>25687</v>
          </cell>
          <cell r="AG243">
            <v>0</v>
          </cell>
          <cell r="AH243">
            <v>6396917</v>
          </cell>
          <cell r="AI243">
            <v>0</v>
          </cell>
          <cell r="AJ243">
            <v>6396917</v>
          </cell>
          <cell r="AK243" t="str">
            <v>AA</v>
          </cell>
          <cell r="AL243">
            <v>119488</v>
          </cell>
          <cell r="AM243">
            <v>79859419.877881318</v>
          </cell>
          <cell r="AN243">
            <v>1.4962292511355273E-3</v>
          </cell>
          <cell r="AO243">
            <v>9571</v>
          </cell>
          <cell r="AP243">
            <v>0</v>
          </cell>
          <cell r="AQ243">
            <v>6604188</v>
          </cell>
          <cell r="AR243">
            <v>0</v>
          </cell>
          <cell r="AS243">
            <v>0</v>
          </cell>
          <cell r="AT243">
            <v>6604188</v>
          </cell>
          <cell r="AU243" t="str">
            <v>Levy</v>
          </cell>
          <cell r="AV243">
            <v>88135</v>
          </cell>
          <cell r="AW243">
            <v>0</v>
          </cell>
          <cell r="AX243">
            <v>0</v>
          </cell>
          <cell r="AY243">
            <v>0</v>
          </cell>
          <cell r="AZ243">
            <v>88135</v>
          </cell>
          <cell r="BA243">
            <v>68427895</v>
          </cell>
          <cell r="BB243">
            <v>1.287998118311253E-3</v>
          </cell>
          <cell r="BC243">
            <v>8506</v>
          </cell>
          <cell r="BD243">
            <v>0</v>
          </cell>
          <cell r="BE243">
            <v>13001105</v>
          </cell>
          <cell r="BF243">
            <v>0</v>
          </cell>
        </row>
        <row r="244">
          <cell r="D244" t="str">
            <v>1040940</v>
          </cell>
          <cell r="E244" t="str">
            <v>WEST CLARK COMMUNITY SCHOOL CORPORATION</v>
          </cell>
          <cell r="F244">
            <v>11330537</v>
          </cell>
          <cell r="G244">
            <v>2895338.3261570716</v>
          </cell>
          <cell r="H244">
            <v>0</v>
          </cell>
          <cell r="I244">
            <v>509366</v>
          </cell>
          <cell r="J244">
            <v>0</v>
          </cell>
          <cell r="K244">
            <v>0</v>
          </cell>
          <cell r="L244">
            <v>8944564.6738429293</v>
          </cell>
          <cell r="M244">
            <v>0</v>
          </cell>
          <cell r="N244">
            <v>0</v>
          </cell>
          <cell r="O244" t="str">
            <v>no</v>
          </cell>
          <cell r="P244">
            <v>0</v>
          </cell>
          <cell r="Q244">
            <v>6396917</v>
          </cell>
          <cell r="R244">
            <v>0</v>
          </cell>
          <cell r="S244">
            <v>6396917</v>
          </cell>
          <cell r="T244">
            <v>108780271.20589204</v>
          </cell>
          <cell r="U244">
            <v>8.2225982475381529E-2</v>
          </cell>
          <cell r="V244">
            <v>525993</v>
          </cell>
          <cell r="W244">
            <v>0</v>
          </cell>
          <cell r="X244">
            <v>19190751</v>
          </cell>
          <cell r="Y244" t="str">
            <v>no</v>
          </cell>
          <cell r="Z244">
            <v>0</v>
          </cell>
          <cell r="AA244">
            <v>19190751</v>
          </cell>
          <cell r="AB244">
            <v>89269239.877881318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6396917</v>
          </cell>
          <cell r="AI244">
            <v>0</v>
          </cell>
          <cell r="AJ244">
            <v>6396917</v>
          </cell>
          <cell r="AK244" t="str">
            <v>AA</v>
          </cell>
          <cell r="AL244">
            <v>0</v>
          </cell>
          <cell r="AM244">
            <v>79859419.877881318</v>
          </cell>
          <cell r="AN244">
            <v>0</v>
          </cell>
          <cell r="AO244">
            <v>0</v>
          </cell>
          <cell r="AP244">
            <v>0</v>
          </cell>
          <cell r="AQ244">
            <v>6604188</v>
          </cell>
          <cell r="AR244">
            <v>0</v>
          </cell>
          <cell r="AS244">
            <v>0</v>
          </cell>
          <cell r="AT244">
            <v>6604188</v>
          </cell>
          <cell r="AU244" t="str">
            <v>Levy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68427895</v>
          </cell>
          <cell r="BB244">
            <v>0</v>
          </cell>
          <cell r="BC244">
            <v>0</v>
          </cell>
          <cell r="BD244">
            <v>0</v>
          </cell>
          <cell r="BE244">
            <v>13001105</v>
          </cell>
          <cell r="BF244">
            <v>0</v>
          </cell>
        </row>
        <row r="245">
          <cell r="D245" t="str">
            <v>1041000</v>
          </cell>
          <cell r="E245" t="str">
            <v>CLARKSVILLE COMMUNITY SCHOOL CORPORATION</v>
          </cell>
          <cell r="F245">
            <v>5221851</v>
          </cell>
          <cell r="G245">
            <v>2168052.2432771474</v>
          </cell>
          <cell r="H245">
            <v>0</v>
          </cell>
          <cell r="I245">
            <v>240094</v>
          </cell>
          <cell r="J245">
            <v>0</v>
          </cell>
          <cell r="K245">
            <v>0</v>
          </cell>
          <cell r="L245">
            <v>3293892.7567228526</v>
          </cell>
          <cell r="M245">
            <v>0</v>
          </cell>
          <cell r="N245">
            <v>0</v>
          </cell>
          <cell r="O245" t="str">
            <v>no</v>
          </cell>
          <cell r="P245">
            <v>0</v>
          </cell>
          <cell r="Q245">
            <v>6396917</v>
          </cell>
          <cell r="R245">
            <v>0</v>
          </cell>
          <cell r="S245">
            <v>6396917</v>
          </cell>
          <cell r="T245">
            <v>108780271.20589204</v>
          </cell>
          <cell r="U245">
            <v>3.028024034329159E-2</v>
          </cell>
          <cell r="V245">
            <v>193700</v>
          </cell>
          <cell r="W245">
            <v>0</v>
          </cell>
          <cell r="X245">
            <v>19190751</v>
          </cell>
          <cell r="Y245" t="str">
            <v>no</v>
          </cell>
          <cell r="Z245">
            <v>0</v>
          </cell>
          <cell r="AA245">
            <v>19190751</v>
          </cell>
          <cell r="AB245">
            <v>89269239.877881318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6396917</v>
          </cell>
          <cell r="AI245">
            <v>0</v>
          </cell>
          <cell r="AJ245">
            <v>6396917</v>
          </cell>
          <cell r="AK245" t="str">
            <v>AA</v>
          </cell>
          <cell r="AL245">
            <v>0</v>
          </cell>
          <cell r="AM245">
            <v>79859419.877881318</v>
          </cell>
          <cell r="AN245">
            <v>0</v>
          </cell>
          <cell r="AO245">
            <v>0</v>
          </cell>
          <cell r="AP245">
            <v>0</v>
          </cell>
          <cell r="AQ245">
            <v>6604188</v>
          </cell>
          <cell r="AR245">
            <v>0</v>
          </cell>
          <cell r="AS245">
            <v>0</v>
          </cell>
          <cell r="AT245">
            <v>6604188</v>
          </cell>
          <cell r="AU245" t="str">
            <v>Levy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68427895</v>
          </cell>
          <cell r="BB245">
            <v>0</v>
          </cell>
          <cell r="BC245">
            <v>0</v>
          </cell>
          <cell r="BD245">
            <v>0</v>
          </cell>
          <cell r="BE245">
            <v>13001105</v>
          </cell>
          <cell r="BF245">
            <v>0</v>
          </cell>
        </row>
        <row r="246">
          <cell r="D246" t="str">
            <v>1041010</v>
          </cell>
          <cell r="E246" t="str">
            <v>GREATER CLARK COUNTY SCHOOL CORPORATION</v>
          </cell>
          <cell r="F246">
            <v>21223215</v>
          </cell>
          <cell r="G246">
            <v>9421754.1025550701</v>
          </cell>
          <cell r="H246">
            <v>0</v>
          </cell>
          <cell r="I246">
            <v>911396</v>
          </cell>
          <cell r="J246">
            <v>0</v>
          </cell>
          <cell r="K246">
            <v>0</v>
          </cell>
          <cell r="L246">
            <v>12712856.89744493</v>
          </cell>
          <cell r="M246">
            <v>0</v>
          </cell>
          <cell r="N246">
            <v>0</v>
          </cell>
          <cell r="O246" t="str">
            <v>no</v>
          </cell>
          <cell r="P246">
            <v>0</v>
          </cell>
          <cell r="Q246">
            <v>6396917</v>
          </cell>
          <cell r="R246">
            <v>0</v>
          </cell>
          <cell r="S246">
            <v>6396917</v>
          </cell>
          <cell r="T246">
            <v>108780271.20589204</v>
          </cell>
          <cell r="U246">
            <v>0.11686730283456347</v>
          </cell>
          <cell r="V246">
            <v>747590</v>
          </cell>
          <cell r="W246">
            <v>0</v>
          </cell>
          <cell r="X246">
            <v>19190751</v>
          </cell>
          <cell r="Y246" t="str">
            <v>no</v>
          </cell>
          <cell r="Z246">
            <v>0</v>
          </cell>
          <cell r="AA246">
            <v>19190751</v>
          </cell>
          <cell r="AB246">
            <v>89269239.877881318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6396917</v>
          </cell>
          <cell r="AI246">
            <v>0</v>
          </cell>
          <cell r="AJ246">
            <v>6396917</v>
          </cell>
          <cell r="AK246" t="str">
            <v>AA</v>
          </cell>
          <cell r="AL246">
            <v>0</v>
          </cell>
          <cell r="AM246">
            <v>79859419.877881318</v>
          </cell>
          <cell r="AN246">
            <v>0</v>
          </cell>
          <cell r="AO246">
            <v>0</v>
          </cell>
          <cell r="AP246">
            <v>0</v>
          </cell>
          <cell r="AQ246">
            <v>6604188</v>
          </cell>
          <cell r="AR246">
            <v>0</v>
          </cell>
          <cell r="AS246">
            <v>0</v>
          </cell>
          <cell r="AT246">
            <v>6604188</v>
          </cell>
          <cell r="AU246" t="str">
            <v>Levy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68427895</v>
          </cell>
          <cell r="BB246">
            <v>0</v>
          </cell>
          <cell r="BC246">
            <v>0</v>
          </cell>
          <cell r="BD246">
            <v>0</v>
          </cell>
          <cell r="BE246">
            <v>13001105</v>
          </cell>
          <cell r="BF246">
            <v>0</v>
          </cell>
        </row>
        <row r="247">
          <cell r="D247" t="str">
            <v>1050025</v>
          </cell>
          <cell r="E247" t="str">
            <v>JEFFERSONVILLE TOWNSHIP PUBLIC LIBRARY</v>
          </cell>
          <cell r="F247">
            <v>1712964</v>
          </cell>
          <cell r="G247">
            <v>0</v>
          </cell>
          <cell r="H247">
            <v>571666</v>
          </cell>
          <cell r="I247">
            <v>148940</v>
          </cell>
          <cell r="J247">
            <v>0</v>
          </cell>
          <cell r="K247">
            <v>0</v>
          </cell>
          <cell r="L247">
            <v>2433570</v>
          </cell>
          <cell r="M247">
            <v>0</v>
          </cell>
          <cell r="N247">
            <v>2433570</v>
          </cell>
          <cell r="O247" t="str">
            <v>no</v>
          </cell>
          <cell r="P247">
            <v>0</v>
          </cell>
          <cell r="Q247">
            <v>6396917</v>
          </cell>
          <cell r="R247">
            <v>0</v>
          </cell>
          <cell r="S247">
            <v>6396917</v>
          </cell>
          <cell r="T247">
            <v>108780271.20589204</v>
          </cell>
          <cell r="U247">
            <v>2.2371427953088122E-2</v>
          </cell>
          <cell r="V247">
            <v>143108</v>
          </cell>
          <cell r="W247">
            <v>0</v>
          </cell>
          <cell r="X247">
            <v>19190751</v>
          </cell>
          <cell r="Y247" t="str">
            <v>no</v>
          </cell>
          <cell r="Z247">
            <v>0</v>
          </cell>
          <cell r="AA247">
            <v>19190751</v>
          </cell>
          <cell r="AB247">
            <v>89269239.877881318</v>
          </cell>
          <cell r="AC247">
            <v>2.7261014021504822E-2</v>
          </cell>
          <cell r="AD247">
            <v>523159</v>
          </cell>
          <cell r="AE247">
            <v>0</v>
          </cell>
          <cell r="AF247">
            <v>523159</v>
          </cell>
          <cell r="AG247">
            <v>0</v>
          </cell>
          <cell r="AH247">
            <v>6396917</v>
          </cell>
          <cell r="AI247">
            <v>0</v>
          </cell>
          <cell r="AJ247">
            <v>6396917</v>
          </cell>
          <cell r="AK247" t="str">
            <v>AA</v>
          </cell>
          <cell r="AL247">
            <v>0</v>
          </cell>
          <cell r="AM247">
            <v>79859419.877881318</v>
          </cell>
          <cell r="AN247">
            <v>0</v>
          </cell>
          <cell r="AO247">
            <v>0</v>
          </cell>
          <cell r="AP247">
            <v>0</v>
          </cell>
          <cell r="AQ247">
            <v>6604188</v>
          </cell>
          <cell r="AR247">
            <v>0</v>
          </cell>
          <cell r="AS247">
            <v>0</v>
          </cell>
          <cell r="AT247">
            <v>6604188</v>
          </cell>
          <cell r="AU247" t="str">
            <v>Levy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68427895</v>
          </cell>
          <cell r="BB247">
            <v>0</v>
          </cell>
          <cell r="BC247">
            <v>0</v>
          </cell>
          <cell r="BD247">
            <v>0</v>
          </cell>
          <cell r="BE247">
            <v>13001105</v>
          </cell>
          <cell r="BF247">
            <v>0</v>
          </cell>
        </row>
        <row r="248">
          <cell r="D248" t="str">
            <v>1050287</v>
          </cell>
          <cell r="E248" t="str">
            <v>CHARLESTOWN-CLARK COUNTY CONTRACTUAL LIB</v>
          </cell>
          <cell r="F248">
            <v>1182423</v>
          </cell>
          <cell r="G248">
            <v>0</v>
          </cell>
          <cell r="H248">
            <v>333911</v>
          </cell>
          <cell r="I248">
            <v>86996</v>
          </cell>
          <cell r="J248">
            <v>0</v>
          </cell>
          <cell r="K248">
            <v>0</v>
          </cell>
          <cell r="L248">
            <v>1603330</v>
          </cell>
          <cell r="M248">
            <v>0</v>
          </cell>
          <cell r="N248">
            <v>1603330</v>
          </cell>
          <cell r="O248" t="str">
            <v>no</v>
          </cell>
          <cell r="P248">
            <v>0</v>
          </cell>
          <cell r="Q248">
            <v>6396917</v>
          </cell>
          <cell r="R248">
            <v>0</v>
          </cell>
          <cell r="S248">
            <v>6396917</v>
          </cell>
          <cell r="T248">
            <v>108780271.20589204</v>
          </cell>
          <cell r="U248">
            <v>1.4739161634974452E-2</v>
          </cell>
          <cell r="V248">
            <v>94285</v>
          </cell>
          <cell r="W248">
            <v>0</v>
          </cell>
          <cell r="X248">
            <v>19190751</v>
          </cell>
          <cell r="Y248" t="str">
            <v>no</v>
          </cell>
          <cell r="Z248">
            <v>0</v>
          </cell>
          <cell r="AA248">
            <v>19190751</v>
          </cell>
          <cell r="AB248">
            <v>89269239.877881318</v>
          </cell>
          <cell r="AC248">
            <v>1.7960609972632522E-2</v>
          </cell>
          <cell r="AD248">
            <v>344678</v>
          </cell>
          <cell r="AE248">
            <v>0</v>
          </cell>
          <cell r="AF248">
            <v>344678</v>
          </cell>
          <cell r="AG248">
            <v>0</v>
          </cell>
          <cell r="AH248">
            <v>6396917</v>
          </cell>
          <cell r="AI248">
            <v>0</v>
          </cell>
          <cell r="AJ248">
            <v>6396917</v>
          </cell>
          <cell r="AK248" t="str">
            <v>AA</v>
          </cell>
          <cell r="AL248">
            <v>0</v>
          </cell>
          <cell r="AM248">
            <v>79859419.877881318</v>
          </cell>
          <cell r="AN248">
            <v>0</v>
          </cell>
          <cell r="AO248">
            <v>0</v>
          </cell>
          <cell r="AP248">
            <v>0</v>
          </cell>
          <cell r="AQ248">
            <v>6604188</v>
          </cell>
          <cell r="AR248">
            <v>0</v>
          </cell>
          <cell r="AS248">
            <v>0</v>
          </cell>
          <cell r="AT248">
            <v>6604188</v>
          </cell>
          <cell r="AU248" t="str">
            <v>Levy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68427895</v>
          </cell>
          <cell r="BB248">
            <v>0</v>
          </cell>
          <cell r="BC248">
            <v>0</v>
          </cell>
          <cell r="BD248">
            <v>0</v>
          </cell>
          <cell r="BE248">
            <v>13001105</v>
          </cell>
          <cell r="BF248">
            <v>0</v>
          </cell>
        </row>
        <row r="249">
          <cell r="D249" t="str">
            <v>1060802</v>
          </cell>
          <cell r="E249" t="str">
            <v>JEFFERSONVILLE FLOOD CONTROL</v>
          </cell>
          <cell r="F249">
            <v>837622</v>
          </cell>
          <cell r="G249">
            <v>0</v>
          </cell>
          <cell r="H249">
            <v>245555</v>
          </cell>
          <cell r="I249">
            <v>63976</v>
          </cell>
          <cell r="J249">
            <v>0</v>
          </cell>
          <cell r="K249">
            <v>0</v>
          </cell>
          <cell r="L249">
            <v>1147153</v>
          </cell>
          <cell r="M249">
            <v>0</v>
          </cell>
          <cell r="N249">
            <v>1147153</v>
          </cell>
          <cell r="O249" t="str">
            <v>no</v>
          </cell>
          <cell r="P249">
            <v>0</v>
          </cell>
          <cell r="Q249">
            <v>6396917</v>
          </cell>
          <cell r="R249">
            <v>0</v>
          </cell>
          <cell r="S249">
            <v>6396917</v>
          </cell>
          <cell r="T249">
            <v>108780271.20589204</v>
          </cell>
          <cell r="U249">
            <v>1.054559790376644E-2</v>
          </cell>
          <cell r="V249">
            <v>67459</v>
          </cell>
          <cell r="W249">
            <v>0</v>
          </cell>
          <cell r="X249">
            <v>19190751</v>
          </cell>
          <cell r="Y249" t="str">
            <v>no</v>
          </cell>
          <cell r="Z249">
            <v>0</v>
          </cell>
          <cell r="AA249">
            <v>19190751</v>
          </cell>
          <cell r="AB249">
            <v>89269239.877881318</v>
          </cell>
          <cell r="AC249">
            <v>1.2850484686206405E-2</v>
          </cell>
          <cell r="AD249">
            <v>246610</v>
          </cell>
          <cell r="AE249">
            <v>0</v>
          </cell>
          <cell r="AF249">
            <v>246610</v>
          </cell>
          <cell r="AG249">
            <v>0</v>
          </cell>
          <cell r="AH249">
            <v>6396917</v>
          </cell>
          <cell r="AI249">
            <v>0</v>
          </cell>
          <cell r="AJ249">
            <v>6396917</v>
          </cell>
          <cell r="AK249" t="str">
            <v>AA</v>
          </cell>
          <cell r="AL249">
            <v>0</v>
          </cell>
          <cell r="AM249">
            <v>79859419.877881318</v>
          </cell>
          <cell r="AN249">
            <v>0</v>
          </cell>
          <cell r="AO249">
            <v>0</v>
          </cell>
          <cell r="AP249">
            <v>0</v>
          </cell>
          <cell r="AQ249">
            <v>6604188</v>
          </cell>
          <cell r="AR249">
            <v>0</v>
          </cell>
          <cell r="AS249">
            <v>0</v>
          </cell>
          <cell r="AT249">
            <v>6604188</v>
          </cell>
          <cell r="AU249" t="str">
            <v>Levy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68427895</v>
          </cell>
          <cell r="BB249">
            <v>0</v>
          </cell>
          <cell r="BC249">
            <v>0</v>
          </cell>
          <cell r="BD249">
            <v>0</v>
          </cell>
          <cell r="BE249">
            <v>13001105</v>
          </cell>
          <cell r="BF249">
            <v>0</v>
          </cell>
        </row>
        <row r="250">
          <cell r="D250" t="str">
            <v>1060962</v>
          </cell>
          <cell r="E250" t="str">
            <v>CHARLESTOWN FIRE</v>
          </cell>
          <cell r="F250">
            <v>422116</v>
          </cell>
          <cell r="G250">
            <v>0</v>
          </cell>
          <cell r="H250">
            <v>119465</v>
          </cell>
          <cell r="I250">
            <v>31125</v>
          </cell>
          <cell r="J250">
            <v>0</v>
          </cell>
          <cell r="K250">
            <v>0</v>
          </cell>
          <cell r="L250">
            <v>572706</v>
          </cell>
          <cell r="M250">
            <v>0</v>
          </cell>
          <cell r="N250">
            <v>572706</v>
          </cell>
          <cell r="O250" t="str">
            <v>no</v>
          </cell>
          <cell r="P250">
            <v>0</v>
          </cell>
          <cell r="Q250">
            <v>6396917</v>
          </cell>
          <cell r="R250">
            <v>0</v>
          </cell>
          <cell r="S250">
            <v>6396917</v>
          </cell>
          <cell r="T250">
            <v>108780271.20589204</v>
          </cell>
          <cell r="U250">
            <v>5.2647965816891582E-3</v>
          </cell>
          <cell r="V250">
            <v>33678</v>
          </cell>
          <cell r="W250">
            <v>0</v>
          </cell>
          <cell r="X250">
            <v>19190751</v>
          </cell>
          <cell r="Y250" t="str">
            <v>no</v>
          </cell>
          <cell r="Z250">
            <v>0</v>
          </cell>
          <cell r="AA250">
            <v>19190751</v>
          </cell>
          <cell r="AB250">
            <v>89269239.877881318</v>
          </cell>
          <cell r="AC250">
            <v>6.4154909438396846E-3</v>
          </cell>
          <cell r="AD250">
            <v>123118</v>
          </cell>
          <cell r="AE250">
            <v>0</v>
          </cell>
          <cell r="AF250">
            <v>123118</v>
          </cell>
          <cell r="AG250">
            <v>0</v>
          </cell>
          <cell r="AH250">
            <v>6396917</v>
          </cell>
          <cell r="AI250">
            <v>0</v>
          </cell>
          <cell r="AJ250">
            <v>6396917</v>
          </cell>
          <cell r="AK250" t="str">
            <v>AA</v>
          </cell>
          <cell r="AL250">
            <v>0</v>
          </cell>
          <cell r="AM250">
            <v>79859419.877881318</v>
          </cell>
          <cell r="AN250">
            <v>0</v>
          </cell>
          <cell r="AO250">
            <v>0</v>
          </cell>
          <cell r="AP250">
            <v>0</v>
          </cell>
          <cell r="AQ250">
            <v>6604188</v>
          </cell>
          <cell r="AR250">
            <v>0</v>
          </cell>
          <cell r="AS250">
            <v>0</v>
          </cell>
          <cell r="AT250">
            <v>6604188</v>
          </cell>
          <cell r="AU250" t="str">
            <v>Levy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68427895</v>
          </cell>
          <cell r="BB250">
            <v>0</v>
          </cell>
          <cell r="BC250">
            <v>0</v>
          </cell>
          <cell r="BD250">
            <v>0</v>
          </cell>
          <cell r="BE250">
            <v>13001105</v>
          </cell>
          <cell r="BF250">
            <v>0</v>
          </cell>
        </row>
        <row r="251">
          <cell r="D251" t="str">
            <v>1060967</v>
          </cell>
          <cell r="E251" t="str">
            <v>TRI-TOWNSHIP FIRE PROTECTION DISTRICT</v>
          </cell>
          <cell r="F251">
            <v>1110271</v>
          </cell>
          <cell r="G251">
            <v>0</v>
          </cell>
          <cell r="H251">
            <v>313897</v>
          </cell>
          <cell r="I251">
            <v>81781</v>
          </cell>
          <cell r="J251">
            <v>0</v>
          </cell>
          <cell r="K251">
            <v>0</v>
          </cell>
          <cell r="L251">
            <v>1505949</v>
          </cell>
          <cell r="M251">
            <v>0</v>
          </cell>
          <cell r="N251">
            <v>1505949</v>
          </cell>
          <cell r="O251" t="str">
            <v>no</v>
          </cell>
          <cell r="P251">
            <v>0</v>
          </cell>
          <cell r="Q251">
            <v>6396917</v>
          </cell>
          <cell r="R251">
            <v>0</v>
          </cell>
          <cell r="S251">
            <v>6396917</v>
          </cell>
          <cell r="T251">
            <v>108780271.20589204</v>
          </cell>
          <cell r="U251">
            <v>1.3843953350232417E-2</v>
          </cell>
          <cell r="V251">
            <v>88559</v>
          </cell>
          <cell r="W251">
            <v>0</v>
          </cell>
          <cell r="X251">
            <v>19190751</v>
          </cell>
          <cell r="Y251" t="str">
            <v>no</v>
          </cell>
          <cell r="Z251">
            <v>0</v>
          </cell>
          <cell r="AA251">
            <v>19190751</v>
          </cell>
          <cell r="AB251">
            <v>89269239.877881318</v>
          </cell>
          <cell r="AC251">
            <v>1.686974149281556E-2</v>
          </cell>
          <cell r="AD251">
            <v>323743</v>
          </cell>
          <cell r="AE251">
            <v>0</v>
          </cell>
          <cell r="AF251">
            <v>323743</v>
          </cell>
          <cell r="AG251">
            <v>0</v>
          </cell>
          <cell r="AH251">
            <v>6396917</v>
          </cell>
          <cell r="AI251">
            <v>0</v>
          </cell>
          <cell r="AJ251">
            <v>6396917</v>
          </cell>
          <cell r="AK251" t="str">
            <v>AA</v>
          </cell>
          <cell r="AL251">
            <v>0</v>
          </cell>
          <cell r="AM251">
            <v>79859419.877881318</v>
          </cell>
          <cell r="AN251">
            <v>0</v>
          </cell>
          <cell r="AO251">
            <v>0</v>
          </cell>
          <cell r="AP251">
            <v>0</v>
          </cell>
          <cell r="AQ251">
            <v>6604188</v>
          </cell>
          <cell r="AR251">
            <v>0</v>
          </cell>
          <cell r="AS251">
            <v>0</v>
          </cell>
          <cell r="AT251">
            <v>6604188</v>
          </cell>
          <cell r="AU251" t="str">
            <v>Levy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68427895</v>
          </cell>
          <cell r="BB251">
            <v>0</v>
          </cell>
          <cell r="BC251">
            <v>0</v>
          </cell>
          <cell r="BD251">
            <v>0</v>
          </cell>
          <cell r="BE251">
            <v>13001105</v>
          </cell>
          <cell r="BF251">
            <v>0</v>
          </cell>
        </row>
        <row r="252">
          <cell r="D252" t="str">
            <v>1060971</v>
          </cell>
          <cell r="E252" t="str">
            <v>MONROE TOWNSHIP FIRE PROTECTION</v>
          </cell>
          <cell r="F252">
            <v>213269</v>
          </cell>
          <cell r="G252">
            <v>0</v>
          </cell>
          <cell r="H252">
            <v>69518</v>
          </cell>
          <cell r="I252">
            <v>18112</v>
          </cell>
          <cell r="J252">
            <v>0</v>
          </cell>
          <cell r="K252">
            <v>0</v>
          </cell>
          <cell r="L252">
            <v>300899</v>
          </cell>
          <cell r="M252">
            <v>0</v>
          </cell>
          <cell r="N252">
            <v>300899</v>
          </cell>
          <cell r="O252" t="str">
            <v>no</v>
          </cell>
          <cell r="P252">
            <v>0</v>
          </cell>
          <cell r="Q252">
            <v>6396917</v>
          </cell>
          <cell r="R252">
            <v>0</v>
          </cell>
          <cell r="S252">
            <v>6396917</v>
          </cell>
          <cell r="T252">
            <v>108780271.20589204</v>
          </cell>
          <cell r="U252">
            <v>2.7661173911809655E-3</v>
          </cell>
          <cell r="V252">
            <v>17695</v>
          </cell>
          <cell r="W252">
            <v>0</v>
          </cell>
          <cell r="X252">
            <v>19190751</v>
          </cell>
          <cell r="Y252" t="str">
            <v>no</v>
          </cell>
          <cell r="Z252">
            <v>0</v>
          </cell>
          <cell r="AA252">
            <v>19190751</v>
          </cell>
          <cell r="AB252">
            <v>89269239.877881318</v>
          </cell>
          <cell r="AC252">
            <v>3.3706907374995497E-3</v>
          </cell>
          <cell r="AD252">
            <v>64686</v>
          </cell>
          <cell r="AE252">
            <v>0</v>
          </cell>
          <cell r="AF252">
            <v>64686</v>
          </cell>
          <cell r="AG252">
            <v>0</v>
          </cell>
          <cell r="AH252">
            <v>6396917</v>
          </cell>
          <cell r="AI252">
            <v>0</v>
          </cell>
          <cell r="AJ252">
            <v>6396917</v>
          </cell>
          <cell r="AK252" t="str">
            <v>AA</v>
          </cell>
          <cell r="AL252">
            <v>0</v>
          </cell>
          <cell r="AM252">
            <v>79859419.877881318</v>
          </cell>
          <cell r="AN252">
            <v>0</v>
          </cell>
          <cell r="AO252">
            <v>0</v>
          </cell>
          <cell r="AP252">
            <v>0</v>
          </cell>
          <cell r="AQ252">
            <v>6604188</v>
          </cell>
          <cell r="AR252">
            <v>0</v>
          </cell>
          <cell r="AS252">
            <v>0</v>
          </cell>
          <cell r="AT252">
            <v>6604188</v>
          </cell>
          <cell r="AU252" t="str">
            <v>Levy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68427895</v>
          </cell>
          <cell r="BB252">
            <v>0</v>
          </cell>
          <cell r="BC252">
            <v>0</v>
          </cell>
          <cell r="BD252">
            <v>0</v>
          </cell>
          <cell r="BE252">
            <v>13001105</v>
          </cell>
          <cell r="BF252">
            <v>0</v>
          </cell>
        </row>
        <row r="253">
          <cell r="D253" t="str">
            <v>1060972</v>
          </cell>
          <cell r="E253" t="str">
            <v>UTICA TOWNSHIP FIRE DISTRICT</v>
          </cell>
          <cell r="F253">
            <v>170017</v>
          </cell>
          <cell r="G253">
            <v>78428</v>
          </cell>
          <cell r="H253">
            <v>27440</v>
          </cell>
          <cell r="I253">
            <v>7149</v>
          </cell>
          <cell r="J253">
            <v>0</v>
          </cell>
          <cell r="K253">
            <v>0</v>
          </cell>
          <cell r="L253">
            <v>126178</v>
          </cell>
          <cell r="M253">
            <v>0</v>
          </cell>
          <cell r="N253">
            <v>126178</v>
          </cell>
          <cell r="O253" t="str">
            <v>no</v>
          </cell>
          <cell r="P253">
            <v>0</v>
          </cell>
          <cell r="Q253">
            <v>6396917</v>
          </cell>
          <cell r="R253">
            <v>0</v>
          </cell>
          <cell r="S253">
            <v>6396917</v>
          </cell>
          <cell r="T253">
            <v>108780271.20589204</v>
          </cell>
          <cell r="U253">
            <v>1.1599345966069408E-3</v>
          </cell>
          <cell r="V253">
            <v>7420</v>
          </cell>
          <cell r="W253">
            <v>0</v>
          </cell>
          <cell r="X253">
            <v>19190751</v>
          </cell>
          <cell r="Y253" t="str">
            <v>no</v>
          </cell>
          <cell r="Z253">
            <v>0</v>
          </cell>
          <cell r="AA253">
            <v>19190751</v>
          </cell>
          <cell r="AB253">
            <v>89269239.877881318</v>
          </cell>
          <cell r="AC253">
            <v>1.413454401231703E-3</v>
          </cell>
          <cell r="AD253">
            <v>27125</v>
          </cell>
          <cell r="AE253">
            <v>0</v>
          </cell>
          <cell r="AF253">
            <v>27125</v>
          </cell>
          <cell r="AG253">
            <v>0</v>
          </cell>
          <cell r="AH253">
            <v>6396917</v>
          </cell>
          <cell r="AI253">
            <v>0</v>
          </cell>
          <cell r="AJ253">
            <v>6396917</v>
          </cell>
          <cell r="AK253" t="str">
            <v>AA</v>
          </cell>
          <cell r="AL253">
            <v>0</v>
          </cell>
          <cell r="AM253">
            <v>79859419.877881318</v>
          </cell>
          <cell r="AN253">
            <v>0</v>
          </cell>
          <cell r="AO253">
            <v>0</v>
          </cell>
          <cell r="AP253">
            <v>0</v>
          </cell>
          <cell r="AQ253">
            <v>6604188</v>
          </cell>
          <cell r="AR253">
            <v>0</v>
          </cell>
          <cell r="AS253">
            <v>0</v>
          </cell>
          <cell r="AT253">
            <v>6604188</v>
          </cell>
          <cell r="AU253" t="str">
            <v>Levy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68427895</v>
          </cell>
          <cell r="BB253">
            <v>0</v>
          </cell>
          <cell r="BC253">
            <v>0</v>
          </cell>
          <cell r="BD253">
            <v>0</v>
          </cell>
          <cell r="BE253">
            <v>13001105</v>
          </cell>
          <cell r="BF253">
            <v>0</v>
          </cell>
        </row>
        <row r="254">
          <cell r="D254" t="str">
            <v>1060997</v>
          </cell>
          <cell r="E254" t="str">
            <v>NEW WASHINGTON FIRE PROTECTION DISTRICT</v>
          </cell>
          <cell r="F254">
            <v>177783</v>
          </cell>
          <cell r="G254">
            <v>0</v>
          </cell>
          <cell r="H254">
            <v>50384</v>
          </cell>
          <cell r="I254">
            <v>13127</v>
          </cell>
          <cell r="J254">
            <v>0</v>
          </cell>
          <cell r="K254">
            <v>0</v>
          </cell>
          <cell r="L254">
            <v>241294</v>
          </cell>
          <cell r="M254">
            <v>0</v>
          </cell>
          <cell r="N254">
            <v>241294</v>
          </cell>
          <cell r="O254" t="str">
            <v>no</v>
          </cell>
          <cell r="P254">
            <v>0</v>
          </cell>
          <cell r="Q254">
            <v>6396917</v>
          </cell>
          <cell r="R254">
            <v>0</v>
          </cell>
          <cell r="S254">
            <v>6396917</v>
          </cell>
          <cell r="T254">
            <v>108780271.20589204</v>
          </cell>
          <cell r="U254">
            <v>2.2181779593405757E-3</v>
          </cell>
          <cell r="V254">
            <v>14190</v>
          </cell>
          <cell r="W254">
            <v>0</v>
          </cell>
          <cell r="X254">
            <v>19190751</v>
          </cell>
          <cell r="Y254" t="str">
            <v>no</v>
          </cell>
          <cell r="Z254">
            <v>0</v>
          </cell>
          <cell r="AA254">
            <v>19190751</v>
          </cell>
          <cell r="AB254">
            <v>89269239.877881318</v>
          </cell>
          <cell r="AC254">
            <v>2.7029915380716333E-3</v>
          </cell>
          <cell r="AD254">
            <v>51872</v>
          </cell>
          <cell r="AE254">
            <v>0</v>
          </cell>
          <cell r="AF254">
            <v>51872</v>
          </cell>
          <cell r="AG254">
            <v>0</v>
          </cell>
          <cell r="AH254">
            <v>6396917</v>
          </cell>
          <cell r="AI254">
            <v>0</v>
          </cell>
          <cell r="AJ254">
            <v>6396917</v>
          </cell>
          <cell r="AK254" t="str">
            <v>AA</v>
          </cell>
          <cell r="AL254">
            <v>0</v>
          </cell>
          <cell r="AM254">
            <v>79859419.877881318</v>
          </cell>
          <cell r="AN254">
            <v>0</v>
          </cell>
          <cell r="AO254">
            <v>0</v>
          </cell>
          <cell r="AP254">
            <v>0</v>
          </cell>
          <cell r="AQ254">
            <v>6604188</v>
          </cell>
          <cell r="AR254">
            <v>0</v>
          </cell>
          <cell r="AS254">
            <v>0</v>
          </cell>
          <cell r="AT254">
            <v>6604188</v>
          </cell>
          <cell r="AU254" t="str">
            <v>Levy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68427895</v>
          </cell>
          <cell r="BB254">
            <v>0</v>
          </cell>
          <cell r="BC254">
            <v>0</v>
          </cell>
          <cell r="BD254">
            <v>0</v>
          </cell>
          <cell r="BE254">
            <v>13001105</v>
          </cell>
          <cell r="BF254">
            <v>0</v>
          </cell>
        </row>
        <row r="255">
          <cell r="D255" t="str">
            <v>1061043</v>
          </cell>
          <cell r="E255" t="str">
            <v>CLARK COUNTY SOLID WASTE MANAGEMENT DIST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 t="str">
            <v>non-recipient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 t="str">
            <v>no</v>
          </cell>
          <cell r="P255">
            <v>0</v>
          </cell>
          <cell r="Q255">
            <v>6396917</v>
          </cell>
          <cell r="R255">
            <v>0</v>
          </cell>
          <cell r="S255">
            <v>6396917</v>
          </cell>
          <cell r="T255">
            <v>108780271.20589204</v>
          </cell>
          <cell r="U255">
            <v>0</v>
          </cell>
          <cell r="V255">
            <v>0</v>
          </cell>
          <cell r="W255">
            <v>0</v>
          </cell>
          <cell r="X255">
            <v>19190751</v>
          </cell>
          <cell r="Y255" t="str">
            <v>no</v>
          </cell>
          <cell r="Z255">
            <v>0</v>
          </cell>
          <cell r="AA255">
            <v>19190751</v>
          </cell>
          <cell r="AB255">
            <v>89269239.877881318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6396917</v>
          </cell>
          <cell r="AI255">
            <v>0</v>
          </cell>
          <cell r="AJ255">
            <v>6396917</v>
          </cell>
          <cell r="AK255" t="str">
            <v>AA</v>
          </cell>
          <cell r="AL255">
            <v>0</v>
          </cell>
          <cell r="AM255">
            <v>79859419.877881318</v>
          </cell>
          <cell r="AN255">
            <v>0</v>
          </cell>
          <cell r="AO255">
            <v>0</v>
          </cell>
          <cell r="AP255">
            <v>0</v>
          </cell>
          <cell r="AQ255">
            <v>6604188</v>
          </cell>
          <cell r="AR255">
            <v>0</v>
          </cell>
          <cell r="AS255">
            <v>0</v>
          </cell>
          <cell r="AT255">
            <v>6604188</v>
          </cell>
          <cell r="AU255" t="str">
            <v>Levy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68427895</v>
          </cell>
          <cell r="BB255">
            <v>0</v>
          </cell>
          <cell r="BC255">
            <v>0</v>
          </cell>
          <cell r="BD255">
            <v>0</v>
          </cell>
          <cell r="BE255">
            <v>13001105</v>
          </cell>
          <cell r="BF255">
            <v>0</v>
          </cell>
        </row>
        <row r="256">
          <cell r="D256" t="str">
            <v>1110000</v>
          </cell>
          <cell r="E256" t="str">
            <v>CLAY COUNTY</v>
          </cell>
          <cell r="F256">
            <v>3792876</v>
          </cell>
          <cell r="G256">
            <v>0</v>
          </cell>
          <cell r="H256">
            <v>1998891</v>
          </cell>
          <cell r="I256">
            <v>413299</v>
          </cell>
          <cell r="J256">
            <v>0</v>
          </cell>
          <cell r="K256">
            <v>0</v>
          </cell>
          <cell r="L256">
            <v>6205066</v>
          </cell>
          <cell r="M256">
            <v>363306</v>
          </cell>
          <cell r="N256">
            <v>6568372</v>
          </cell>
          <cell r="O256" t="str">
            <v>no</v>
          </cell>
          <cell r="P256">
            <v>0</v>
          </cell>
          <cell r="Q256">
            <v>1197758</v>
          </cell>
          <cell r="R256">
            <v>0</v>
          </cell>
          <cell r="S256">
            <v>1197758</v>
          </cell>
          <cell r="T256">
            <v>17764931.64338642</v>
          </cell>
          <cell r="U256">
            <v>0.34928735581766451</v>
          </cell>
          <cell r="V256">
            <v>418365</v>
          </cell>
          <cell r="W256">
            <v>-3</v>
          </cell>
          <cell r="X256">
            <v>3593273</v>
          </cell>
          <cell r="Y256" t="str">
            <v>no</v>
          </cell>
          <cell r="Z256">
            <v>0</v>
          </cell>
          <cell r="AA256">
            <v>3593273</v>
          </cell>
          <cell r="AB256">
            <v>11906895.442739908</v>
          </cell>
          <cell r="AC256">
            <v>0.55164438384356429</v>
          </cell>
          <cell r="AD256">
            <v>1982206</v>
          </cell>
          <cell r="AE256">
            <v>0</v>
          </cell>
          <cell r="AF256">
            <v>1982206</v>
          </cell>
          <cell r="AG256">
            <v>3</v>
          </cell>
          <cell r="AH256">
            <v>1197758</v>
          </cell>
          <cell r="AI256">
            <v>0</v>
          </cell>
          <cell r="AJ256">
            <v>1197758</v>
          </cell>
          <cell r="AK256" t="str">
            <v>AA</v>
          </cell>
          <cell r="AL256">
            <v>6568372</v>
          </cell>
          <cell r="AM256">
            <v>10170415</v>
          </cell>
          <cell r="AN256">
            <v>0.6458312664724104</v>
          </cell>
          <cell r="AO256">
            <v>773549</v>
          </cell>
          <cell r="AP256">
            <v>1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 t="str">
            <v>Levy</v>
          </cell>
          <cell r="AV256">
            <v>3792876</v>
          </cell>
          <cell r="AW256">
            <v>0</v>
          </cell>
          <cell r="AX256">
            <v>363306</v>
          </cell>
          <cell r="AY256">
            <v>0</v>
          </cell>
          <cell r="AZ256">
            <v>4156182</v>
          </cell>
          <cell r="BA256">
            <v>6749134</v>
          </cell>
          <cell r="BB256">
            <v>0.61580967276690612</v>
          </cell>
          <cell r="BC256">
            <v>0</v>
          </cell>
          <cell r="BD256">
            <v>0</v>
          </cell>
          <cell r="BE256">
            <v>3593273</v>
          </cell>
          <cell r="BF256">
            <v>1197758</v>
          </cell>
        </row>
        <row r="257">
          <cell r="D257" t="str">
            <v>1120001</v>
          </cell>
          <cell r="E257" t="str">
            <v>BRAZIL TOWNSHIP</v>
          </cell>
          <cell r="F257">
            <v>125979</v>
          </cell>
          <cell r="G257">
            <v>0</v>
          </cell>
          <cell r="H257">
            <v>62746</v>
          </cell>
          <cell r="I257">
            <v>13789</v>
          </cell>
          <cell r="J257">
            <v>0</v>
          </cell>
          <cell r="K257">
            <v>0</v>
          </cell>
          <cell r="L257">
            <v>202514</v>
          </cell>
          <cell r="M257">
            <v>0</v>
          </cell>
          <cell r="N257">
            <v>202514</v>
          </cell>
          <cell r="O257" t="str">
            <v>no</v>
          </cell>
          <cell r="P257">
            <v>0</v>
          </cell>
          <cell r="Q257">
            <v>1197758</v>
          </cell>
          <cell r="R257">
            <v>0</v>
          </cell>
          <cell r="S257">
            <v>1197758</v>
          </cell>
          <cell r="T257">
            <v>17764931.64338642</v>
          </cell>
          <cell r="U257">
            <v>1.1399649830647814E-2</v>
          </cell>
          <cell r="V257">
            <v>13654</v>
          </cell>
          <cell r="W257">
            <v>0</v>
          </cell>
          <cell r="X257">
            <v>3593273</v>
          </cell>
          <cell r="Y257" t="str">
            <v>no</v>
          </cell>
          <cell r="Z257">
            <v>0</v>
          </cell>
          <cell r="AA257">
            <v>3593273</v>
          </cell>
          <cell r="AB257">
            <v>11906895.442739908</v>
          </cell>
          <cell r="AC257">
            <v>1.7008127851116772E-2</v>
          </cell>
          <cell r="AD257">
            <v>61115</v>
          </cell>
          <cell r="AE257">
            <v>0</v>
          </cell>
          <cell r="AF257">
            <v>61115</v>
          </cell>
          <cell r="AG257">
            <v>0</v>
          </cell>
          <cell r="AH257">
            <v>1197758</v>
          </cell>
          <cell r="AI257">
            <v>0</v>
          </cell>
          <cell r="AJ257">
            <v>1197758</v>
          </cell>
          <cell r="AK257" t="str">
            <v>AA</v>
          </cell>
          <cell r="AL257">
            <v>0</v>
          </cell>
          <cell r="AM257">
            <v>10170415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 t="str">
            <v>Levy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6749134</v>
          </cell>
          <cell r="BB257">
            <v>0</v>
          </cell>
          <cell r="BC257">
            <v>0</v>
          </cell>
          <cell r="BD257">
            <v>0</v>
          </cell>
          <cell r="BE257">
            <v>3593273</v>
          </cell>
          <cell r="BF257">
            <v>1197758</v>
          </cell>
        </row>
        <row r="258">
          <cell r="D258" t="str">
            <v>1120002</v>
          </cell>
          <cell r="E258" t="str">
            <v>CASS TOWNSHIP</v>
          </cell>
          <cell r="F258">
            <v>3766</v>
          </cell>
          <cell r="G258">
            <v>0</v>
          </cell>
          <cell r="H258">
            <v>1883</v>
          </cell>
          <cell r="I258">
            <v>414</v>
          </cell>
          <cell r="J258">
            <v>0</v>
          </cell>
          <cell r="K258">
            <v>0</v>
          </cell>
          <cell r="L258">
            <v>6063</v>
          </cell>
          <cell r="M258">
            <v>0</v>
          </cell>
          <cell r="N258">
            <v>6063</v>
          </cell>
          <cell r="O258" t="str">
            <v>no</v>
          </cell>
          <cell r="P258">
            <v>0</v>
          </cell>
          <cell r="Q258">
            <v>1197758</v>
          </cell>
          <cell r="R258">
            <v>0</v>
          </cell>
          <cell r="S258">
            <v>1197758</v>
          </cell>
          <cell r="T258">
            <v>17764931.64338642</v>
          </cell>
          <cell r="U258">
            <v>3.4129036473141462E-4</v>
          </cell>
          <cell r="V258">
            <v>409</v>
          </cell>
          <cell r="W258">
            <v>0</v>
          </cell>
          <cell r="X258">
            <v>3593273</v>
          </cell>
          <cell r="Y258" t="str">
            <v>no</v>
          </cell>
          <cell r="Z258">
            <v>0</v>
          </cell>
          <cell r="AA258">
            <v>3593273</v>
          </cell>
          <cell r="AB258">
            <v>11906895.442739908</v>
          </cell>
          <cell r="AC258">
            <v>5.0920074247371046E-4</v>
          </cell>
          <cell r="AD258">
            <v>1830</v>
          </cell>
          <cell r="AE258">
            <v>0</v>
          </cell>
          <cell r="AF258">
            <v>1830</v>
          </cell>
          <cell r="AG258">
            <v>0</v>
          </cell>
          <cell r="AH258">
            <v>1197758</v>
          </cell>
          <cell r="AI258">
            <v>0</v>
          </cell>
          <cell r="AJ258">
            <v>1197758</v>
          </cell>
          <cell r="AK258" t="str">
            <v>AA</v>
          </cell>
          <cell r="AL258">
            <v>0</v>
          </cell>
          <cell r="AM258">
            <v>10170415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 t="str">
            <v>Levy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6749134</v>
          </cell>
          <cell r="BB258">
            <v>0</v>
          </cell>
          <cell r="BC258">
            <v>0</v>
          </cell>
          <cell r="BD258">
            <v>0</v>
          </cell>
          <cell r="BE258">
            <v>3593273</v>
          </cell>
          <cell r="BF258">
            <v>1197758</v>
          </cell>
        </row>
        <row r="259">
          <cell r="D259" t="str">
            <v>1120003</v>
          </cell>
          <cell r="E259" t="str">
            <v>DICK JOHNSON TOWNSHIP</v>
          </cell>
          <cell r="F259">
            <v>40813</v>
          </cell>
          <cell r="G259">
            <v>0</v>
          </cell>
          <cell r="H259">
            <v>20367</v>
          </cell>
          <cell r="I259">
            <v>4476</v>
          </cell>
          <cell r="J259">
            <v>0</v>
          </cell>
          <cell r="K259">
            <v>0</v>
          </cell>
          <cell r="L259">
            <v>65656</v>
          </cell>
          <cell r="M259">
            <v>0</v>
          </cell>
          <cell r="N259">
            <v>65656</v>
          </cell>
          <cell r="O259" t="str">
            <v>no</v>
          </cell>
          <cell r="P259">
            <v>0</v>
          </cell>
          <cell r="Q259">
            <v>1197758</v>
          </cell>
          <cell r="R259">
            <v>0</v>
          </cell>
          <cell r="S259">
            <v>1197758</v>
          </cell>
          <cell r="T259">
            <v>17764931.64338642</v>
          </cell>
          <cell r="U259">
            <v>3.6958205816931813E-3</v>
          </cell>
          <cell r="V259">
            <v>4427</v>
          </cell>
          <cell r="W259">
            <v>0</v>
          </cell>
          <cell r="X259">
            <v>3593273</v>
          </cell>
          <cell r="Y259" t="str">
            <v>no</v>
          </cell>
          <cell r="Z259">
            <v>0</v>
          </cell>
          <cell r="AA259">
            <v>3593273</v>
          </cell>
          <cell r="AB259">
            <v>11906895.442739908</v>
          </cell>
          <cell r="AC259">
            <v>5.5141157756645109E-3</v>
          </cell>
          <cell r="AD259">
            <v>19814</v>
          </cell>
          <cell r="AE259">
            <v>0</v>
          </cell>
          <cell r="AF259">
            <v>19814</v>
          </cell>
          <cell r="AG259">
            <v>0</v>
          </cell>
          <cell r="AH259">
            <v>1197758</v>
          </cell>
          <cell r="AI259">
            <v>0</v>
          </cell>
          <cell r="AJ259">
            <v>1197758</v>
          </cell>
          <cell r="AK259" t="str">
            <v>AA</v>
          </cell>
          <cell r="AL259">
            <v>0</v>
          </cell>
          <cell r="AM259">
            <v>10170415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 t="str">
            <v>Levy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6749134</v>
          </cell>
          <cell r="BB259">
            <v>0</v>
          </cell>
          <cell r="BC259">
            <v>0</v>
          </cell>
          <cell r="BD259">
            <v>0</v>
          </cell>
          <cell r="BE259">
            <v>3593273</v>
          </cell>
          <cell r="BF259">
            <v>1197758</v>
          </cell>
        </row>
        <row r="260">
          <cell r="D260" t="str">
            <v>1120004</v>
          </cell>
          <cell r="E260" t="str">
            <v>HARRISON TOWNSHIP</v>
          </cell>
          <cell r="F260">
            <v>49569</v>
          </cell>
          <cell r="G260">
            <v>0</v>
          </cell>
          <cell r="H260">
            <v>24956</v>
          </cell>
          <cell r="I260">
            <v>5484</v>
          </cell>
          <cell r="J260">
            <v>0</v>
          </cell>
          <cell r="K260">
            <v>0</v>
          </cell>
          <cell r="L260">
            <v>80009</v>
          </cell>
          <cell r="M260">
            <v>0</v>
          </cell>
          <cell r="N260">
            <v>80009</v>
          </cell>
          <cell r="O260" t="str">
            <v>no</v>
          </cell>
          <cell r="P260">
            <v>0</v>
          </cell>
          <cell r="Q260">
            <v>1197758</v>
          </cell>
          <cell r="R260">
            <v>0</v>
          </cell>
          <cell r="S260">
            <v>1197758</v>
          </cell>
          <cell r="T260">
            <v>17764931.64338642</v>
          </cell>
          <cell r="U260">
            <v>4.5037606451914488E-3</v>
          </cell>
          <cell r="V260">
            <v>5394</v>
          </cell>
          <cell r="W260">
            <v>0</v>
          </cell>
          <cell r="X260">
            <v>3593273</v>
          </cell>
          <cell r="Y260" t="str">
            <v>no</v>
          </cell>
          <cell r="Z260">
            <v>0</v>
          </cell>
          <cell r="AA260">
            <v>3593273</v>
          </cell>
          <cell r="AB260">
            <v>11906895.442739908</v>
          </cell>
          <cell r="AC260">
            <v>6.7195517408179277E-3</v>
          </cell>
          <cell r="AD260">
            <v>24145</v>
          </cell>
          <cell r="AE260">
            <v>0</v>
          </cell>
          <cell r="AF260">
            <v>24145</v>
          </cell>
          <cell r="AG260">
            <v>0</v>
          </cell>
          <cell r="AH260">
            <v>1197758</v>
          </cell>
          <cell r="AI260">
            <v>0</v>
          </cell>
          <cell r="AJ260">
            <v>1197758</v>
          </cell>
          <cell r="AK260" t="str">
            <v>AA</v>
          </cell>
          <cell r="AL260">
            <v>0</v>
          </cell>
          <cell r="AM260">
            <v>10170415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 t="str">
            <v>Levy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6749134</v>
          </cell>
          <cell r="BB260">
            <v>0</v>
          </cell>
          <cell r="BC260">
            <v>0</v>
          </cell>
          <cell r="BD260">
            <v>0</v>
          </cell>
          <cell r="BE260">
            <v>3593273</v>
          </cell>
          <cell r="BF260">
            <v>1197758</v>
          </cell>
        </row>
        <row r="261">
          <cell r="D261" t="str">
            <v>1120005</v>
          </cell>
          <cell r="E261" t="str">
            <v>JACKSON TOWNSHIP</v>
          </cell>
          <cell r="F261">
            <v>29527</v>
          </cell>
          <cell r="G261">
            <v>0</v>
          </cell>
          <cell r="H261">
            <v>14707</v>
          </cell>
          <cell r="I261">
            <v>3232</v>
          </cell>
          <cell r="J261">
            <v>0</v>
          </cell>
          <cell r="K261">
            <v>0</v>
          </cell>
          <cell r="L261">
            <v>47466</v>
          </cell>
          <cell r="M261">
            <v>0</v>
          </cell>
          <cell r="N261">
            <v>47466</v>
          </cell>
          <cell r="O261" t="str">
            <v>no</v>
          </cell>
          <cell r="P261">
            <v>0</v>
          </cell>
          <cell r="Q261">
            <v>1197758</v>
          </cell>
          <cell r="R261">
            <v>0</v>
          </cell>
          <cell r="S261">
            <v>1197758</v>
          </cell>
          <cell r="T261">
            <v>17764931.64338642</v>
          </cell>
          <cell r="U261">
            <v>2.6718931968235733E-3</v>
          </cell>
          <cell r="V261">
            <v>3200</v>
          </cell>
          <cell r="W261">
            <v>0</v>
          </cell>
          <cell r="X261">
            <v>3593273</v>
          </cell>
          <cell r="Y261" t="str">
            <v>no</v>
          </cell>
          <cell r="Z261">
            <v>0</v>
          </cell>
          <cell r="AA261">
            <v>3593273</v>
          </cell>
          <cell r="AB261">
            <v>11906895.442739908</v>
          </cell>
          <cell r="AC261">
            <v>3.9864295632949269E-3</v>
          </cell>
          <cell r="AD261">
            <v>14324</v>
          </cell>
          <cell r="AE261">
            <v>0</v>
          </cell>
          <cell r="AF261">
            <v>14324</v>
          </cell>
          <cell r="AG261">
            <v>0</v>
          </cell>
          <cell r="AH261">
            <v>1197758</v>
          </cell>
          <cell r="AI261">
            <v>0</v>
          </cell>
          <cell r="AJ261">
            <v>1197758</v>
          </cell>
          <cell r="AK261" t="str">
            <v>AA</v>
          </cell>
          <cell r="AL261">
            <v>0</v>
          </cell>
          <cell r="AM261">
            <v>10170415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 t="str">
            <v>Levy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6749134</v>
          </cell>
          <cell r="BB261">
            <v>0</v>
          </cell>
          <cell r="BC261">
            <v>0</v>
          </cell>
          <cell r="BD261">
            <v>0</v>
          </cell>
          <cell r="BE261">
            <v>3593273</v>
          </cell>
          <cell r="BF261">
            <v>1197758</v>
          </cell>
        </row>
        <row r="262">
          <cell r="D262" t="str">
            <v>1120006</v>
          </cell>
          <cell r="E262" t="str">
            <v>LEWIS TOWNSHIP</v>
          </cell>
          <cell r="F262">
            <v>9643</v>
          </cell>
          <cell r="G262">
            <v>0</v>
          </cell>
          <cell r="H262">
            <v>5191</v>
          </cell>
          <cell r="I262">
            <v>1141</v>
          </cell>
          <cell r="J262">
            <v>0</v>
          </cell>
          <cell r="K262">
            <v>0</v>
          </cell>
          <cell r="L262">
            <v>15975</v>
          </cell>
          <cell r="M262">
            <v>0</v>
          </cell>
          <cell r="N262">
            <v>15975</v>
          </cell>
          <cell r="O262" t="str">
            <v>no</v>
          </cell>
          <cell r="P262">
            <v>0</v>
          </cell>
          <cell r="Q262">
            <v>1197758</v>
          </cell>
          <cell r="R262">
            <v>0</v>
          </cell>
          <cell r="S262">
            <v>1197758</v>
          </cell>
          <cell r="T262">
            <v>17764931.64338642</v>
          </cell>
          <cell r="U262">
            <v>8.9924353893853679E-4</v>
          </cell>
          <cell r="V262">
            <v>1077</v>
          </cell>
          <cell r="W262">
            <v>0</v>
          </cell>
          <cell r="X262">
            <v>3593273</v>
          </cell>
          <cell r="Y262" t="str">
            <v>no</v>
          </cell>
          <cell r="Z262">
            <v>0</v>
          </cell>
          <cell r="AA262">
            <v>3593273</v>
          </cell>
          <cell r="AB262">
            <v>11906895.442739908</v>
          </cell>
          <cell r="AC262">
            <v>1.3416595515450313E-3</v>
          </cell>
          <cell r="AD262">
            <v>4821</v>
          </cell>
          <cell r="AE262">
            <v>0</v>
          </cell>
          <cell r="AF262">
            <v>4821</v>
          </cell>
          <cell r="AG262">
            <v>0</v>
          </cell>
          <cell r="AH262">
            <v>1197758</v>
          </cell>
          <cell r="AI262">
            <v>0</v>
          </cell>
          <cell r="AJ262">
            <v>1197758</v>
          </cell>
          <cell r="AK262" t="str">
            <v>AA</v>
          </cell>
          <cell r="AL262">
            <v>0</v>
          </cell>
          <cell r="AM262">
            <v>10170415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 t="str">
            <v>Levy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6749134</v>
          </cell>
          <cell r="BB262">
            <v>0</v>
          </cell>
          <cell r="BC262">
            <v>0</v>
          </cell>
          <cell r="BD262">
            <v>0</v>
          </cell>
          <cell r="BE262">
            <v>3593273</v>
          </cell>
          <cell r="BF262">
            <v>1197758</v>
          </cell>
        </row>
        <row r="263">
          <cell r="D263" t="str">
            <v>1120007</v>
          </cell>
          <cell r="E263" t="str">
            <v>PERRY TOWNSHIP</v>
          </cell>
          <cell r="F263">
            <v>25440</v>
          </cell>
          <cell r="G263">
            <v>0</v>
          </cell>
          <cell r="H263">
            <v>12758</v>
          </cell>
          <cell r="I263">
            <v>2804</v>
          </cell>
          <cell r="J263">
            <v>0</v>
          </cell>
          <cell r="K263">
            <v>0</v>
          </cell>
          <cell r="L263">
            <v>41002</v>
          </cell>
          <cell r="M263">
            <v>0</v>
          </cell>
          <cell r="N263">
            <v>41002</v>
          </cell>
          <cell r="O263" t="str">
            <v>no</v>
          </cell>
          <cell r="P263">
            <v>0</v>
          </cell>
          <cell r="Q263">
            <v>1197758</v>
          </cell>
          <cell r="R263">
            <v>0</v>
          </cell>
          <cell r="S263">
            <v>1197758</v>
          </cell>
          <cell r="T263">
            <v>17764931.64338642</v>
          </cell>
          <cell r="U263">
            <v>2.308030271271229E-3</v>
          </cell>
          <cell r="V263">
            <v>2764</v>
          </cell>
          <cell r="W263">
            <v>0</v>
          </cell>
          <cell r="X263">
            <v>3593273</v>
          </cell>
          <cell r="Y263" t="str">
            <v>no</v>
          </cell>
          <cell r="Z263">
            <v>0</v>
          </cell>
          <cell r="AA263">
            <v>3593273</v>
          </cell>
          <cell r="AB263">
            <v>11906895.442739908</v>
          </cell>
          <cell r="AC263">
            <v>3.4435508564913532E-3</v>
          </cell>
          <cell r="AD263">
            <v>12374</v>
          </cell>
          <cell r="AE263">
            <v>0</v>
          </cell>
          <cell r="AF263">
            <v>12374</v>
          </cell>
          <cell r="AG263">
            <v>0</v>
          </cell>
          <cell r="AH263">
            <v>1197758</v>
          </cell>
          <cell r="AI263">
            <v>0</v>
          </cell>
          <cell r="AJ263">
            <v>1197758</v>
          </cell>
          <cell r="AK263" t="str">
            <v>AA</v>
          </cell>
          <cell r="AL263">
            <v>0</v>
          </cell>
          <cell r="AM263">
            <v>10170415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 t="str">
            <v>Levy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6749134</v>
          </cell>
          <cell r="BB263">
            <v>0</v>
          </cell>
          <cell r="BC263">
            <v>0</v>
          </cell>
          <cell r="BD263">
            <v>0</v>
          </cell>
          <cell r="BE263">
            <v>3593273</v>
          </cell>
          <cell r="BF263">
            <v>1197758</v>
          </cell>
        </row>
        <row r="264">
          <cell r="D264" t="str">
            <v>1120008</v>
          </cell>
          <cell r="E264" t="str">
            <v>POSEY TOWNSHIP</v>
          </cell>
          <cell r="F264">
            <v>83625</v>
          </cell>
          <cell r="G264">
            <v>0</v>
          </cell>
          <cell r="H264">
            <v>43024</v>
          </cell>
          <cell r="I264">
            <v>9455</v>
          </cell>
          <cell r="J264">
            <v>0</v>
          </cell>
          <cell r="K264">
            <v>0</v>
          </cell>
          <cell r="L264">
            <v>136104</v>
          </cell>
          <cell r="M264">
            <v>0</v>
          </cell>
          <cell r="N264">
            <v>136104</v>
          </cell>
          <cell r="O264" t="str">
            <v>no</v>
          </cell>
          <cell r="P264">
            <v>0</v>
          </cell>
          <cell r="Q264">
            <v>1197758</v>
          </cell>
          <cell r="R264">
            <v>0</v>
          </cell>
          <cell r="S264">
            <v>1197758</v>
          </cell>
          <cell r="T264">
            <v>17764931.64338642</v>
          </cell>
          <cell r="U264">
            <v>7.6613860797302416E-3</v>
          </cell>
          <cell r="V264">
            <v>9176</v>
          </cell>
          <cell r="W264">
            <v>0</v>
          </cell>
          <cell r="X264">
            <v>3593273</v>
          </cell>
          <cell r="Y264" t="str">
            <v>no</v>
          </cell>
          <cell r="Z264">
            <v>0</v>
          </cell>
          <cell r="AA264">
            <v>3593273</v>
          </cell>
          <cell r="AB264">
            <v>11906895.442739908</v>
          </cell>
          <cell r="AC264">
            <v>1.1430687424318305E-2</v>
          </cell>
          <cell r="AD264">
            <v>41074</v>
          </cell>
          <cell r="AE264">
            <v>0</v>
          </cell>
          <cell r="AF264">
            <v>41074</v>
          </cell>
          <cell r="AG264">
            <v>0</v>
          </cell>
          <cell r="AH264">
            <v>1197758</v>
          </cell>
          <cell r="AI264">
            <v>0</v>
          </cell>
          <cell r="AJ264">
            <v>1197758</v>
          </cell>
          <cell r="AK264" t="str">
            <v>AA</v>
          </cell>
          <cell r="AL264">
            <v>0</v>
          </cell>
          <cell r="AM264">
            <v>10170415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 t="str">
            <v>Levy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6749134</v>
          </cell>
          <cell r="BB264">
            <v>0</v>
          </cell>
          <cell r="BC264">
            <v>0</v>
          </cell>
          <cell r="BD264">
            <v>0</v>
          </cell>
          <cell r="BE264">
            <v>3593273</v>
          </cell>
          <cell r="BF264">
            <v>1197758</v>
          </cell>
        </row>
        <row r="265">
          <cell r="D265" t="str">
            <v>1120009</v>
          </cell>
          <cell r="E265" t="str">
            <v>SUGAR RIDGE TOWNSHIP</v>
          </cell>
          <cell r="F265">
            <v>21473</v>
          </cell>
          <cell r="G265">
            <v>0</v>
          </cell>
          <cell r="H265">
            <v>11054</v>
          </cell>
          <cell r="I265">
            <v>2429</v>
          </cell>
          <cell r="J265">
            <v>0</v>
          </cell>
          <cell r="K265">
            <v>0</v>
          </cell>
          <cell r="L265">
            <v>34956</v>
          </cell>
          <cell r="M265">
            <v>0</v>
          </cell>
          <cell r="N265">
            <v>34956</v>
          </cell>
          <cell r="O265" t="str">
            <v>no</v>
          </cell>
          <cell r="P265">
            <v>0</v>
          </cell>
          <cell r="Q265">
            <v>1197758</v>
          </cell>
          <cell r="R265">
            <v>0</v>
          </cell>
          <cell r="S265">
            <v>1197758</v>
          </cell>
          <cell r="T265">
            <v>17764931.64338642</v>
          </cell>
          <cell r="U265">
            <v>1.9676968480210012E-3</v>
          </cell>
          <cell r="V265">
            <v>2357</v>
          </cell>
          <cell r="W265">
            <v>0</v>
          </cell>
          <cell r="X265">
            <v>3593273</v>
          </cell>
          <cell r="Y265" t="str">
            <v>no</v>
          </cell>
          <cell r="Z265">
            <v>0</v>
          </cell>
          <cell r="AA265">
            <v>3593273</v>
          </cell>
          <cell r="AB265">
            <v>11906895.442739908</v>
          </cell>
          <cell r="AC265">
            <v>2.9357778581413528E-3</v>
          </cell>
          <cell r="AD265">
            <v>10549</v>
          </cell>
          <cell r="AE265">
            <v>0</v>
          </cell>
          <cell r="AF265">
            <v>10549</v>
          </cell>
          <cell r="AG265">
            <v>0</v>
          </cell>
          <cell r="AH265">
            <v>1197758</v>
          </cell>
          <cell r="AI265">
            <v>0</v>
          </cell>
          <cell r="AJ265">
            <v>1197758</v>
          </cell>
          <cell r="AK265" t="str">
            <v>AA</v>
          </cell>
          <cell r="AL265">
            <v>0</v>
          </cell>
          <cell r="AM265">
            <v>10170415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 t="str">
            <v>Levy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6749134</v>
          </cell>
          <cell r="BB265">
            <v>0</v>
          </cell>
          <cell r="BC265">
            <v>0</v>
          </cell>
          <cell r="BD265">
            <v>0</v>
          </cell>
          <cell r="BE265">
            <v>3593273</v>
          </cell>
          <cell r="BF265">
            <v>1197758</v>
          </cell>
        </row>
        <row r="266">
          <cell r="D266" t="str">
            <v>1120010</v>
          </cell>
          <cell r="E266" t="str">
            <v>VAN BUREN TOWNSHIP</v>
          </cell>
          <cell r="F266">
            <v>30473</v>
          </cell>
          <cell r="G266">
            <v>0</v>
          </cell>
          <cell r="H266">
            <v>31819</v>
          </cell>
          <cell r="I266">
            <v>6992</v>
          </cell>
          <cell r="J266">
            <v>0</v>
          </cell>
          <cell r="K266">
            <v>0</v>
          </cell>
          <cell r="L266">
            <v>69284</v>
          </cell>
          <cell r="M266">
            <v>0</v>
          </cell>
          <cell r="N266">
            <v>69284</v>
          </cell>
          <cell r="O266" t="str">
            <v>no</v>
          </cell>
          <cell r="P266">
            <v>0</v>
          </cell>
          <cell r="Q266">
            <v>1197758</v>
          </cell>
          <cell r="R266">
            <v>0</v>
          </cell>
          <cell r="S266">
            <v>1197758</v>
          </cell>
          <cell r="T266">
            <v>17764931.64338642</v>
          </cell>
          <cell r="U266">
            <v>3.9000431519134638E-3</v>
          </cell>
          <cell r="V266">
            <v>4671</v>
          </cell>
          <cell r="W266">
            <v>0</v>
          </cell>
          <cell r="X266">
            <v>3593273</v>
          </cell>
          <cell r="Y266" t="str">
            <v>no</v>
          </cell>
          <cell r="Z266">
            <v>0</v>
          </cell>
          <cell r="AA266">
            <v>3593273</v>
          </cell>
          <cell r="AB266">
            <v>11906895.442739908</v>
          </cell>
          <cell r="AC266">
            <v>5.8188131686538929E-3</v>
          </cell>
          <cell r="AD266">
            <v>20909</v>
          </cell>
          <cell r="AE266">
            <v>0</v>
          </cell>
          <cell r="AF266">
            <v>20909</v>
          </cell>
          <cell r="AG266">
            <v>0</v>
          </cell>
          <cell r="AH266">
            <v>1197758</v>
          </cell>
          <cell r="AI266">
            <v>0</v>
          </cell>
          <cell r="AJ266">
            <v>1197758</v>
          </cell>
          <cell r="AK266" t="str">
            <v>AA</v>
          </cell>
          <cell r="AL266">
            <v>0</v>
          </cell>
          <cell r="AM266">
            <v>10170415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 t="str">
            <v>Levy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6749134</v>
          </cell>
          <cell r="BB266">
            <v>0</v>
          </cell>
          <cell r="BC266">
            <v>0</v>
          </cell>
          <cell r="BD266">
            <v>0</v>
          </cell>
          <cell r="BE266">
            <v>3593273</v>
          </cell>
          <cell r="BF266">
            <v>1197758</v>
          </cell>
        </row>
        <row r="267">
          <cell r="D267" t="str">
            <v>1120011</v>
          </cell>
          <cell r="E267" t="str">
            <v>WASHINGTON TOWNSHIP</v>
          </cell>
          <cell r="F267">
            <v>11590</v>
          </cell>
          <cell r="G267">
            <v>0</v>
          </cell>
          <cell r="H267">
            <v>5805</v>
          </cell>
          <cell r="I267">
            <v>1276</v>
          </cell>
          <cell r="J267">
            <v>0</v>
          </cell>
          <cell r="K267">
            <v>0</v>
          </cell>
          <cell r="L267">
            <v>18671</v>
          </cell>
          <cell r="M267">
            <v>0</v>
          </cell>
          <cell r="N267">
            <v>18671</v>
          </cell>
          <cell r="O267" t="str">
            <v>no</v>
          </cell>
          <cell r="P267">
            <v>0</v>
          </cell>
          <cell r="Q267">
            <v>1197758</v>
          </cell>
          <cell r="R267">
            <v>0</v>
          </cell>
          <cell r="S267">
            <v>1197758</v>
          </cell>
          <cell r="T267">
            <v>17764931.64338642</v>
          </cell>
          <cell r="U267">
            <v>1.0510031997196508E-3</v>
          </cell>
          <cell r="V267">
            <v>1259</v>
          </cell>
          <cell r="W267">
            <v>0</v>
          </cell>
          <cell r="X267">
            <v>3593273</v>
          </cell>
          <cell r="Y267" t="str">
            <v>no</v>
          </cell>
          <cell r="Z267">
            <v>0</v>
          </cell>
          <cell r="AA267">
            <v>3593273</v>
          </cell>
          <cell r="AB267">
            <v>11906895.442739908</v>
          </cell>
          <cell r="AC267">
            <v>1.5680829725757293E-3</v>
          </cell>
          <cell r="AD267">
            <v>5635</v>
          </cell>
          <cell r="AE267">
            <v>0</v>
          </cell>
          <cell r="AF267">
            <v>5635</v>
          </cell>
          <cell r="AG267">
            <v>0</v>
          </cell>
          <cell r="AH267">
            <v>1197758</v>
          </cell>
          <cell r="AI267">
            <v>0</v>
          </cell>
          <cell r="AJ267">
            <v>1197758</v>
          </cell>
          <cell r="AK267" t="str">
            <v>AA</v>
          </cell>
          <cell r="AL267">
            <v>0</v>
          </cell>
          <cell r="AM267">
            <v>10170415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 t="str">
            <v>Levy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6749134</v>
          </cell>
          <cell r="BB267">
            <v>0</v>
          </cell>
          <cell r="BC267">
            <v>0</v>
          </cell>
          <cell r="BD267">
            <v>0</v>
          </cell>
          <cell r="BE267">
            <v>3593273</v>
          </cell>
          <cell r="BF267">
            <v>1197758</v>
          </cell>
        </row>
        <row r="268">
          <cell r="D268" t="str">
            <v>1130410</v>
          </cell>
          <cell r="E268" t="str">
            <v>BRAZIL CIVIL CITY</v>
          </cell>
          <cell r="F268">
            <v>2279395</v>
          </cell>
          <cell r="G268">
            <v>342902</v>
          </cell>
          <cell r="H268">
            <v>946818</v>
          </cell>
          <cell r="I268">
            <v>208072</v>
          </cell>
          <cell r="J268">
            <v>0</v>
          </cell>
          <cell r="K268">
            <v>0</v>
          </cell>
          <cell r="L268">
            <v>3091383</v>
          </cell>
          <cell r="M268">
            <v>0</v>
          </cell>
          <cell r="N268">
            <v>3091383</v>
          </cell>
          <cell r="O268" t="str">
            <v>no</v>
          </cell>
          <cell r="P268">
            <v>0</v>
          </cell>
          <cell r="Q268">
            <v>1197758</v>
          </cell>
          <cell r="R268">
            <v>0</v>
          </cell>
          <cell r="S268">
            <v>1197758</v>
          </cell>
          <cell r="T268">
            <v>17764931.64338642</v>
          </cell>
          <cell r="U268">
            <v>0.1740160368785246</v>
          </cell>
          <cell r="V268">
            <v>208429</v>
          </cell>
          <cell r="W268">
            <v>0</v>
          </cell>
          <cell r="X268">
            <v>3593273</v>
          </cell>
          <cell r="Y268" t="str">
            <v>no</v>
          </cell>
          <cell r="Z268">
            <v>0</v>
          </cell>
          <cell r="AA268">
            <v>3593273</v>
          </cell>
          <cell r="AB268">
            <v>11906895.442739908</v>
          </cell>
          <cell r="AC268">
            <v>0.25962964190509752</v>
          </cell>
          <cell r="AD268">
            <v>932920</v>
          </cell>
          <cell r="AE268">
            <v>0</v>
          </cell>
          <cell r="AF268">
            <v>932920</v>
          </cell>
          <cell r="AG268">
            <v>0</v>
          </cell>
          <cell r="AH268">
            <v>1197758</v>
          </cell>
          <cell r="AI268">
            <v>0</v>
          </cell>
          <cell r="AJ268">
            <v>1197758</v>
          </cell>
          <cell r="AK268" t="str">
            <v>AA</v>
          </cell>
          <cell r="AL268">
            <v>3091383</v>
          </cell>
          <cell r="AM268">
            <v>10170415</v>
          </cell>
          <cell r="AN268">
            <v>0.30395839304492489</v>
          </cell>
          <cell r="AO268">
            <v>364069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 t="str">
            <v>Levy</v>
          </cell>
          <cell r="AV268">
            <v>2279395</v>
          </cell>
          <cell r="AW268">
            <v>0</v>
          </cell>
          <cell r="AX268">
            <v>0</v>
          </cell>
          <cell r="AY268">
            <v>0</v>
          </cell>
          <cell r="AZ268">
            <v>2279395</v>
          </cell>
          <cell r="BA268">
            <v>6749134</v>
          </cell>
          <cell r="BB268">
            <v>0.33773147784589846</v>
          </cell>
          <cell r="BC268">
            <v>0</v>
          </cell>
          <cell r="BD268">
            <v>0</v>
          </cell>
          <cell r="BE268">
            <v>3593273</v>
          </cell>
          <cell r="BF268">
            <v>1197758</v>
          </cell>
        </row>
        <row r="269">
          <cell r="D269" t="str">
            <v>1130553</v>
          </cell>
          <cell r="E269" t="str">
            <v>CARBON CIVIL TOWN</v>
          </cell>
          <cell r="F269">
            <v>10873</v>
          </cell>
          <cell r="G269">
            <v>0</v>
          </cell>
          <cell r="H269">
            <v>5744</v>
          </cell>
          <cell r="I269">
            <v>1262</v>
          </cell>
          <cell r="J269">
            <v>0</v>
          </cell>
          <cell r="K269">
            <v>0</v>
          </cell>
          <cell r="L269">
            <v>17879</v>
          </cell>
          <cell r="M269">
            <v>0</v>
          </cell>
          <cell r="N269">
            <v>17879</v>
          </cell>
          <cell r="O269" t="str">
            <v>no</v>
          </cell>
          <cell r="P269">
            <v>0</v>
          </cell>
          <cell r="Q269">
            <v>1197758</v>
          </cell>
          <cell r="R269">
            <v>0</v>
          </cell>
          <cell r="S269">
            <v>1197758</v>
          </cell>
          <cell r="T269">
            <v>17764931.64338642</v>
          </cell>
          <cell r="U269">
            <v>1.0064209848314302E-3</v>
          </cell>
          <cell r="V269">
            <v>1205</v>
          </cell>
          <cell r="W269">
            <v>0</v>
          </cell>
          <cell r="X269">
            <v>3593273</v>
          </cell>
          <cell r="Y269" t="str">
            <v>no</v>
          </cell>
          <cell r="Z269">
            <v>0</v>
          </cell>
          <cell r="AA269">
            <v>3593273</v>
          </cell>
          <cell r="AB269">
            <v>11906895.442739908</v>
          </cell>
          <cell r="AC269">
            <v>1.5015668934005391E-3</v>
          </cell>
          <cell r="AD269">
            <v>5396</v>
          </cell>
          <cell r="AE269">
            <v>0</v>
          </cell>
          <cell r="AF269">
            <v>5396</v>
          </cell>
          <cell r="AG269">
            <v>0</v>
          </cell>
          <cell r="AH269">
            <v>1197758</v>
          </cell>
          <cell r="AI269">
            <v>0</v>
          </cell>
          <cell r="AJ269">
            <v>1197758</v>
          </cell>
          <cell r="AK269" t="str">
            <v>AA</v>
          </cell>
          <cell r="AL269">
            <v>17879</v>
          </cell>
          <cell r="AM269">
            <v>10170415</v>
          </cell>
          <cell r="AN269">
            <v>1.7579420308807458E-3</v>
          </cell>
          <cell r="AO269">
            <v>2106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 t="str">
            <v>Levy</v>
          </cell>
          <cell r="AV269">
            <v>10873</v>
          </cell>
          <cell r="AW269">
            <v>0</v>
          </cell>
          <cell r="AX269">
            <v>0</v>
          </cell>
          <cell r="AY269">
            <v>0</v>
          </cell>
          <cell r="AZ269">
            <v>10873</v>
          </cell>
          <cell r="BA269">
            <v>6749134</v>
          </cell>
          <cell r="BB269">
            <v>1.6110215029068915E-3</v>
          </cell>
          <cell r="BC269">
            <v>0</v>
          </cell>
          <cell r="BD269">
            <v>0</v>
          </cell>
          <cell r="BE269">
            <v>3593273</v>
          </cell>
          <cell r="BF269">
            <v>1197758</v>
          </cell>
        </row>
        <row r="270">
          <cell r="D270" t="str">
            <v>1130554</v>
          </cell>
          <cell r="E270" t="str">
            <v>CENTER POINT CIVIL TOWN</v>
          </cell>
          <cell r="F270">
            <v>17004</v>
          </cell>
          <cell r="G270">
            <v>0</v>
          </cell>
          <cell r="H270">
            <v>8325</v>
          </cell>
          <cell r="I270">
            <v>1830</v>
          </cell>
          <cell r="J270">
            <v>0</v>
          </cell>
          <cell r="K270">
            <v>0</v>
          </cell>
          <cell r="L270">
            <v>27159</v>
          </cell>
          <cell r="M270">
            <v>0</v>
          </cell>
          <cell r="N270">
            <v>27159</v>
          </cell>
          <cell r="O270" t="str">
            <v>no</v>
          </cell>
          <cell r="P270">
            <v>0</v>
          </cell>
          <cell r="Q270">
            <v>1197758</v>
          </cell>
          <cell r="R270">
            <v>0</v>
          </cell>
          <cell r="S270">
            <v>1197758</v>
          </cell>
          <cell r="T270">
            <v>17764931.64338642</v>
          </cell>
          <cell r="U270">
            <v>1.5287984522085584E-3</v>
          </cell>
          <cell r="V270">
            <v>1831</v>
          </cell>
          <cell r="W270">
            <v>0</v>
          </cell>
          <cell r="X270">
            <v>3593273</v>
          </cell>
          <cell r="Y270" t="str">
            <v>no</v>
          </cell>
          <cell r="Z270">
            <v>0</v>
          </cell>
          <cell r="AA270">
            <v>3593273</v>
          </cell>
          <cell r="AB270">
            <v>11906895.442739908</v>
          </cell>
          <cell r="AC270">
            <v>2.2809472150492334E-3</v>
          </cell>
          <cell r="AD270">
            <v>8196</v>
          </cell>
          <cell r="AE270">
            <v>0</v>
          </cell>
          <cell r="AF270">
            <v>8196</v>
          </cell>
          <cell r="AG270">
            <v>0</v>
          </cell>
          <cell r="AH270">
            <v>1197758</v>
          </cell>
          <cell r="AI270">
            <v>0</v>
          </cell>
          <cell r="AJ270">
            <v>1197758</v>
          </cell>
          <cell r="AK270" t="str">
            <v>AA</v>
          </cell>
          <cell r="AL270">
            <v>27159</v>
          </cell>
          <cell r="AM270">
            <v>10170415</v>
          </cell>
          <cell r="AN270">
            <v>2.6703925061071746E-3</v>
          </cell>
          <cell r="AO270">
            <v>3198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 t="str">
            <v>Levy</v>
          </cell>
          <cell r="AV270">
            <v>17004</v>
          </cell>
          <cell r="AW270">
            <v>0</v>
          </cell>
          <cell r="AX270">
            <v>0</v>
          </cell>
          <cell r="AY270">
            <v>0</v>
          </cell>
          <cell r="AZ270">
            <v>17004</v>
          </cell>
          <cell r="BA270">
            <v>6749134</v>
          </cell>
          <cell r="BB270">
            <v>2.5194343452063627E-3</v>
          </cell>
          <cell r="BC270">
            <v>0</v>
          </cell>
          <cell r="BD270">
            <v>0</v>
          </cell>
          <cell r="BE270">
            <v>3593273</v>
          </cell>
          <cell r="BF270">
            <v>1197758</v>
          </cell>
        </row>
        <row r="271">
          <cell r="D271" t="str">
            <v>1130555</v>
          </cell>
          <cell r="E271" t="str">
            <v>CLAY CITY CIVIL TOWN</v>
          </cell>
          <cell r="F271">
            <v>166594</v>
          </cell>
          <cell r="G271">
            <v>0</v>
          </cell>
          <cell r="H271">
            <v>86227</v>
          </cell>
          <cell r="I271">
            <v>18949</v>
          </cell>
          <cell r="J271">
            <v>0</v>
          </cell>
          <cell r="K271">
            <v>0</v>
          </cell>
          <cell r="L271">
            <v>271770</v>
          </cell>
          <cell r="M271">
            <v>0</v>
          </cell>
          <cell r="N271">
            <v>271770</v>
          </cell>
          <cell r="O271" t="str">
            <v>no</v>
          </cell>
          <cell r="P271">
            <v>0</v>
          </cell>
          <cell r="Q271">
            <v>1197758</v>
          </cell>
          <cell r="R271">
            <v>0</v>
          </cell>
          <cell r="S271">
            <v>1197758</v>
          </cell>
          <cell r="T271">
            <v>17764931.64338642</v>
          </cell>
          <cell r="U271">
            <v>1.5298116843651089E-2</v>
          </cell>
          <cell r="V271">
            <v>18323</v>
          </cell>
          <cell r="W271">
            <v>0</v>
          </cell>
          <cell r="X271">
            <v>3593273</v>
          </cell>
          <cell r="Y271" t="str">
            <v>no</v>
          </cell>
          <cell r="Z271">
            <v>0</v>
          </cell>
          <cell r="AA271">
            <v>3593273</v>
          </cell>
          <cell r="AB271">
            <v>11906895.442739908</v>
          </cell>
          <cell r="AC271">
            <v>2.2824589441213967E-2</v>
          </cell>
          <cell r="AD271">
            <v>82015</v>
          </cell>
          <cell r="AE271">
            <v>0</v>
          </cell>
          <cell r="AF271">
            <v>82015</v>
          </cell>
          <cell r="AG271">
            <v>0</v>
          </cell>
          <cell r="AH271">
            <v>1197758</v>
          </cell>
          <cell r="AI271">
            <v>0</v>
          </cell>
          <cell r="AJ271">
            <v>1197758</v>
          </cell>
          <cell r="AK271" t="str">
            <v>AA</v>
          </cell>
          <cell r="AL271">
            <v>271770</v>
          </cell>
          <cell r="AM271">
            <v>10170415</v>
          </cell>
          <cell r="AN271">
            <v>2.6721623453910191E-2</v>
          </cell>
          <cell r="AO271">
            <v>32006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 t="str">
            <v>Levy</v>
          </cell>
          <cell r="AV271">
            <v>166594</v>
          </cell>
          <cell r="AW271">
            <v>0</v>
          </cell>
          <cell r="AX271">
            <v>0</v>
          </cell>
          <cell r="AY271">
            <v>0</v>
          </cell>
          <cell r="AZ271">
            <v>166594</v>
          </cell>
          <cell r="BA271">
            <v>6749134</v>
          </cell>
          <cell r="BB271">
            <v>2.4683759427505812E-2</v>
          </cell>
          <cell r="BC271">
            <v>0</v>
          </cell>
          <cell r="BD271">
            <v>0</v>
          </cell>
          <cell r="BE271">
            <v>3593273</v>
          </cell>
          <cell r="BF271">
            <v>1197758</v>
          </cell>
        </row>
        <row r="272">
          <cell r="D272" t="str">
            <v>1130556</v>
          </cell>
          <cell r="E272" t="str">
            <v>KNIGHTSVILLE CIVIL TOWN</v>
          </cell>
          <cell r="F272">
            <v>39075</v>
          </cell>
          <cell r="G272">
            <v>0</v>
          </cell>
          <cell r="H272">
            <v>20362</v>
          </cell>
          <cell r="I272">
            <v>4475</v>
          </cell>
          <cell r="J272">
            <v>0</v>
          </cell>
          <cell r="K272">
            <v>0</v>
          </cell>
          <cell r="L272">
            <v>63912</v>
          </cell>
          <cell r="M272">
            <v>0</v>
          </cell>
          <cell r="N272">
            <v>63912</v>
          </cell>
          <cell r="O272" t="str">
            <v>no</v>
          </cell>
          <cell r="P272">
            <v>0</v>
          </cell>
          <cell r="Q272">
            <v>1197758</v>
          </cell>
          <cell r="R272">
            <v>0</v>
          </cell>
          <cell r="S272">
            <v>1197758</v>
          </cell>
          <cell r="T272">
            <v>17764931.64338642</v>
          </cell>
          <cell r="U272">
            <v>3.5976496438585139E-3</v>
          </cell>
          <cell r="V272">
            <v>4309</v>
          </cell>
          <cell r="W272">
            <v>0</v>
          </cell>
          <cell r="X272">
            <v>3593273</v>
          </cell>
          <cell r="Y272" t="str">
            <v>no</v>
          </cell>
          <cell r="Z272">
            <v>0</v>
          </cell>
          <cell r="AA272">
            <v>3593273</v>
          </cell>
          <cell r="AB272">
            <v>11906895.442739908</v>
          </cell>
          <cell r="AC272">
            <v>5.367646025561567E-3</v>
          </cell>
          <cell r="AD272">
            <v>19287</v>
          </cell>
          <cell r="AE272">
            <v>0</v>
          </cell>
          <cell r="AF272">
            <v>19287</v>
          </cell>
          <cell r="AG272">
            <v>0</v>
          </cell>
          <cell r="AH272">
            <v>1197758</v>
          </cell>
          <cell r="AI272">
            <v>0</v>
          </cell>
          <cell r="AJ272">
            <v>1197758</v>
          </cell>
          <cell r="AK272" t="str">
            <v>AA</v>
          </cell>
          <cell r="AL272">
            <v>63912</v>
          </cell>
          <cell r="AM272">
            <v>10170415</v>
          </cell>
          <cell r="AN272">
            <v>6.2841093505033967E-3</v>
          </cell>
          <cell r="AO272">
            <v>7527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 t="str">
            <v>Levy</v>
          </cell>
          <cell r="AV272">
            <v>39075</v>
          </cell>
          <cell r="AW272">
            <v>0</v>
          </cell>
          <cell r="AX272">
            <v>0</v>
          </cell>
          <cell r="AY272">
            <v>0</v>
          </cell>
          <cell r="AZ272">
            <v>39075</v>
          </cell>
          <cell r="BA272">
            <v>6749134</v>
          </cell>
          <cell r="BB272">
            <v>5.7896316771899924E-3</v>
          </cell>
          <cell r="BC272">
            <v>0</v>
          </cell>
          <cell r="BD272">
            <v>0</v>
          </cell>
          <cell r="BE272">
            <v>3593273</v>
          </cell>
          <cell r="BF272">
            <v>1197758</v>
          </cell>
        </row>
        <row r="273">
          <cell r="D273" t="str">
            <v>1130557</v>
          </cell>
          <cell r="E273" t="str">
            <v>STAUNTON CIVIL TOWN</v>
          </cell>
          <cell r="F273">
            <v>28487</v>
          </cell>
          <cell r="G273">
            <v>0</v>
          </cell>
          <cell r="H273">
            <v>14036</v>
          </cell>
          <cell r="I273">
            <v>3085</v>
          </cell>
          <cell r="J273">
            <v>0</v>
          </cell>
          <cell r="K273">
            <v>0</v>
          </cell>
          <cell r="L273">
            <v>45608</v>
          </cell>
          <cell r="M273">
            <v>0</v>
          </cell>
          <cell r="N273">
            <v>45608</v>
          </cell>
          <cell r="O273" t="str">
            <v>no</v>
          </cell>
          <cell r="P273">
            <v>0</v>
          </cell>
          <cell r="Q273">
            <v>1197758</v>
          </cell>
          <cell r="R273">
            <v>0</v>
          </cell>
          <cell r="S273">
            <v>1197758</v>
          </cell>
          <cell r="T273">
            <v>17764931.64338642</v>
          </cell>
          <cell r="U273">
            <v>2.5673051219974202E-3</v>
          </cell>
          <cell r="V273">
            <v>3075</v>
          </cell>
          <cell r="W273">
            <v>0</v>
          </cell>
          <cell r="X273">
            <v>3593273</v>
          </cell>
          <cell r="Y273" t="str">
            <v>no</v>
          </cell>
          <cell r="Z273">
            <v>0</v>
          </cell>
          <cell r="AA273">
            <v>3593273</v>
          </cell>
          <cell r="AB273">
            <v>11906895.442739908</v>
          </cell>
          <cell r="AC273">
            <v>3.8303855290682805E-3</v>
          </cell>
          <cell r="AD273">
            <v>13764</v>
          </cell>
          <cell r="AE273">
            <v>0</v>
          </cell>
          <cell r="AF273">
            <v>13764</v>
          </cell>
          <cell r="AG273">
            <v>0</v>
          </cell>
          <cell r="AH273">
            <v>1197758</v>
          </cell>
          <cell r="AI273">
            <v>0</v>
          </cell>
          <cell r="AJ273">
            <v>1197758</v>
          </cell>
          <cell r="AK273" t="str">
            <v>AA</v>
          </cell>
          <cell r="AL273">
            <v>45608</v>
          </cell>
          <cell r="AM273">
            <v>10170415</v>
          </cell>
          <cell r="AN273">
            <v>4.4843794476429923E-3</v>
          </cell>
          <cell r="AO273">
            <v>5371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 t="str">
            <v>Levy</v>
          </cell>
          <cell r="AV273">
            <v>28487</v>
          </cell>
          <cell r="AW273">
            <v>0</v>
          </cell>
          <cell r="AX273">
            <v>0</v>
          </cell>
          <cell r="AY273">
            <v>0</v>
          </cell>
          <cell r="AZ273">
            <v>28487</v>
          </cell>
          <cell r="BA273">
            <v>6749134</v>
          </cell>
          <cell r="BB273">
            <v>4.2208378141551199E-3</v>
          </cell>
          <cell r="BC273">
            <v>0</v>
          </cell>
          <cell r="BD273">
            <v>0</v>
          </cell>
          <cell r="BE273">
            <v>3593273</v>
          </cell>
          <cell r="BF273">
            <v>1197758</v>
          </cell>
        </row>
        <row r="274">
          <cell r="D274" t="str">
            <v>1130558</v>
          </cell>
          <cell r="E274" t="str">
            <v>HARMONY CIVIL TOWN</v>
          </cell>
          <cell r="F274">
            <v>51524</v>
          </cell>
          <cell r="G274">
            <v>0</v>
          </cell>
          <cell r="H274">
            <v>26897</v>
          </cell>
          <cell r="I274">
            <v>5911</v>
          </cell>
          <cell r="J274">
            <v>0</v>
          </cell>
          <cell r="K274">
            <v>0</v>
          </cell>
          <cell r="L274">
            <v>84332</v>
          </cell>
          <cell r="M274">
            <v>0</v>
          </cell>
          <cell r="N274">
            <v>84332</v>
          </cell>
          <cell r="O274" t="str">
            <v>no</v>
          </cell>
          <cell r="P274">
            <v>0</v>
          </cell>
          <cell r="Q274">
            <v>1197758</v>
          </cell>
          <cell r="R274">
            <v>0</v>
          </cell>
          <cell r="S274">
            <v>1197758</v>
          </cell>
          <cell r="T274">
            <v>17764931.64338642</v>
          </cell>
          <cell r="U274">
            <v>4.7471052347896519E-3</v>
          </cell>
          <cell r="V274">
            <v>5686</v>
          </cell>
          <cell r="W274">
            <v>0</v>
          </cell>
          <cell r="X274">
            <v>3593273</v>
          </cell>
          <cell r="Y274" t="str">
            <v>no</v>
          </cell>
          <cell r="Z274">
            <v>0</v>
          </cell>
          <cell r="AA274">
            <v>3593273</v>
          </cell>
          <cell r="AB274">
            <v>11906895.442739908</v>
          </cell>
          <cell r="AC274">
            <v>7.082618672982508E-3</v>
          </cell>
          <cell r="AD274">
            <v>25450</v>
          </cell>
          <cell r="AE274">
            <v>0</v>
          </cell>
          <cell r="AF274">
            <v>25450</v>
          </cell>
          <cell r="AG274">
            <v>0</v>
          </cell>
          <cell r="AH274">
            <v>1197758</v>
          </cell>
          <cell r="AI274">
            <v>0</v>
          </cell>
          <cell r="AJ274">
            <v>1197758</v>
          </cell>
          <cell r="AK274" t="str">
            <v>AA</v>
          </cell>
          <cell r="AL274">
            <v>84332</v>
          </cell>
          <cell r="AM274">
            <v>10170415</v>
          </cell>
          <cell r="AN274">
            <v>8.2918936936201715E-3</v>
          </cell>
          <cell r="AO274">
            <v>9932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 t="str">
            <v>Levy</v>
          </cell>
          <cell r="AV274">
            <v>51524</v>
          </cell>
          <cell r="AW274">
            <v>0</v>
          </cell>
          <cell r="AX274">
            <v>0</v>
          </cell>
          <cell r="AY274">
            <v>0</v>
          </cell>
          <cell r="AZ274">
            <v>51524</v>
          </cell>
          <cell r="BA274">
            <v>6749134</v>
          </cell>
          <cell r="BB274">
            <v>7.6341646202312775E-3</v>
          </cell>
          <cell r="BC274">
            <v>0</v>
          </cell>
          <cell r="BD274">
            <v>0</v>
          </cell>
          <cell r="BE274">
            <v>3593273</v>
          </cell>
          <cell r="BF274">
            <v>1197758</v>
          </cell>
        </row>
        <row r="275">
          <cell r="D275" t="str">
            <v>1141125</v>
          </cell>
          <cell r="E275" t="str">
            <v>CLAY COMMUNITY SCHOOL CORPORATION</v>
          </cell>
          <cell r="F275">
            <v>8278282</v>
          </cell>
          <cell r="G275">
            <v>2930439.3699566978</v>
          </cell>
          <cell r="H275">
            <v>0</v>
          </cell>
          <cell r="I275">
            <v>404859</v>
          </cell>
          <cell r="J275">
            <v>0</v>
          </cell>
          <cell r="K275">
            <v>0</v>
          </cell>
          <cell r="L275">
            <v>5752701.6300433017</v>
          </cell>
          <cell r="M275">
            <v>0</v>
          </cell>
          <cell r="N275">
            <v>0</v>
          </cell>
          <cell r="O275" t="str">
            <v>no</v>
          </cell>
          <cell r="P275">
            <v>0</v>
          </cell>
          <cell r="Q275">
            <v>1197758</v>
          </cell>
          <cell r="R275">
            <v>0</v>
          </cell>
          <cell r="S275">
            <v>1197758</v>
          </cell>
          <cell r="T275">
            <v>17764931.64338642</v>
          </cell>
          <cell r="U275">
            <v>0.32382345992223022</v>
          </cell>
          <cell r="V275">
            <v>387862</v>
          </cell>
          <cell r="W275">
            <v>0</v>
          </cell>
          <cell r="X275">
            <v>3593273</v>
          </cell>
          <cell r="Y275" t="str">
            <v>no</v>
          </cell>
          <cell r="Z275">
            <v>0</v>
          </cell>
          <cell r="AA275">
            <v>3593273</v>
          </cell>
          <cell r="AB275">
            <v>11906895.442739908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1197758</v>
          </cell>
          <cell r="AI275">
            <v>0</v>
          </cell>
          <cell r="AJ275">
            <v>1197758</v>
          </cell>
          <cell r="AK275" t="str">
            <v>AA</v>
          </cell>
          <cell r="AL275">
            <v>0</v>
          </cell>
          <cell r="AM275">
            <v>10170415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 t="str">
            <v>Levy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6749134</v>
          </cell>
          <cell r="BB275">
            <v>0</v>
          </cell>
          <cell r="BC275">
            <v>0</v>
          </cell>
          <cell r="BD275">
            <v>0</v>
          </cell>
          <cell r="BE275">
            <v>3593273</v>
          </cell>
          <cell r="BF275">
            <v>1197758</v>
          </cell>
        </row>
        <row r="276">
          <cell r="D276" t="str">
            <v>1142960</v>
          </cell>
          <cell r="E276" t="str">
            <v>M.S.D. SHAKAMAK SCHOOL CORPORATION</v>
          </cell>
          <cell r="F276">
            <v>718401</v>
          </cell>
          <cell r="G276">
            <v>282891.4293967894</v>
          </cell>
          <cell r="H276">
            <v>0</v>
          </cell>
          <cell r="I276">
            <v>33131</v>
          </cell>
          <cell r="J276">
            <v>0</v>
          </cell>
          <cell r="K276">
            <v>0</v>
          </cell>
          <cell r="L276">
            <v>468640.5706032106</v>
          </cell>
          <cell r="M276">
            <v>0</v>
          </cell>
          <cell r="N276">
            <v>0</v>
          </cell>
          <cell r="O276" t="str">
            <v>no</v>
          </cell>
          <cell r="P276">
            <v>0</v>
          </cell>
          <cell r="Q276">
            <v>1197758</v>
          </cell>
          <cell r="R276">
            <v>0</v>
          </cell>
          <cell r="S276">
            <v>1197758</v>
          </cell>
          <cell r="T276">
            <v>17764931.64338642</v>
          </cell>
          <cell r="U276">
            <v>2.6380094222185058E-2</v>
          </cell>
          <cell r="V276">
            <v>31597</v>
          </cell>
          <cell r="W276">
            <v>0</v>
          </cell>
          <cell r="X276">
            <v>3593273</v>
          </cell>
          <cell r="Y276" t="str">
            <v>no</v>
          </cell>
          <cell r="Z276">
            <v>0</v>
          </cell>
          <cell r="AA276">
            <v>3593273</v>
          </cell>
          <cell r="AB276">
            <v>11906895.442739908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1197758</v>
          </cell>
          <cell r="AI276">
            <v>0</v>
          </cell>
          <cell r="AJ276">
            <v>1197758</v>
          </cell>
          <cell r="AK276" t="str">
            <v>AA</v>
          </cell>
          <cell r="AL276">
            <v>0</v>
          </cell>
          <cell r="AM276">
            <v>10170415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 t="str">
            <v>Levy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6749134</v>
          </cell>
          <cell r="BB276">
            <v>0</v>
          </cell>
          <cell r="BC276">
            <v>0</v>
          </cell>
          <cell r="BD276">
            <v>0</v>
          </cell>
          <cell r="BE276">
            <v>3593273</v>
          </cell>
          <cell r="BF276">
            <v>1197758</v>
          </cell>
        </row>
        <row r="277">
          <cell r="D277" t="str">
            <v>1150026</v>
          </cell>
          <cell r="E277" t="str">
            <v>BRAZIL PUBLIC LIBRARY</v>
          </cell>
          <cell r="F277">
            <v>439388</v>
          </cell>
          <cell r="G277">
            <v>129342</v>
          </cell>
          <cell r="H277">
            <v>154719</v>
          </cell>
          <cell r="I277">
            <v>34001</v>
          </cell>
          <cell r="J277">
            <v>0</v>
          </cell>
          <cell r="K277">
            <v>0</v>
          </cell>
          <cell r="L277">
            <v>498766</v>
          </cell>
          <cell r="M277">
            <v>0</v>
          </cell>
          <cell r="N277">
            <v>498766</v>
          </cell>
          <cell r="O277" t="str">
            <v>no</v>
          </cell>
          <cell r="P277">
            <v>0</v>
          </cell>
          <cell r="Q277">
            <v>1197758</v>
          </cell>
          <cell r="R277">
            <v>0</v>
          </cell>
          <cell r="S277">
            <v>1197758</v>
          </cell>
          <cell r="T277">
            <v>17764931.64338642</v>
          </cell>
          <cell r="U277">
            <v>2.807587498855826E-2</v>
          </cell>
          <cell r="V277">
            <v>33628</v>
          </cell>
          <cell r="W277">
            <v>0</v>
          </cell>
          <cell r="X277">
            <v>3593273</v>
          </cell>
          <cell r="Y277" t="str">
            <v>no</v>
          </cell>
          <cell r="Z277">
            <v>0</v>
          </cell>
          <cell r="AA277">
            <v>3593273</v>
          </cell>
          <cell r="AB277">
            <v>11906895.442739908</v>
          </cell>
          <cell r="AC277">
            <v>4.1888836800369894E-2</v>
          </cell>
          <cell r="AD277">
            <v>150518</v>
          </cell>
          <cell r="AE277">
            <v>0</v>
          </cell>
          <cell r="AF277">
            <v>150518</v>
          </cell>
          <cell r="AG277">
            <v>0</v>
          </cell>
          <cell r="AH277">
            <v>1197758</v>
          </cell>
          <cell r="AI277">
            <v>0</v>
          </cell>
          <cell r="AJ277">
            <v>1197758</v>
          </cell>
          <cell r="AK277" t="str">
            <v>AA</v>
          </cell>
          <cell r="AL277">
            <v>0</v>
          </cell>
          <cell r="AM277">
            <v>10170415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 t="str">
            <v>Levy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6749134</v>
          </cell>
          <cell r="BB277">
            <v>0</v>
          </cell>
          <cell r="BC277">
            <v>0</v>
          </cell>
          <cell r="BD277">
            <v>0</v>
          </cell>
          <cell r="BE277">
            <v>3593273</v>
          </cell>
          <cell r="BF277">
            <v>1197758</v>
          </cell>
        </row>
        <row r="278">
          <cell r="D278" t="str">
            <v>1160331</v>
          </cell>
          <cell r="E278" t="str">
            <v>LEWIS TOWNSHIP FIRE PROTECTION DISTRICT</v>
          </cell>
          <cell r="F278">
            <v>69389</v>
          </cell>
          <cell r="G278">
            <v>0</v>
          </cell>
          <cell r="H278">
            <v>35355</v>
          </cell>
          <cell r="I278">
            <v>7770</v>
          </cell>
          <cell r="J278">
            <v>0</v>
          </cell>
          <cell r="K278">
            <v>0</v>
          </cell>
          <cell r="L278">
            <v>112514</v>
          </cell>
          <cell r="M278">
            <v>0</v>
          </cell>
          <cell r="N278">
            <v>112514</v>
          </cell>
          <cell r="O278" t="str">
            <v>no</v>
          </cell>
          <cell r="P278">
            <v>0</v>
          </cell>
          <cell r="Q278">
            <v>1197758</v>
          </cell>
          <cell r="R278">
            <v>0</v>
          </cell>
          <cell r="S278">
            <v>1197758</v>
          </cell>
          <cell r="T278">
            <v>17764931.64338642</v>
          </cell>
          <cell r="U278">
            <v>6.3334890478954943E-3</v>
          </cell>
          <cell r="V278">
            <v>7586</v>
          </cell>
          <cell r="W278">
            <v>0</v>
          </cell>
          <cell r="X278">
            <v>3593273</v>
          </cell>
          <cell r="Y278" t="str">
            <v>no</v>
          </cell>
          <cell r="Z278">
            <v>0</v>
          </cell>
          <cell r="AA278">
            <v>3593273</v>
          </cell>
          <cell r="AB278">
            <v>11906895.442739908</v>
          </cell>
          <cell r="AC278">
            <v>9.4494824902996953E-3</v>
          </cell>
          <cell r="AD278">
            <v>33955</v>
          </cell>
          <cell r="AE278">
            <v>0</v>
          </cell>
          <cell r="AF278">
            <v>33955</v>
          </cell>
          <cell r="AG278">
            <v>0</v>
          </cell>
          <cell r="AH278">
            <v>1197758</v>
          </cell>
          <cell r="AI278">
            <v>0</v>
          </cell>
          <cell r="AJ278">
            <v>1197758</v>
          </cell>
          <cell r="AK278" t="str">
            <v>AA</v>
          </cell>
          <cell r="AL278">
            <v>0</v>
          </cell>
          <cell r="AM278">
            <v>10170415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 t="str">
            <v>Levy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6749134</v>
          </cell>
          <cell r="BB278">
            <v>0</v>
          </cell>
          <cell r="BC278">
            <v>0</v>
          </cell>
          <cell r="BD278">
            <v>0</v>
          </cell>
          <cell r="BE278">
            <v>3593273</v>
          </cell>
          <cell r="BF278">
            <v>1197758</v>
          </cell>
        </row>
        <row r="279">
          <cell r="D279" t="str">
            <v>1160333</v>
          </cell>
          <cell r="E279" t="str">
            <v>CLAY-OWEN SOLID WASTE MANAGEMENT DIST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 t="str">
            <v>non-recipient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 t="str">
            <v>no</v>
          </cell>
          <cell r="P279">
            <v>0</v>
          </cell>
          <cell r="Q279">
            <v>1197758</v>
          </cell>
          <cell r="R279">
            <v>0</v>
          </cell>
          <cell r="S279">
            <v>1197758</v>
          </cell>
          <cell r="T279">
            <v>17764931.64338642</v>
          </cell>
          <cell r="U279">
            <v>0</v>
          </cell>
          <cell r="V279">
            <v>0</v>
          </cell>
          <cell r="W279">
            <v>0</v>
          </cell>
          <cell r="X279">
            <v>3593273</v>
          </cell>
          <cell r="Y279" t="str">
            <v>no</v>
          </cell>
          <cell r="Z279">
            <v>0</v>
          </cell>
          <cell r="AA279">
            <v>3593273</v>
          </cell>
          <cell r="AB279">
            <v>11906895.442739908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1197758</v>
          </cell>
          <cell r="AI279">
            <v>0</v>
          </cell>
          <cell r="AJ279">
            <v>1197758</v>
          </cell>
          <cell r="AK279" t="str">
            <v>AA</v>
          </cell>
          <cell r="AL279">
            <v>0</v>
          </cell>
          <cell r="AM279">
            <v>10170415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 t="str">
            <v>Levy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6749134</v>
          </cell>
          <cell r="BB279">
            <v>0</v>
          </cell>
          <cell r="BC279">
            <v>0</v>
          </cell>
          <cell r="BD279">
            <v>0</v>
          </cell>
          <cell r="BE279">
            <v>3593273</v>
          </cell>
          <cell r="BF279">
            <v>1197758</v>
          </cell>
        </row>
        <row r="280">
          <cell r="D280" t="str">
            <v>1160338</v>
          </cell>
          <cell r="E280" t="str">
            <v>VAN BUREN FIRE DISTRICT</v>
          </cell>
          <cell r="F280">
            <v>245954</v>
          </cell>
          <cell r="G280">
            <v>0</v>
          </cell>
          <cell r="H280">
            <v>80077</v>
          </cell>
          <cell r="I280">
            <v>17598</v>
          </cell>
          <cell r="J280">
            <v>0</v>
          </cell>
          <cell r="K280">
            <v>0</v>
          </cell>
          <cell r="L280">
            <v>343629</v>
          </cell>
          <cell r="M280">
            <v>0</v>
          </cell>
          <cell r="N280">
            <v>343629</v>
          </cell>
          <cell r="O280" t="str">
            <v>no</v>
          </cell>
          <cell r="P280">
            <v>0</v>
          </cell>
          <cell r="Q280">
            <v>1197758</v>
          </cell>
          <cell r="R280">
            <v>0</v>
          </cell>
          <cell r="S280">
            <v>1197758</v>
          </cell>
          <cell r="T280">
            <v>17764931.64338642</v>
          </cell>
          <cell r="U280">
            <v>1.9343108484626632E-2</v>
          </cell>
          <cell r="V280">
            <v>23168</v>
          </cell>
          <cell r="W280">
            <v>0</v>
          </cell>
          <cell r="X280">
            <v>3593273</v>
          </cell>
          <cell r="Y280" t="str">
            <v>no</v>
          </cell>
          <cell r="Z280">
            <v>0</v>
          </cell>
          <cell r="AA280">
            <v>3593273</v>
          </cell>
          <cell r="AB280">
            <v>11906895.442739908</v>
          </cell>
          <cell r="AC280">
            <v>2.8859663852135682E-2</v>
          </cell>
          <cell r="AD280">
            <v>103701</v>
          </cell>
          <cell r="AE280">
            <v>0</v>
          </cell>
          <cell r="AF280">
            <v>103701</v>
          </cell>
          <cell r="AG280">
            <v>0</v>
          </cell>
          <cell r="AH280">
            <v>1197758</v>
          </cell>
          <cell r="AI280">
            <v>0</v>
          </cell>
          <cell r="AJ280">
            <v>1197758</v>
          </cell>
          <cell r="AK280" t="str">
            <v>AA</v>
          </cell>
          <cell r="AL280">
            <v>0</v>
          </cell>
          <cell r="AM280">
            <v>10170415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 t="str">
            <v>Levy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6749134</v>
          </cell>
          <cell r="BB280">
            <v>0</v>
          </cell>
          <cell r="BC280">
            <v>0</v>
          </cell>
          <cell r="BD280">
            <v>0</v>
          </cell>
          <cell r="BE280">
            <v>3593273</v>
          </cell>
          <cell r="BF280">
            <v>1197758</v>
          </cell>
        </row>
        <row r="281">
          <cell r="D281" t="str">
            <v>1161186</v>
          </cell>
          <cell r="E281" t="str">
            <v>POLAND FIRE TERRITORY (JACKSON TOWNSHIP)</v>
          </cell>
          <cell r="F281">
            <v>23303</v>
          </cell>
          <cell r="G281">
            <v>0</v>
          </cell>
          <cell r="H281">
            <v>15965</v>
          </cell>
          <cell r="I281">
            <v>3508</v>
          </cell>
          <cell r="J281">
            <v>0</v>
          </cell>
          <cell r="K281">
            <v>21095.442739908325</v>
          </cell>
          <cell r="L281">
            <v>63871.442739908322</v>
          </cell>
          <cell r="M281">
            <v>0</v>
          </cell>
          <cell r="N281">
            <v>63871.442739908322</v>
          </cell>
          <cell r="O281" t="str">
            <v>no</v>
          </cell>
          <cell r="P281">
            <v>0</v>
          </cell>
          <cell r="Q281">
            <v>1197758</v>
          </cell>
          <cell r="R281">
            <v>0</v>
          </cell>
          <cell r="S281">
            <v>1197758</v>
          </cell>
          <cell r="T281">
            <v>17764931.64338642</v>
          </cell>
          <cell r="U281">
            <v>3.5953666482970437E-3</v>
          </cell>
          <cell r="V281">
            <v>4306</v>
          </cell>
          <cell r="W281">
            <v>0</v>
          </cell>
          <cell r="X281">
            <v>3593273</v>
          </cell>
          <cell r="Y281" t="str">
            <v>no</v>
          </cell>
          <cell r="Z281">
            <v>0</v>
          </cell>
          <cell r="AA281">
            <v>3593273</v>
          </cell>
          <cell r="AB281">
            <v>11906895.442739908</v>
          </cell>
          <cell r="AC281">
            <v>5.3642398261633511E-3</v>
          </cell>
          <cell r="AD281">
            <v>19275</v>
          </cell>
          <cell r="AE281">
            <v>0</v>
          </cell>
          <cell r="AF281">
            <v>19275</v>
          </cell>
          <cell r="AG281">
            <v>0</v>
          </cell>
          <cell r="AH281">
            <v>1197758</v>
          </cell>
          <cell r="AI281">
            <v>0</v>
          </cell>
          <cell r="AJ281">
            <v>1197758</v>
          </cell>
          <cell r="AK281" t="str">
            <v>AA</v>
          </cell>
          <cell r="AL281">
            <v>0</v>
          </cell>
          <cell r="AM281">
            <v>10170415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 t="str">
            <v>Levy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6749134</v>
          </cell>
          <cell r="BB281">
            <v>0</v>
          </cell>
          <cell r="BC281">
            <v>0</v>
          </cell>
          <cell r="BD281">
            <v>0</v>
          </cell>
          <cell r="BE281">
            <v>3593273</v>
          </cell>
          <cell r="BF281">
            <v>1197758</v>
          </cell>
        </row>
        <row r="282">
          <cell r="D282" t="str">
            <v>1210000</v>
          </cell>
          <cell r="E282" t="str">
            <v>CLINTON COUNTY</v>
          </cell>
          <cell r="F282">
            <v>7715675</v>
          </cell>
          <cell r="G282">
            <v>0</v>
          </cell>
          <cell r="H282">
            <v>1814183</v>
          </cell>
          <cell r="I282">
            <v>425788</v>
          </cell>
          <cell r="J282">
            <v>0</v>
          </cell>
          <cell r="K282">
            <v>0</v>
          </cell>
          <cell r="L282">
            <v>9955646</v>
          </cell>
          <cell r="M282">
            <v>493721</v>
          </cell>
          <cell r="N282">
            <v>10449367</v>
          </cell>
          <cell r="O282" t="str">
            <v>no</v>
          </cell>
          <cell r="P282">
            <v>0</v>
          </cell>
          <cell r="Q282">
            <v>1511211</v>
          </cell>
          <cell r="R282">
            <v>0</v>
          </cell>
          <cell r="S282">
            <v>1511211</v>
          </cell>
          <cell r="T282">
            <v>36626316.03100533</v>
          </cell>
          <cell r="U282">
            <v>0.27181674486651158</v>
          </cell>
          <cell r="V282">
            <v>410773</v>
          </cell>
          <cell r="W282">
            <v>-1</v>
          </cell>
          <cell r="X282">
            <v>4533634</v>
          </cell>
          <cell r="Y282" t="str">
            <v>no</v>
          </cell>
          <cell r="Z282">
            <v>0</v>
          </cell>
          <cell r="AA282">
            <v>4533634</v>
          </cell>
          <cell r="AB282">
            <v>26834482</v>
          </cell>
          <cell r="AC282">
            <v>0.38940073447290691</v>
          </cell>
          <cell r="AD282">
            <v>1765401</v>
          </cell>
          <cell r="AE282">
            <v>0</v>
          </cell>
          <cell r="AF282">
            <v>1765401</v>
          </cell>
          <cell r="AG282">
            <v>-1</v>
          </cell>
          <cell r="AH282">
            <v>3022422</v>
          </cell>
          <cell r="AI282">
            <v>0</v>
          </cell>
          <cell r="AJ282">
            <v>3022422</v>
          </cell>
          <cell r="AK282" t="str">
            <v>AA</v>
          </cell>
          <cell r="AL282">
            <v>10449367</v>
          </cell>
          <cell r="AM282">
            <v>22302888</v>
          </cell>
          <cell r="AN282">
            <v>0.4685208032251249</v>
          </cell>
          <cell r="AO282">
            <v>1416067</v>
          </cell>
          <cell r="AP282">
            <v>1</v>
          </cell>
          <cell r="AQ282">
            <v>1540024</v>
          </cell>
          <cell r="AR282">
            <v>0</v>
          </cell>
          <cell r="AS282">
            <v>0</v>
          </cell>
          <cell r="AT282">
            <v>1540024</v>
          </cell>
          <cell r="AU282" t="str">
            <v>Levy</v>
          </cell>
          <cell r="AV282">
            <v>7715675</v>
          </cell>
          <cell r="AW282">
            <v>0</v>
          </cell>
          <cell r="AX282">
            <v>493721</v>
          </cell>
          <cell r="AY282">
            <v>0</v>
          </cell>
          <cell r="AZ282">
            <v>8209396</v>
          </cell>
          <cell r="BA282">
            <v>17586873</v>
          </cell>
          <cell r="BB282">
            <v>0.46679111175704741</v>
          </cell>
          <cell r="BC282">
            <v>718869</v>
          </cell>
          <cell r="BD282">
            <v>1</v>
          </cell>
          <cell r="BE282">
            <v>3022422</v>
          </cell>
          <cell r="BF282">
            <v>0</v>
          </cell>
        </row>
        <row r="283">
          <cell r="D283" t="str">
            <v>1220001</v>
          </cell>
          <cell r="E283" t="str">
            <v>CENTER TOWNSHIP</v>
          </cell>
          <cell r="F283">
            <v>373194</v>
          </cell>
          <cell r="G283">
            <v>0</v>
          </cell>
          <cell r="H283">
            <v>79442</v>
          </cell>
          <cell r="I283">
            <v>19599</v>
          </cell>
          <cell r="J283">
            <v>0</v>
          </cell>
          <cell r="K283">
            <v>0</v>
          </cell>
          <cell r="L283">
            <v>472235</v>
          </cell>
          <cell r="M283">
            <v>0</v>
          </cell>
          <cell r="N283">
            <v>472235</v>
          </cell>
          <cell r="O283" t="str">
            <v>no</v>
          </cell>
          <cell r="P283">
            <v>0</v>
          </cell>
          <cell r="Q283">
            <v>1511211</v>
          </cell>
          <cell r="R283">
            <v>0</v>
          </cell>
          <cell r="S283">
            <v>1511211</v>
          </cell>
          <cell r="T283">
            <v>36626316.03100533</v>
          </cell>
          <cell r="U283">
            <v>1.2893325105376096E-2</v>
          </cell>
          <cell r="V283">
            <v>19485</v>
          </cell>
          <cell r="W283">
            <v>0</v>
          </cell>
          <cell r="X283">
            <v>4533634</v>
          </cell>
          <cell r="Y283" t="str">
            <v>no</v>
          </cell>
          <cell r="Z283">
            <v>0</v>
          </cell>
          <cell r="AA283">
            <v>4533634</v>
          </cell>
          <cell r="AB283">
            <v>26834482</v>
          </cell>
          <cell r="AC283">
            <v>1.7598066547362456E-2</v>
          </cell>
          <cell r="AD283">
            <v>79783</v>
          </cell>
          <cell r="AE283">
            <v>0</v>
          </cell>
          <cell r="AF283">
            <v>79783</v>
          </cell>
          <cell r="AG283">
            <v>0</v>
          </cell>
          <cell r="AH283">
            <v>3022422</v>
          </cell>
          <cell r="AI283">
            <v>0</v>
          </cell>
          <cell r="AJ283">
            <v>3022422</v>
          </cell>
          <cell r="AK283" t="str">
            <v>AA</v>
          </cell>
          <cell r="AL283">
            <v>0</v>
          </cell>
          <cell r="AM283">
            <v>22302888</v>
          </cell>
          <cell r="AN283">
            <v>0</v>
          </cell>
          <cell r="AO283">
            <v>0</v>
          </cell>
          <cell r="AP283">
            <v>0</v>
          </cell>
          <cell r="AQ283">
            <v>1540024</v>
          </cell>
          <cell r="AR283">
            <v>0</v>
          </cell>
          <cell r="AS283">
            <v>0</v>
          </cell>
          <cell r="AT283">
            <v>1540024</v>
          </cell>
          <cell r="AU283" t="str">
            <v>Levy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17586873</v>
          </cell>
          <cell r="BB283">
            <v>0</v>
          </cell>
          <cell r="BC283">
            <v>0</v>
          </cell>
          <cell r="BD283">
            <v>0</v>
          </cell>
          <cell r="BE283">
            <v>3022422</v>
          </cell>
          <cell r="BF283">
            <v>0</v>
          </cell>
        </row>
        <row r="284">
          <cell r="D284" t="str">
            <v>1220002</v>
          </cell>
          <cell r="E284" t="str">
            <v>FOREST TOWNSHIP</v>
          </cell>
          <cell r="F284">
            <v>29663</v>
          </cell>
          <cell r="G284">
            <v>0</v>
          </cell>
          <cell r="H284">
            <v>18893</v>
          </cell>
          <cell r="I284">
            <v>4661</v>
          </cell>
          <cell r="J284">
            <v>0</v>
          </cell>
          <cell r="K284">
            <v>58778.144930354669</v>
          </cell>
          <cell r="L284">
            <v>111995.14493035467</v>
          </cell>
          <cell r="M284">
            <v>0</v>
          </cell>
          <cell r="N284">
            <v>111995.14493035467</v>
          </cell>
          <cell r="O284" t="str">
            <v>no</v>
          </cell>
          <cell r="P284">
            <v>0</v>
          </cell>
          <cell r="Q284">
            <v>1511211</v>
          </cell>
          <cell r="R284">
            <v>0</v>
          </cell>
          <cell r="S284">
            <v>1511211</v>
          </cell>
          <cell r="T284">
            <v>36626316.03100533</v>
          </cell>
          <cell r="U284">
            <v>3.0577780423110871E-3</v>
          </cell>
          <cell r="V284">
            <v>4621</v>
          </cell>
          <cell r="W284">
            <v>0</v>
          </cell>
          <cell r="X284">
            <v>4533634</v>
          </cell>
          <cell r="Y284" t="str">
            <v>no</v>
          </cell>
          <cell r="Z284">
            <v>0</v>
          </cell>
          <cell r="AA284">
            <v>4533634</v>
          </cell>
          <cell r="AB284">
            <v>26834482</v>
          </cell>
          <cell r="AC284">
            <v>4.1735534500108732E-3</v>
          </cell>
          <cell r="AD284">
            <v>18921</v>
          </cell>
          <cell r="AE284">
            <v>0</v>
          </cell>
          <cell r="AF284">
            <v>18921</v>
          </cell>
          <cell r="AG284">
            <v>0</v>
          </cell>
          <cell r="AH284">
            <v>3022422</v>
          </cell>
          <cell r="AI284">
            <v>0</v>
          </cell>
          <cell r="AJ284">
            <v>3022422</v>
          </cell>
          <cell r="AK284" t="str">
            <v>AA</v>
          </cell>
          <cell r="AL284">
            <v>0</v>
          </cell>
          <cell r="AM284">
            <v>22302888</v>
          </cell>
          <cell r="AN284">
            <v>0</v>
          </cell>
          <cell r="AO284">
            <v>0</v>
          </cell>
          <cell r="AP284">
            <v>0</v>
          </cell>
          <cell r="AQ284">
            <v>1540024</v>
          </cell>
          <cell r="AR284">
            <v>0</v>
          </cell>
          <cell r="AS284">
            <v>0</v>
          </cell>
          <cell r="AT284">
            <v>1540024</v>
          </cell>
          <cell r="AU284" t="str">
            <v>Levy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17586873</v>
          </cell>
          <cell r="BB284">
            <v>0</v>
          </cell>
          <cell r="BC284">
            <v>0</v>
          </cell>
          <cell r="BD284">
            <v>0</v>
          </cell>
          <cell r="BE284">
            <v>3022422</v>
          </cell>
          <cell r="BF284">
            <v>0</v>
          </cell>
        </row>
        <row r="285">
          <cell r="D285" t="str">
            <v>1220003</v>
          </cell>
          <cell r="E285" t="str">
            <v>JACKSON TOWNSHIP</v>
          </cell>
          <cell r="F285">
            <v>30293</v>
          </cell>
          <cell r="G285">
            <v>0</v>
          </cell>
          <cell r="H285">
            <v>7055</v>
          </cell>
          <cell r="I285">
            <v>1740</v>
          </cell>
          <cell r="J285">
            <v>0</v>
          </cell>
          <cell r="K285">
            <v>0</v>
          </cell>
          <cell r="L285">
            <v>39088</v>
          </cell>
          <cell r="M285">
            <v>0</v>
          </cell>
          <cell r="N285">
            <v>39088</v>
          </cell>
          <cell r="O285" t="str">
            <v>no</v>
          </cell>
          <cell r="P285">
            <v>0</v>
          </cell>
          <cell r="Q285">
            <v>1511211</v>
          </cell>
          <cell r="R285">
            <v>0</v>
          </cell>
          <cell r="S285">
            <v>1511211</v>
          </cell>
          <cell r="T285">
            <v>36626316.03100533</v>
          </cell>
          <cell r="U285">
            <v>1.0672107991126047E-3</v>
          </cell>
          <cell r="V285">
            <v>1613</v>
          </cell>
          <cell r="W285">
            <v>0</v>
          </cell>
          <cell r="X285">
            <v>4533634</v>
          </cell>
          <cell r="Y285" t="str">
            <v>no</v>
          </cell>
          <cell r="Z285">
            <v>0</v>
          </cell>
          <cell r="AA285">
            <v>4533634</v>
          </cell>
          <cell r="AB285">
            <v>26834482</v>
          </cell>
          <cell r="AC285">
            <v>1.4566332974118898E-3</v>
          </cell>
          <cell r="AD285">
            <v>6604</v>
          </cell>
          <cell r="AE285">
            <v>0</v>
          </cell>
          <cell r="AF285">
            <v>6604</v>
          </cell>
          <cell r="AG285">
            <v>0</v>
          </cell>
          <cell r="AH285">
            <v>3022422</v>
          </cell>
          <cell r="AI285">
            <v>0</v>
          </cell>
          <cell r="AJ285">
            <v>3022422</v>
          </cell>
          <cell r="AK285" t="str">
            <v>AA</v>
          </cell>
          <cell r="AL285">
            <v>0</v>
          </cell>
          <cell r="AM285">
            <v>22302888</v>
          </cell>
          <cell r="AN285">
            <v>0</v>
          </cell>
          <cell r="AO285">
            <v>0</v>
          </cell>
          <cell r="AP285">
            <v>0</v>
          </cell>
          <cell r="AQ285">
            <v>1540024</v>
          </cell>
          <cell r="AR285">
            <v>0</v>
          </cell>
          <cell r="AS285">
            <v>0</v>
          </cell>
          <cell r="AT285">
            <v>1540024</v>
          </cell>
          <cell r="AU285" t="str">
            <v>Levy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17586873</v>
          </cell>
          <cell r="BB285">
            <v>0</v>
          </cell>
          <cell r="BC285">
            <v>0</v>
          </cell>
          <cell r="BD285">
            <v>0</v>
          </cell>
          <cell r="BE285">
            <v>3022422</v>
          </cell>
          <cell r="BF285">
            <v>0</v>
          </cell>
        </row>
        <row r="286">
          <cell r="D286" t="str">
            <v>1220004</v>
          </cell>
          <cell r="E286" t="str">
            <v>JOHNSON TOWNSHIP</v>
          </cell>
          <cell r="F286">
            <v>62555</v>
          </cell>
          <cell r="G286">
            <v>0</v>
          </cell>
          <cell r="H286">
            <v>27908</v>
          </cell>
          <cell r="I286">
            <v>6885</v>
          </cell>
          <cell r="J286">
            <v>0</v>
          </cell>
          <cell r="K286">
            <v>78042.903031334325</v>
          </cell>
          <cell r="L286">
            <v>175390.90303133434</v>
          </cell>
          <cell r="M286">
            <v>0</v>
          </cell>
          <cell r="N286">
            <v>175390.90303133434</v>
          </cell>
          <cell r="O286" t="str">
            <v>no</v>
          </cell>
          <cell r="P286">
            <v>0</v>
          </cell>
          <cell r="Q286">
            <v>1511211</v>
          </cell>
          <cell r="R286">
            <v>0</v>
          </cell>
          <cell r="S286">
            <v>1511211</v>
          </cell>
          <cell r="T286">
            <v>36626316.03100533</v>
          </cell>
          <cell r="U286">
            <v>4.7886580480237329E-3</v>
          </cell>
          <cell r="V286">
            <v>7237</v>
          </cell>
          <cell r="W286">
            <v>0</v>
          </cell>
          <cell r="X286">
            <v>4533634</v>
          </cell>
          <cell r="Y286" t="str">
            <v>no</v>
          </cell>
          <cell r="Z286">
            <v>0</v>
          </cell>
          <cell r="AA286">
            <v>4533634</v>
          </cell>
          <cell r="AB286">
            <v>26834482</v>
          </cell>
          <cell r="AC286">
            <v>6.5360271545891711E-3</v>
          </cell>
          <cell r="AD286">
            <v>29632</v>
          </cell>
          <cell r="AE286">
            <v>0</v>
          </cell>
          <cell r="AF286">
            <v>29632</v>
          </cell>
          <cell r="AG286">
            <v>0</v>
          </cell>
          <cell r="AH286">
            <v>3022422</v>
          </cell>
          <cell r="AI286">
            <v>0</v>
          </cell>
          <cell r="AJ286">
            <v>3022422</v>
          </cell>
          <cell r="AK286" t="str">
            <v>AA</v>
          </cell>
          <cell r="AL286">
            <v>0</v>
          </cell>
          <cell r="AM286">
            <v>22302888</v>
          </cell>
          <cell r="AN286">
            <v>0</v>
          </cell>
          <cell r="AO286">
            <v>0</v>
          </cell>
          <cell r="AP286">
            <v>0</v>
          </cell>
          <cell r="AQ286">
            <v>1540024</v>
          </cell>
          <cell r="AR286">
            <v>0</v>
          </cell>
          <cell r="AS286">
            <v>0</v>
          </cell>
          <cell r="AT286">
            <v>1540024</v>
          </cell>
          <cell r="AU286" t="str">
            <v>Levy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17586873</v>
          </cell>
          <cell r="BB286">
            <v>0</v>
          </cell>
          <cell r="BC286">
            <v>0</v>
          </cell>
          <cell r="BD286">
            <v>0</v>
          </cell>
          <cell r="BE286">
            <v>3022422</v>
          </cell>
          <cell r="BF286">
            <v>0</v>
          </cell>
        </row>
        <row r="287">
          <cell r="D287" t="str">
            <v>1220005</v>
          </cell>
          <cell r="E287" t="str">
            <v>KIRKLIN TOWNSHIP</v>
          </cell>
          <cell r="F287">
            <v>102481</v>
          </cell>
          <cell r="G287">
            <v>0</v>
          </cell>
          <cell r="H287">
            <v>19933</v>
          </cell>
          <cell r="I287">
            <v>4918</v>
          </cell>
          <cell r="J287">
            <v>0</v>
          </cell>
          <cell r="K287">
            <v>-10892.252437733136</v>
          </cell>
          <cell r="L287">
            <v>116439.74756226686</v>
          </cell>
          <cell r="M287">
            <v>0</v>
          </cell>
          <cell r="N287">
            <v>116439.74756226686</v>
          </cell>
          <cell r="O287" t="str">
            <v>no</v>
          </cell>
          <cell r="P287">
            <v>0</v>
          </cell>
          <cell r="Q287">
            <v>1511211</v>
          </cell>
          <cell r="R287">
            <v>0</v>
          </cell>
          <cell r="S287">
            <v>1511211</v>
          </cell>
          <cell r="T287">
            <v>36626316.03100533</v>
          </cell>
          <cell r="U287">
            <v>3.179128019965124E-3</v>
          </cell>
          <cell r="V287">
            <v>4804</v>
          </cell>
          <cell r="W287">
            <v>0</v>
          </cell>
          <cell r="X287">
            <v>4533634</v>
          </cell>
          <cell r="Y287" t="str">
            <v>no</v>
          </cell>
          <cell r="Z287">
            <v>0</v>
          </cell>
          <cell r="AA287">
            <v>4533634</v>
          </cell>
          <cell r="AB287">
            <v>26834482</v>
          </cell>
          <cell r="AC287">
            <v>4.3391837249650228E-3</v>
          </cell>
          <cell r="AD287">
            <v>19672</v>
          </cell>
          <cell r="AE287">
            <v>0</v>
          </cell>
          <cell r="AF287">
            <v>19672</v>
          </cell>
          <cell r="AG287">
            <v>0</v>
          </cell>
          <cell r="AH287">
            <v>3022422</v>
          </cell>
          <cell r="AI287">
            <v>0</v>
          </cell>
          <cell r="AJ287">
            <v>3022422</v>
          </cell>
          <cell r="AK287" t="str">
            <v>AA</v>
          </cell>
          <cell r="AL287">
            <v>0</v>
          </cell>
          <cell r="AM287">
            <v>22302888</v>
          </cell>
          <cell r="AN287">
            <v>0</v>
          </cell>
          <cell r="AO287">
            <v>0</v>
          </cell>
          <cell r="AP287">
            <v>0</v>
          </cell>
          <cell r="AQ287">
            <v>1540024</v>
          </cell>
          <cell r="AR287">
            <v>0</v>
          </cell>
          <cell r="AS287">
            <v>0</v>
          </cell>
          <cell r="AT287">
            <v>1540024</v>
          </cell>
          <cell r="AU287" t="str">
            <v>Levy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17586873</v>
          </cell>
          <cell r="BB287">
            <v>0</v>
          </cell>
          <cell r="BC287">
            <v>0</v>
          </cell>
          <cell r="BD287">
            <v>0</v>
          </cell>
          <cell r="BE287">
            <v>3022422</v>
          </cell>
          <cell r="BF287">
            <v>0</v>
          </cell>
        </row>
        <row r="288">
          <cell r="D288" t="str">
            <v>1220006</v>
          </cell>
          <cell r="E288" t="str">
            <v>MADISON TOWNSHIP</v>
          </cell>
          <cell r="F288">
            <v>61622</v>
          </cell>
          <cell r="G288">
            <v>0</v>
          </cell>
          <cell r="H288">
            <v>12953</v>
          </cell>
          <cell r="I288">
            <v>3196</v>
          </cell>
          <cell r="J288">
            <v>0</v>
          </cell>
          <cell r="K288">
            <v>0</v>
          </cell>
          <cell r="L288">
            <v>77771</v>
          </cell>
          <cell r="M288">
            <v>0</v>
          </cell>
          <cell r="N288">
            <v>77771</v>
          </cell>
          <cell r="O288" t="str">
            <v>no</v>
          </cell>
          <cell r="P288">
            <v>0</v>
          </cell>
          <cell r="Q288">
            <v>1511211</v>
          </cell>
          <cell r="R288">
            <v>0</v>
          </cell>
          <cell r="S288">
            <v>1511211</v>
          </cell>
          <cell r="T288">
            <v>36626316.03100533</v>
          </cell>
          <cell r="U288">
            <v>2.1233639750764012E-3</v>
          </cell>
          <cell r="V288">
            <v>3209</v>
          </cell>
          <cell r="W288">
            <v>0</v>
          </cell>
          <cell r="X288">
            <v>4533634</v>
          </cell>
          <cell r="Y288" t="str">
            <v>no</v>
          </cell>
          <cell r="Z288">
            <v>0</v>
          </cell>
          <cell r="AA288">
            <v>4533634</v>
          </cell>
          <cell r="AB288">
            <v>26834482</v>
          </cell>
          <cell r="AC288">
            <v>2.8981740731943324E-3</v>
          </cell>
          <cell r="AD288">
            <v>13139</v>
          </cell>
          <cell r="AE288">
            <v>0</v>
          </cell>
          <cell r="AF288">
            <v>13139</v>
          </cell>
          <cell r="AG288">
            <v>0</v>
          </cell>
          <cell r="AH288">
            <v>3022422</v>
          </cell>
          <cell r="AI288">
            <v>0</v>
          </cell>
          <cell r="AJ288">
            <v>3022422</v>
          </cell>
          <cell r="AK288" t="str">
            <v>AA</v>
          </cell>
          <cell r="AL288">
            <v>0</v>
          </cell>
          <cell r="AM288">
            <v>22302888</v>
          </cell>
          <cell r="AN288">
            <v>0</v>
          </cell>
          <cell r="AO288">
            <v>0</v>
          </cell>
          <cell r="AP288">
            <v>0</v>
          </cell>
          <cell r="AQ288">
            <v>1540024</v>
          </cell>
          <cell r="AR288">
            <v>0</v>
          </cell>
          <cell r="AS288">
            <v>0</v>
          </cell>
          <cell r="AT288">
            <v>1540024</v>
          </cell>
          <cell r="AU288" t="str">
            <v>Levy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17586873</v>
          </cell>
          <cell r="BB288">
            <v>0</v>
          </cell>
          <cell r="BC288">
            <v>0</v>
          </cell>
          <cell r="BD288">
            <v>0</v>
          </cell>
          <cell r="BE288">
            <v>3022422</v>
          </cell>
          <cell r="BF288">
            <v>0</v>
          </cell>
        </row>
        <row r="289">
          <cell r="D289" t="str">
            <v>1220007</v>
          </cell>
          <cell r="E289" t="str">
            <v>MICHIGAN TOWNSHIP</v>
          </cell>
          <cell r="F289">
            <v>263847</v>
          </cell>
          <cell r="G289">
            <v>0</v>
          </cell>
          <cell r="H289">
            <v>21668</v>
          </cell>
          <cell r="I289">
            <v>5346</v>
          </cell>
          <cell r="J289">
            <v>0</v>
          </cell>
          <cell r="K289">
            <v>-164560.48749301117</v>
          </cell>
          <cell r="L289">
            <v>126300.51250698883</v>
          </cell>
          <cell r="M289">
            <v>0</v>
          </cell>
          <cell r="N289">
            <v>126300.51250698883</v>
          </cell>
          <cell r="O289" t="str">
            <v>no</v>
          </cell>
          <cell r="P289">
            <v>0</v>
          </cell>
          <cell r="Q289">
            <v>1511211</v>
          </cell>
          <cell r="R289">
            <v>0</v>
          </cell>
          <cell r="S289">
            <v>1511211</v>
          </cell>
          <cell r="T289">
            <v>36626316.03100533</v>
          </cell>
          <cell r="U289">
            <v>3.4483542488977451E-3</v>
          </cell>
          <cell r="V289">
            <v>5211</v>
          </cell>
          <cell r="W289">
            <v>0</v>
          </cell>
          <cell r="X289">
            <v>4533634</v>
          </cell>
          <cell r="Y289" t="str">
            <v>no</v>
          </cell>
          <cell r="Z289">
            <v>0</v>
          </cell>
          <cell r="AA289">
            <v>4533634</v>
          </cell>
          <cell r="AB289">
            <v>26834482</v>
          </cell>
          <cell r="AC289">
            <v>4.7066499180788667E-3</v>
          </cell>
          <cell r="AD289">
            <v>21338</v>
          </cell>
          <cell r="AE289">
            <v>0</v>
          </cell>
          <cell r="AF289">
            <v>21338</v>
          </cell>
          <cell r="AG289">
            <v>0</v>
          </cell>
          <cell r="AH289">
            <v>3022422</v>
          </cell>
          <cell r="AI289">
            <v>0</v>
          </cell>
          <cell r="AJ289">
            <v>3022422</v>
          </cell>
          <cell r="AK289" t="str">
            <v>AA</v>
          </cell>
          <cell r="AL289">
            <v>0</v>
          </cell>
          <cell r="AM289">
            <v>22302888</v>
          </cell>
          <cell r="AN289">
            <v>0</v>
          </cell>
          <cell r="AO289">
            <v>0</v>
          </cell>
          <cell r="AP289">
            <v>0</v>
          </cell>
          <cell r="AQ289">
            <v>1540024</v>
          </cell>
          <cell r="AR289">
            <v>0</v>
          </cell>
          <cell r="AS289">
            <v>0</v>
          </cell>
          <cell r="AT289">
            <v>1540024</v>
          </cell>
          <cell r="AU289" t="str">
            <v>Levy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17586873</v>
          </cell>
          <cell r="BB289">
            <v>0</v>
          </cell>
          <cell r="BC289">
            <v>0</v>
          </cell>
          <cell r="BD289">
            <v>0</v>
          </cell>
          <cell r="BE289">
            <v>3022422</v>
          </cell>
          <cell r="BF289">
            <v>0</v>
          </cell>
        </row>
        <row r="290">
          <cell r="D290" t="str">
            <v>1220008</v>
          </cell>
          <cell r="E290" t="str">
            <v>OWEN TOWNSHIP</v>
          </cell>
          <cell r="F290">
            <v>54545</v>
          </cell>
          <cell r="G290">
            <v>0</v>
          </cell>
          <cell r="H290">
            <v>12190</v>
          </cell>
          <cell r="I290">
            <v>3007</v>
          </cell>
          <cell r="J290">
            <v>0</v>
          </cell>
          <cell r="K290">
            <v>0</v>
          </cell>
          <cell r="L290">
            <v>69742</v>
          </cell>
          <cell r="M290">
            <v>0</v>
          </cell>
          <cell r="N290">
            <v>69742</v>
          </cell>
          <cell r="O290" t="str">
            <v>no</v>
          </cell>
          <cell r="P290">
            <v>0</v>
          </cell>
          <cell r="Q290">
            <v>1511211</v>
          </cell>
          <cell r="R290">
            <v>0</v>
          </cell>
          <cell r="S290">
            <v>1511211</v>
          </cell>
          <cell r="T290">
            <v>36626316.03100533</v>
          </cell>
          <cell r="U290">
            <v>1.9041500089979346E-3</v>
          </cell>
          <cell r="V290">
            <v>2878</v>
          </cell>
          <cell r="W290">
            <v>0</v>
          </cell>
          <cell r="X290">
            <v>4533634</v>
          </cell>
          <cell r="Y290" t="str">
            <v>no</v>
          </cell>
          <cell r="Z290">
            <v>0</v>
          </cell>
          <cell r="AA290">
            <v>4533634</v>
          </cell>
          <cell r="AB290">
            <v>26834482</v>
          </cell>
          <cell r="AC290">
            <v>2.5989694900762383E-3</v>
          </cell>
          <cell r="AD290">
            <v>11783</v>
          </cell>
          <cell r="AE290">
            <v>0</v>
          </cell>
          <cell r="AF290">
            <v>11783</v>
          </cell>
          <cell r="AG290">
            <v>0</v>
          </cell>
          <cell r="AH290">
            <v>3022422</v>
          </cell>
          <cell r="AI290">
            <v>0</v>
          </cell>
          <cell r="AJ290">
            <v>3022422</v>
          </cell>
          <cell r="AK290" t="str">
            <v>AA</v>
          </cell>
          <cell r="AL290">
            <v>0</v>
          </cell>
          <cell r="AM290">
            <v>22302888</v>
          </cell>
          <cell r="AN290">
            <v>0</v>
          </cell>
          <cell r="AO290">
            <v>0</v>
          </cell>
          <cell r="AP290">
            <v>0</v>
          </cell>
          <cell r="AQ290">
            <v>1540024</v>
          </cell>
          <cell r="AR290">
            <v>0</v>
          </cell>
          <cell r="AS290">
            <v>0</v>
          </cell>
          <cell r="AT290">
            <v>1540024</v>
          </cell>
          <cell r="AU290" t="str">
            <v>Levy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17586873</v>
          </cell>
          <cell r="BB290">
            <v>0</v>
          </cell>
          <cell r="BC290">
            <v>0</v>
          </cell>
          <cell r="BD290">
            <v>0</v>
          </cell>
          <cell r="BE290">
            <v>3022422</v>
          </cell>
          <cell r="BF290">
            <v>0</v>
          </cell>
        </row>
        <row r="291">
          <cell r="D291" t="str">
            <v>1220009</v>
          </cell>
          <cell r="E291" t="str">
            <v>PERRY TOWNSHIP</v>
          </cell>
          <cell r="F291">
            <v>71986</v>
          </cell>
          <cell r="G291">
            <v>21517</v>
          </cell>
          <cell r="H291">
            <v>11733</v>
          </cell>
          <cell r="I291">
            <v>2895</v>
          </cell>
          <cell r="J291">
            <v>0</v>
          </cell>
          <cell r="K291">
            <v>0</v>
          </cell>
          <cell r="L291">
            <v>65097</v>
          </cell>
          <cell r="M291">
            <v>0</v>
          </cell>
          <cell r="N291">
            <v>65097</v>
          </cell>
          <cell r="O291" t="str">
            <v>no</v>
          </cell>
          <cell r="P291">
            <v>0</v>
          </cell>
          <cell r="Q291">
            <v>1511211</v>
          </cell>
          <cell r="R291">
            <v>0</v>
          </cell>
          <cell r="S291">
            <v>1511211</v>
          </cell>
          <cell r="T291">
            <v>36626316.03100533</v>
          </cell>
          <cell r="U291">
            <v>1.77732862745173E-3</v>
          </cell>
          <cell r="V291">
            <v>2686</v>
          </cell>
          <cell r="W291">
            <v>0</v>
          </cell>
          <cell r="X291">
            <v>4533634</v>
          </cell>
          <cell r="Y291" t="str">
            <v>no</v>
          </cell>
          <cell r="Z291">
            <v>0</v>
          </cell>
          <cell r="AA291">
            <v>4533634</v>
          </cell>
          <cell r="AB291">
            <v>26834482</v>
          </cell>
          <cell r="AC291">
            <v>2.4258713099064109E-3</v>
          </cell>
          <cell r="AD291">
            <v>10998</v>
          </cell>
          <cell r="AE291">
            <v>0</v>
          </cell>
          <cell r="AF291">
            <v>10998</v>
          </cell>
          <cell r="AG291">
            <v>0</v>
          </cell>
          <cell r="AH291">
            <v>3022422</v>
          </cell>
          <cell r="AI291">
            <v>0</v>
          </cell>
          <cell r="AJ291">
            <v>3022422</v>
          </cell>
          <cell r="AK291" t="str">
            <v>AA</v>
          </cell>
          <cell r="AL291">
            <v>0</v>
          </cell>
          <cell r="AM291">
            <v>22302888</v>
          </cell>
          <cell r="AN291">
            <v>0</v>
          </cell>
          <cell r="AO291">
            <v>0</v>
          </cell>
          <cell r="AP291">
            <v>0</v>
          </cell>
          <cell r="AQ291">
            <v>1540024</v>
          </cell>
          <cell r="AR291">
            <v>0</v>
          </cell>
          <cell r="AS291">
            <v>0</v>
          </cell>
          <cell r="AT291">
            <v>1540024</v>
          </cell>
          <cell r="AU291" t="str">
            <v>Levy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17586873</v>
          </cell>
          <cell r="BB291">
            <v>0</v>
          </cell>
          <cell r="BC291">
            <v>0</v>
          </cell>
          <cell r="BD291">
            <v>0</v>
          </cell>
          <cell r="BE291">
            <v>3022422</v>
          </cell>
          <cell r="BF291">
            <v>0</v>
          </cell>
        </row>
        <row r="292">
          <cell r="D292" t="str">
            <v>1220010</v>
          </cell>
          <cell r="E292" t="str">
            <v>ROSS TOWNSHIP</v>
          </cell>
          <cell r="F292">
            <v>43131</v>
          </cell>
          <cell r="G292">
            <v>0</v>
          </cell>
          <cell r="H292">
            <v>9959</v>
          </cell>
          <cell r="I292">
            <v>2457</v>
          </cell>
          <cell r="J292">
            <v>0</v>
          </cell>
          <cell r="K292">
            <v>0</v>
          </cell>
          <cell r="L292">
            <v>55547</v>
          </cell>
          <cell r="M292">
            <v>0</v>
          </cell>
          <cell r="N292">
            <v>55547</v>
          </cell>
          <cell r="O292" t="str">
            <v>no</v>
          </cell>
          <cell r="P292">
            <v>0</v>
          </cell>
          <cell r="Q292">
            <v>1511211</v>
          </cell>
          <cell r="R292">
            <v>0</v>
          </cell>
          <cell r="S292">
            <v>1511211</v>
          </cell>
          <cell r="T292">
            <v>36626316.03100533</v>
          </cell>
          <cell r="U292">
            <v>1.5165871433255181E-3</v>
          </cell>
          <cell r="V292">
            <v>2292</v>
          </cell>
          <cell r="W292">
            <v>0</v>
          </cell>
          <cell r="X292">
            <v>4533634</v>
          </cell>
          <cell r="Y292" t="str">
            <v>no</v>
          </cell>
          <cell r="Z292">
            <v>0</v>
          </cell>
          <cell r="AA292">
            <v>4533634</v>
          </cell>
          <cell r="AB292">
            <v>26834482</v>
          </cell>
          <cell r="AC292">
            <v>2.0699859233355056E-3</v>
          </cell>
          <cell r="AD292">
            <v>9385</v>
          </cell>
          <cell r="AE292">
            <v>0</v>
          </cell>
          <cell r="AF292">
            <v>9385</v>
          </cell>
          <cell r="AG292">
            <v>0</v>
          </cell>
          <cell r="AH292">
            <v>3022422</v>
          </cell>
          <cell r="AI292">
            <v>0</v>
          </cell>
          <cell r="AJ292">
            <v>3022422</v>
          </cell>
          <cell r="AK292" t="str">
            <v>AA</v>
          </cell>
          <cell r="AL292">
            <v>0</v>
          </cell>
          <cell r="AM292">
            <v>22302888</v>
          </cell>
          <cell r="AN292">
            <v>0</v>
          </cell>
          <cell r="AO292">
            <v>0</v>
          </cell>
          <cell r="AP292">
            <v>0</v>
          </cell>
          <cell r="AQ292">
            <v>1540024</v>
          </cell>
          <cell r="AR292">
            <v>0</v>
          </cell>
          <cell r="AS292">
            <v>0</v>
          </cell>
          <cell r="AT292">
            <v>1540024</v>
          </cell>
          <cell r="AU292" t="str">
            <v>Levy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17586873</v>
          </cell>
          <cell r="BB292">
            <v>0</v>
          </cell>
          <cell r="BC292">
            <v>0</v>
          </cell>
          <cell r="BD292">
            <v>0</v>
          </cell>
          <cell r="BE292">
            <v>3022422</v>
          </cell>
          <cell r="BF292">
            <v>0</v>
          </cell>
        </row>
        <row r="293">
          <cell r="D293" t="str">
            <v>1220011</v>
          </cell>
          <cell r="E293" t="str">
            <v>SUGAR CREEK TOWNSHIP</v>
          </cell>
          <cell r="F293">
            <v>15248</v>
          </cell>
          <cell r="G293">
            <v>0</v>
          </cell>
          <cell r="H293">
            <v>5716</v>
          </cell>
          <cell r="I293">
            <v>1410</v>
          </cell>
          <cell r="J293">
            <v>0</v>
          </cell>
          <cell r="K293">
            <v>10892.252437733132</v>
          </cell>
          <cell r="L293">
            <v>33266.252437733128</v>
          </cell>
          <cell r="M293">
            <v>0</v>
          </cell>
          <cell r="N293">
            <v>33266.252437733128</v>
          </cell>
          <cell r="O293" t="str">
            <v>no</v>
          </cell>
          <cell r="P293">
            <v>0</v>
          </cell>
          <cell r="Q293">
            <v>1511211</v>
          </cell>
          <cell r="R293">
            <v>0</v>
          </cell>
          <cell r="S293">
            <v>1511211</v>
          </cell>
          <cell r="T293">
            <v>36626316.03100533</v>
          </cell>
          <cell r="U293">
            <v>9.0826094575201602E-4</v>
          </cell>
          <cell r="V293">
            <v>1373</v>
          </cell>
          <cell r="W293">
            <v>0</v>
          </cell>
          <cell r="X293">
            <v>4533634</v>
          </cell>
          <cell r="Y293" t="str">
            <v>no</v>
          </cell>
          <cell r="Z293">
            <v>0</v>
          </cell>
          <cell r="AA293">
            <v>4533634</v>
          </cell>
          <cell r="AB293">
            <v>26834482</v>
          </cell>
          <cell r="AC293">
            <v>1.2396830480175889E-3</v>
          </cell>
          <cell r="AD293">
            <v>5620</v>
          </cell>
          <cell r="AE293">
            <v>0</v>
          </cell>
          <cell r="AF293">
            <v>5620</v>
          </cell>
          <cell r="AG293">
            <v>0</v>
          </cell>
          <cell r="AH293">
            <v>3022422</v>
          </cell>
          <cell r="AI293">
            <v>0</v>
          </cell>
          <cell r="AJ293">
            <v>3022422</v>
          </cell>
          <cell r="AK293" t="str">
            <v>AA</v>
          </cell>
          <cell r="AL293">
            <v>0</v>
          </cell>
          <cell r="AM293">
            <v>22302888</v>
          </cell>
          <cell r="AN293">
            <v>0</v>
          </cell>
          <cell r="AO293">
            <v>0</v>
          </cell>
          <cell r="AP293">
            <v>0</v>
          </cell>
          <cell r="AQ293">
            <v>1540024</v>
          </cell>
          <cell r="AR293">
            <v>0</v>
          </cell>
          <cell r="AS293">
            <v>0</v>
          </cell>
          <cell r="AT293">
            <v>1540024</v>
          </cell>
          <cell r="AU293" t="str">
            <v>Levy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17586873</v>
          </cell>
          <cell r="BB293">
            <v>0</v>
          </cell>
          <cell r="BC293">
            <v>0</v>
          </cell>
          <cell r="BD293">
            <v>0</v>
          </cell>
          <cell r="BE293">
            <v>3022422</v>
          </cell>
          <cell r="BF293">
            <v>0</v>
          </cell>
        </row>
        <row r="294">
          <cell r="D294" t="str">
            <v>1220012</v>
          </cell>
          <cell r="E294" t="str">
            <v>UNION TOWNSHIP</v>
          </cell>
          <cell r="F294">
            <v>42819</v>
          </cell>
          <cell r="G294">
            <v>0</v>
          </cell>
          <cell r="H294">
            <v>9459</v>
          </cell>
          <cell r="I294">
            <v>2334</v>
          </cell>
          <cell r="J294">
            <v>0</v>
          </cell>
          <cell r="K294">
            <v>0</v>
          </cell>
          <cell r="L294">
            <v>54612</v>
          </cell>
          <cell r="M294">
            <v>0</v>
          </cell>
          <cell r="N294">
            <v>54612</v>
          </cell>
          <cell r="O294" t="str">
            <v>no</v>
          </cell>
          <cell r="P294">
            <v>0</v>
          </cell>
          <cell r="Q294">
            <v>1511211</v>
          </cell>
          <cell r="R294">
            <v>0</v>
          </cell>
          <cell r="S294">
            <v>1511211</v>
          </cell>
          <cell r="T294">
            <v>36626316.03100533</v>
          </cell>
          <cell r="U294">
            <v>1.4910590503770355E-3</v>
          </cell>
          <cell r="V294">
            <v>2253</v>
          </cell>
          <cell r="W294">
            <v>0</v>
          </cell>
          <cell r="X294">
            <v>4533634</v>
          </cell>
          <cell r="Y294" t="str">
            <v>no</v>
          </cell>
          <cell r="Z294">
            <v>0</v>
          </cell>
          <cell r="AA294">
            <v>4533634</v>
          </cell>
          <cell r="AB294">
            <v>26834482</v>
          </cell>
          <cell r="AC294">
            <v>2.0351426943885109E-3</v>
          </cell>
          <cell r="AD294">
            <v>9227</v>
          </cell>
          <cell r="AE294">
            <v>0</v>
          </cell>
          <cell r="AF294">
            <v>9227</v>
          </cell>
          <cell r="AG294">
            <v>0</v>
          </cell>
          <cell r="AH294">
            <v>3022422</v>
          </cell>
          <cell r="AI294">
            <v>0</v>
          </cell>
          <cell r="AJ294">
            <v>3022422</v>
          </cell>
          <cell r="AK294" t="str">
            <v>AA</v>
          </cell>
          <cell r="AL294">
            <v>0</v>
          </cell>
          <cell r="AM294">
            <v>22302888</v>
          </cell>
          <cell r="AN294">
            <v>0</v>
          </cell>
          <cell r="AO294">
            <v>0</v>
          </cell>
          <cell r="AP294">
            <v>0</v>
          </cell>
          <cell r="AQ294">
            <v>1540024</v>
          </cell>
          <cell r="AR294">
            <v>0</v>
          </cell>
          <cell r="AS294">
            <v>0</v>
          </cell>
          <cell r="AT294">
            <v>1540024</v>
          </cell>
          <cell r="AU294" t="str">
            <v>Levy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17586873</v>
          </cell>
          <cell r="BB294">
            <v>0</v>
          </cell>
          <cell r="BC294">
            <v>0</v>
          </cell>
          <cell r="BD294">
            <v>0</v>
          </cell>
          <cell r="BE294">
            <v>3022422</v>
          </cell>
          <cell r="BF294">
            <v>0</v>
          </cell>
        </row>
        <row r="295">
          <cell r="D295" t="str">
            <v>1220013</v>
          </cell>
          <cell r="E295" t="str">
            <v>WARREN TOWNSHIP</v>
          </cell>
          <cell r="F295">
            <v>11889</v>
          </cell>
          <cell r="G295">
            <v>0</v>
          </cell>
          <cell r="H295">
            <v>8828</v>
          </cell>
          <cell r="I295">
            <v>2178</v>
          </cell>
          <cell r="J295">
            <v>0</v>
          </cell>
          <cell r="K295">
            <v>27739.439531322168</v>
          </cell>
          <cell r="L295">
            <v>50634.439531322168</v>
          </cell>
          <cell r="M295">
            <v>0</v>
          </cell>
          <cell r="N295">
            <v>50634.439531322168</v>
          </cell>
          <cell r="O295" t="str">
            <v>no</v>
          </cell>
          <cell r="P295">
            <v>0</v>
          </cell>
          <cell r="Q295">
            <v>1511211</v>
          </cell>
          <cell r="R295">
            <v>0</v>
          </cell>
          <cell r="S295">
            <v>1511211</v>
          </cell>
          <cell r="T295">
            <v>36626316.03100533</v>
          </cell>
          <cell r="U295">
            <v>1.3824606189838618E-3</v>
          </cell>
          <cell r="V295">
            <v>2089</v>
          </cell>
          <cell r="W295">
            <v>0</v>
          </cell>
          <cell r="X295">
            <v>4533634</v>
          </cell>
          <cell r="Y295" t="str">
            <v>no</v>
          </cell>
          <cell r="Z295">
            <v>0</v>
          </cell>
          <cell r="AA295">
            <v>4533634</v>
          </cell>
          <cell r="AB295">
            <v>26834482</v>
          </cell>
          <cell r="AC295">
            <v>1.8869169723985046E-3</v>
          </cell>
          <cell r="AD295">
            <v>8555</v>
          </cell>
          <cell r="AE295">
            <v>0</v>
          </cell>
          <cell r="AF295">
            <v>8555</v>
          </cell>
          <cell r="AG295">
            <v>0</v>
          </cell>
          <cell r="AH295">
            <v>3022422</v>
          </cell>
          <cell r="AI295">
            <v>0</v>
          </cell>
          <cell r="AJ295">
            <v>3022422</v>
          </cell>
          <cell r="AK295" t="str">
            <v>AA</v>
          </cell>
          <cell r="AL295">
            <v>0</v>
          </cell>
          <cell r="AM295">
            <v>22302888</v>
          </cell>
          <cell r="AN295">
            <v>0</v>
          </cell>
          <cell r="AO295">
            <v>0</v>
          </cell>
          <cell r="AP295">
            <v>0</v>
          </cell>
          <cell r="AQ295">
            <v>1540024</v>
          </cell>
          <cell r="AR295">
            <v>0</v>
          </cell>
          <cell r="AS295">
            <v>0</v>
          </cell>
          <cell r="AT295">
            <v>1540024</v>
          </cell>
          <cell r="AU295" t="str">
            <v>Levy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17586873</v>
          </cell>
          <cell r="BB295">
            <v>0</v>
          </cell>
          <cell r="BC295">
            <v>0</v>
          </cell>
          <cell r="BD295">
            <v>0</v>
          </cell>
          <cell r="BE295">
            <v>3022422</v>
          </cell>
          <cell r="BF295">
            <v>0</v>
          </cell>
        </row>
        <row r="296">
          <cell r="D296" t="str">
            <v>1220014</v>
          </cell>
          <cell r="E296" t="str">
            <v>WASHINGTON TOWNSHIP</v>
          </cell>
          <cell r="F296">
            <v>39694</v>
          </cell>
          <cell r="G296">
            <v>0</v>
          </cell>
          <cell r="H296">
            <v>8734</v>
          </cell>
          <cell r="I296">
            <v>2155</v>
          </cell>
          <cell r="J296">
            <v>0</v>
          </cell>
          <cell r="K296">
            <v>0</v>
          </cell>
          <cell r="L296">
            <v>50583</v>
          </cell>
          <cell r="M296">
            <v>0</v>
          </cell>
          <cell r="N296">
            <v>50583</v>
          </cell>
          <cell r="O296" t="str">
            <v>no</v>
          </cell>
          <cell r="P296">
            <v>0</v>
          </cell>
          <cell r="Q296">
            <v>1511211</v>
          </cell>
          <cell r="R296">
            <v>0</v>
          </cell>
          <cell r="S296">
            <v>1511211</v>
          </cell>
          <cell r="T296">
            <v>36626316.03100533</v>
          </cell>
          <cell r="U296">
            <v>1.3810561771263018E-3</v>
          </cell>
          <cell r="V296">
            <v>2087</v>
          </cell>
          <cell r="W296">
            <v>0</v>
          </cell>
          <cell r="X296">
            <v>4533634</v>
          </cell>
          <cell r="Y296" t="str">
            <v>no</v>
          </cell>
          <cell r="Z296">
            <v>0</v>
          </cell>
          <cell r="AA296">
            <v>4533634</v>
          </cell>
          <cell r="AB296">
            <v>26834482</v>
          </cell>
          <cell r="AC296">
            <v>1.8850000532896444E-3</v>
          </cell>
          <cell r="AD296">
            <v>8546</v>
          </cell>
          <cell r="AE296">
            <v>0</v>
          </cell>
          <cell r="AF296">
            <v>8546</v>
          </cell>
          <cell r="AG296">
            <v>0</v>
          </cell>
          <cell r="AH296">
            <v>3022422</v>
          </cell>
          <cell r="AI296">
            <v>0</v>
          </cell>
          <cell r="AJ296">
            <v>3022422</v>
          </cell>
          <cell r="AK296" t="str">
            <v>AA</v>
          </cell>
          <cell r="AL296">
            <v>0</v>
          </cell>
          <cell r="AM296">
            <v>22302888</v>
          </cell>
          <cell r="AN296">
            <v>0</v>
          </cell>
          <cell r="AO296">
            <v>0</v>
          </cell>
          <cell r="AP296">
            <v>0</v>
          </cell>
          <cell r="AQ296">
            <v>1540024</v>
          </cell>
          <cell r="AR296">
            <v>0</v>
          </cell>
          <cell r="AS296">
            <v>0</v>
          </cell>
          <cell r="AT296">
            <v>1540024</v>
          </cell>
          <cell r="AU296" t="str">
            <v>Levy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17586873</v>
          </cell>
          <cell r="BB296">
            <v>0</v>
          </cell>
          <cell r="BC296">
            <v>0</v>
          </cell>
          <cell r="BD296">
            <v>0</v>
          </cell>
          <cell r="BE296">
            <v>3022422</v>
          </cell>
          <cell r="BF296">
            <v>0</v>
          </cell>
        </row>
        <row r="297">
          <cell r="D297" t="str">
            <v>1230309</v>
          </cell>
          <cell r="E297" t="str">
            <v>FRANKFORT CIVIL CITY</v>
          </cell>
          <cell r="F297">
            <v>8448386</v>
          </cell>
          <cell r="G297">
            <v>0</v>
          </cell>
          <cell r="H297">
            <v>1784815</v>
          </cell>
          <cell r="I297">
            <v>440324</v>
          </cell>
          <cell r="J297">
            <v>0</v>
          </cell>
          <cell r="K297">
            <v>0</v>
          </cell>
          <cell r="L297">
            <v>10673525</v>
          </cell>
          <cell r="M297">
            <v>0</v>
          </cell>
          <cell r="N297">
            <v>10673525</v>
          </cell>
          <cell r="O297" t="str">
            <v>no</v>
          </cell>
          <cell r="P297">
            <v>0</v>
          </cell>
          <cell r="Q297">
            <v>1511211</v>
          </cell>
          <cell r="R297">
            <v>0</v>
          </cell>
          <cell r="S297">
            <v>1511211</v>
          </cell>
          <cell r="T297">
            <v>36626316.03100533</v>
          </cell>
          <cell r="U297">
            <v>0.29141683239353161</v>
          </cell>
          <cell r="V297">
            <v>440392</v>
          </cell>
          <cell r="W297">
            <v>0</v>
          </cell>
          <cell r="X297">
            <v>4533634</v>
          </cell>
          <cell r="Y297" t="str">
            <v>no</v>
          </cell>
          <cell r="Z297">
            <v>0</v>
          </cell>
          <cell r="AA297">
            <v>4533634</v>
          </cell>
          <cell r="AB297">
            <v>26834482</v>
          </cell>
          <cell r="AC297">
            <v>0.39775409117269339</v>
          </cell>
          <cell r="AD297">
            <v>1803271</v>
          </cell>
          <cell r="AE297">
            <v>0</v>
          </cell>
          <cell r="AF297">
            <v>1803271</v>
          </cell>
          <cell r="AG297">
            <v>0</v>
          </cell>
          <cell r="AH297">
            <v>3022422</v>
          </cell>
          <cell r="AI297">
            <v>0</v>
          </cell>
          <cell r="AJ297">
            <v>3022422</v>
          </cell>
          <cell r="AK297" t="str">
            <v>AA</v>
          </cell>
          <cell r="AL297">
            <v>10673525</v>
          </cell>
          <cell r="AM297">
            <v>22302888</v>
          </cell>
          <cell r="AN297">
            <v>0.47857142985249262</v>
          </cell>
          <cell r="AO297">
            <v>1446445</v>
          </cell>
          <cell r="AP297">
            <v>0</v>
          </cell>
          <cell r="AQ297">
            <v>1540024</v>
          </cell>
          <cell r="AR297">
            <v>0</v>
          </cell>
          <cell r="AS297">
            <v>0</v>
          </cell>
          <cell r="AT297">
            <v>1540024</v>
          </cell>
          <cell r="AU297" t="str">
            <v>Levy</v>
          </cell>
          <cell r="AV297">
            <v>8448386</v>
          </cell>
          <cell r="AW297">
            <v>0</v>
          </cell>
          <cell r="AX297">
            <v>0</v>
          </cell>
          <cell r="AY297">
            <v>0</v>
          </cell>
          <cell r="AZ297">
            <v>8448386</v>
          </cell>
          <cell r="BA297">
            <v>17586873</v>
          </cell>
          <cell r="BB297">
            <v>0.48038022450039869</v>
          </cell>
          <cell r="BC297">
            <v>739797</v>
          </cell>
          <cell r="BD297">
            <v>0</v>
          </cell>
          <cell r="BE297">
            <v>3022422</v>
          </cell>
          <cell r="BF297">
            <v>0</v>
          </cell>
        </row>
        <row r="298">
          <cell r="D298" t="str">
            <v>1230559</v>
          </cell>
          <cell r="E298" t="str">
            <v>COLFAX CIVIL TOWN</v>
          </cell>
          <cell r="F298">
            <v>253181</v>
          </cell>
          <cell r="G298">
            <v>0</v>
          </cell>
          <cell r="H298">
            <v>55243</v>
          </cell>
          <cell r="I298">
            <v>13629</v>
          </cell>
          <cell r="J298">
            <v>0</v>
          </cell>
          <cell r="K298">
            <v>0</v>
          </cell>
          <cell r="L298">
            <v>322053</v>
          </cell>
          <cell r="M298">
            <v>0</v>
          </cell>
          <cell r="N298">
            <v>322053</v>
          </cell>
          <cell r="O298" t="str">
            <v>no</v>
          </cell>
          <cell r="P298">
            <v>0</v>
          </cell>
          <cell r="Q298">
            <v>1511211</v>
          </cell>
          <cell r="R298">
            <v>0</v>
          </cell>
          <cell r="S298">
            <v>1511211</v>
          </cell>
          <cell r="T298">
            <v>36626316.03100533</v>
          </cell>
          <cell r="U298">
            <v>8.7929400196124548E-3</v>
          </cell>
          <cell r="V298">
            <v>13288</v>
          </cell>
          <cell r="W298">
            <v>0</v>
          </cell>
          <cell r="X298">
            <v>4533634</v>
          </cell>
          <cell r="Y298" t="str">
            <v>no</v>
          </cell>
          <cell r="Z298">
            <v>0</v>
          </cell>
          <cell r="AA298">
            <v>4533634</v>
          </cell>
          <cell r="AB298">
            <v>26834482</v>
          </cell>
          <cell r="AC298">
            <v>1.2001461403279557E-2</v>
          </cell>
          <cell r="AD298">
            <v>54410</v>
          </cell>
          <cell r="AE298">
            <v>0</v>
          </cell>
          <cell r="AF298">
            <v>54410</v>
          </cell>
          <cell r="AG298">
            <v>0</v>
          </cell>
          <cell r="AH298">
            <v>3022422</v>
          </cell>
          <cell r="AI298">
            <v>0</v>
          </cell>
          <cell r="AJ298">
            <v>3022422</v>
          </cell>
          <cell r="AK298" t="str">
            <v>AA</v>
          </cell>
          <cell r="AL298">
            <v>322053</v>
          </cell>
          <cell r="AM298">
            <v>22302888</v>
          </cell>
          <cell r="AN298">
            <v>1.4439968491972878E-2</v>
          </cell>
          <cell r="AO298">
            <v>43644</v>
          </cell>
          <cell r="AP298">
            <v>0</v>
          </cell>
          <cell r="AQ298">
            <v>1540024</v>
          </cell>
          <cell r="AR298">
            <v>0</v>
          </cell>
          <cell r="AS298">
            <v>0</v>
          </cell>
          <cell r="AT298">
            <v>1540024</v>
          </cell>
          <cell r="AU298" t="str">
            <v>Levy</v>
          </cell>
          <cell r="AV298">
            <v>253181</v>
          </cell>
          <cell r="AW298">
            <v>0</v>
          </cell>
          <cell r="AX298">
            <v>0</v>
          </cell>
          <cell r="AY298">
            <v>0</v>
          </cell>
          <cell r="AZ298">
            <v>253181</v>
          </cell>
          <cell r="BA298">
            <v>17586873</v>
          </cell>
          <cell r="BB298">
            <v>1.4396021396185666E-2</v>
          </cell>
          <cell r="BC298">
            <v>22170</v>
          </cell>
          <cell r="BD298">
            <v>0</v>
          </cell>
          <cell r="BE298">
            <v>3022422</v>
          </cell>
          <cell r="BF298">
            <v>0</v>
          </cell>
        </row>
        <row r="299">
          <cell r="D299" t="str">
            <v>1230560</v>
          </cell>
          <cell r="E299" t="str">
            <v>KIRKLIN CIVIL TOWN</v>
          </cell>
          <cell r="F299">
            <v>160148</v>
          </cell>
          <cell r="G299">
            <v>0</v>
          </cell>
          <cell r="H299">
            <v>34579</v>
          </cell>
          <cell r="I299">
            <v>8531</v>
          </cell>
          <cell r="J299">
            <v>0</v>
          </cell>
          <cell r="K299">
            <v>0</v>
          </cell>
          <cell r="L299">
            <v>203258</v>
          </cell>
          <cell r="M299">
            <v>0</v>
          </cell>
          <cell r="N299">
            <v>203258</v>
          </cell>
          <cell r="O299" t="str">
            <v>no</v>
          </cell>
          <cell r="P299">
            <v>0</v>
          </cell>
          <cell r="Q299">
            <v>1511211</v>
          </cell>
          <cell r="R299">
            <v>0</v>
          </cell>
          <cell r="S299">
            <v>1511211</v>
          </cell>
          <cell r="T299">
            <v>36626316.03100533</v>
          </cell>
          <cell r="U299">
            <v>5.5495070764948265E-3</v>
          </cell>
          <cell r="V299">
            <v>8386</v>
          </cell>
          <cell r="W299">
            <v>0</v>
          </cell>
          <cell r="X299">
            <v>4533634</v>
          </cell>
          <cell r="Y299" t="str">
            <v>no</v>
          </cell>
          <cell r="Z299">
            <v>0</v>
          </cell>
          <cell r="AA299">
            <v>4533634</v>
          </cell>
          <cell r="AB299">
            <v>26834482</v>
          </cell>
          <cell r="AC299">
            <v>7.574508052736028E-3</v>
          </cell>
          <cell r="AD299">
            <v>34340</v>
          </cell>
          <cell r="AE299">
            <v>0</v>
          </cell>
          <cell r="AF299">
            <v>34340</v>
          </cell>
          <cell r="AG299">
            <v>0</v>
          </cell>
          <cell r="AH299">
            <v>3022422</v>
          </cell>
          <cell r="AI299">
            <v>0</v>
          </cell>
          <cell r="AJ299">
            <v>3022422</v>
          </cell>
          <cell r="AK299" t="str">
            <v>AA</v>
          </cell>
          <cell r="AL299">
            <v>203258</v>
          </cell>
          <cell r="AM299">
            <v>22302888</v>
          </cell>
          <cell r="AN299">
            <v>9.1135282569683347E-3</v>
          </cell>
          <cell r="AO299">
            <v>27545</v>
          </cell>
          <cell r="AP299">
            <v>0</v>
          </cell>
          <cell r="AQ299">
            <v>1540024</v>
          </cell>
          <cell r="AR299">
            <v>0</v>
          </cell>
          <cell r="AS299">
            <v>0</v>
          </cell>
          <cell r="AT299">
            <v>1540024</v>
          </cell>
          <cell r="AU299" t="str">
            <v>Levy</v>
          </cell>
          <cell r="AV299">
            <v>160148</v>
          </cell>
          <cell r="AW299">
            <v>0</v>
          </cell>
          <cell r="AX299">
            <v>0</v>
          </cell>
          <cell r="AY299">
            <v>0</v>
          </cell>
          <cell r="AZ299">
            <v>160148</v>
          </cell>
          <cell r="BA299">
            <v>17586873</v>
          </cell>
          <cell r="BB299">
            <v>9.106109994653399E-3</v>
          </cell>
          <cell r="BC299">
            <v>14024</v>
          </cell>
          <cell r="BD299">
            <v>0</v>
          </cell>
          <cell r="BE299">
            <v>3022422</v>
          </cell>
          <cell r="BF299">
            <v>0</v>
          </cell>
        </row>
        <row r="300">
          <cell r="D300" t="str">
            <v>1230561</v>
          </cell>
          <cell r="E300" t="str">
            <v>MICHIGANTOWN CIVIL TOWN</v>
          </cell>
          <cell r="F300">
            <v>69741</v>
          </cell>
          <cell r="G300">
            <v>0</v>
          </cell>
          <cell r="H300">
            <v>15184</v>
          </cell>
          <cell r="I300">
            <v>3746</v>
          </cell>
          <cell r="J300">
            <v>0</v>
          </cell>
          <cell r="K300">
            <v>0</v>
          </cell>
          <cell r="L300">
            <v>88671</v>
          </cell>
          <cell r="M300">
            <v>0</v>
          </cell>
          <cell r="N300">
            <v>88671</v>
          </cell>
          <cell r="O300" t="str">
            <v>no</v>
          </cell>
          <cell r="P300">
            <v>0</v>
          </cell>
          <cell r="Q300">
            <v>1511211</v>
          </cell>
          <cell r="R300">
            <v>0</v>
          </cell>
          <cell r="S300">
            <v>1511211</v>
          </cell>
          <cell r="T300">
            <v>36626316.03100533</v>
          </cell>
          <cell r="U300">
            <v>2.420964203031973E-3</v>
          </cell>
          <cell r="V300">
            <v>3659</v>
          </cell>
          <cell r="W300">
            <v>0</v>
          </cell>
          <cell r="X300">
            <v>4533634</v>
          </cell>
          <cell r="Y300" t="str">
            <v>no</v>
          </cell>
          <cell r="Z300">
            <v>0</v>
          </cell>
          <cell r="AA300">
            <v>4533634</v>
          </cell>
          <cell r="AB300">
            <v>26834482</v>
          </cell>
          <cell r="AC300">
            <v>3.3043678651967271E-3</v>
          </cell>
          <cell r="AD300">
            <v>14981</v>
          </cell>
          <cell r="AE300">
            <v>0</v>
          </cell>
          <cell r="AF300">
            <v>14981</v>
          </cell>
          <cell r="AG300">
            <v>0</v>
          </cell>
          <cell r="AH300">
            <v>3022422</v>
          </cell>
          <cell r="AI300">
            <v>0</v>
          </cell>
          <cell r="AJ300">
            <v>3022422</v>
          </cell>
          <cell r="AK300" t="str">
            <v>AA</v>
          </cell>
          <cell r="AL300">
            <v>88671</v>
          </cell>
          <cell r="AM300">
            <v>22302888</v>
          </cell>
          <cell r="AN300">
            <v>3.9757631388365492E-3</v>
          </cell>
          <cell r="AO300">
            <v>12016</v>
          </cell>
          <cell r="AP300">
            <v>0</v>
          </cell>
          <cell r="AQ300">
            <v>1540024</v>
          </cell>
          <cell r="AR300">
            <v>0</v>
          </cell>
          <cell r="AS300">
            <v>0</v>
          </cell>
          <cell r="AT300">
            <v>1540024</v>
          </cell>
          <cell r="AU300" t="str">
            <v>Levy</v>
          </cell>
          <cell r="AV300">
            <v>69741</v>
          </cell>
          <cell r="AW300">
            <v>0</v>
          </cell>
          <cell r="AX300">
            <v>0</v>
          </cell>
          <cell r="AY300">
            <v>0</v>
          </cell>
          <cell r="AZ300">
            <v>69741</v>
          </cell>
          <cell r="BA300">
            <v>17586873</v>
          </cell>
          <cell r="BB300">
            <v>3.9655145061887921E-3</v>
          </cell>
          <cell r="BC300">
            <v>6107</v>
          </cell>
          <cell r="BD300">
            <v>0</v>
          </cell>
          <cell r="BE300">
            <v>3022422</v>
          </cell>
          <cell r="BF300">
            <v>0</v>
          </cell>
        </row>
        <row r="301">
          <cell r="D301" t="str">
            <v>1230562</v>
          </cell>
          <cell r="E301" t="str">
            <v>MULBERRY CIVIL TOWN</v>
          </cell>
          <cell r="F301">
            <v>204963</v>
          </cell>
          <cell r="G301">
            <v>0</v>
          </cell>
          <cell r="H301">
            <v>45283</v>
          </cell>
          <cell r="I301">
            <v>11172</v>
          </cell>
          <cell r="J301">
            <v>0</v>
          </cell>
          <cell r="K301">
            <v>0</v>
          </cell>
          <cell r="L301">
            <v>261418</v>
          </cell>
          <cell r="M301">
            <v>0</v>
          </cell>
          <cell r="N301">
            <v>261418</v>
          </cell>
          <cell r="O301" t="str">
            <v>no</v>
          </cell>
          <cell r="P301">
            <v>0</v>
          </cell>
          <cell r="Q301">
            <v>1511211</v>
          </cell>
          <cell r="R301">
            <v>0</v>
          </cell>
          <cell r="S301">
            <v>1511211</v>
          </cell>
          <cell r="T301">
            <v>36626316.03100533</v>
          </cell>
          <cell r="U301">
            <v>7.137436366210061E-3</v>
          </cell>
          <cell r="V301">
            <v>10786</v>
          </cell>
          <cell r="W301">
            <v>0</v>
          </cell>
          <cell r="X301">
            <v>4533634</v>
          </cell>
          <cell r="Y301" t="str">
            <v>no</v>
          </cell>
          <cell r="Z301">
            <v>0</v>
          </cell>
          <cell r="AA301">
            <v>4533634</v>
          </cell>
          <cell r="AB301">
            <v>26834482</v>
          </cell>
          <cell r="AC301">
            <v>9.7418686896955931E-3</v>
          </cell>
          <cell r="AD301">
            <v>44166</v>
          </cell>
          <cell r="AE301">
            <v>0</v>
          </cell>
          <cell r="AF301">
            <v>44166</v>
          </cell>
          <cell r="AG301">
            <v>0</v>
          </cell>
          <cell r="AH301">
            <v>3022422</v>
          </cell>
          <cell r="AI301">
            <v>0</v>
          </cell>
          <cell r="AJ301">
            <v>3022422</v>
          </cell>
          <cell r="AK301" t="str">
            <v>AA</v>
          </cell>
          <cell r="AL301">
            <v>261418</v>
          </cell>
          <cell r="AM301">
            <v>22302888</v>
          </cell>
          <cell r="AN301">
            <v>1.1721262286749591E-2</v>
          </cell>
          <cell r="AO301">
            <v>35427</v>
          </cell>
          <cell r="AP301">
            <v>0</v>
          </cell>
          <cell r="AQ301">
            <v>1540024</v>
          </cell>
          <cell r="AR301">
            <v>0</v>
          </cell>
          <cell r="AS301">
            <v>0</v>
          </cell>
          <cell r="AT301">
            <v>1540024</v>
          </cell>
          <cell r="AU301" t="str">
            <v>Levy</v>
          </cell>
          <cell r="AV301">
            <v>204963</v>
          </cell>
          <cell r="AW301">
            <v>0</v>
          </cell>
          <cell r="AX301">
            <v>0</v>
          </cell>
          <cell r="AY301">
            <v>0</v>
          </cell>
          <cell r="AZ301">
            <v>204963</v>
          </cell>
          <cell r="BA301">
            <v>17586873</v>
          </cell>
          <cell r="BB301">
            <v>1.1654317399119218E-2</v>
          </cell>
          <cell r="BC301">
            <v>17948</v>
          </cell>
          <cell r="BD301">
            <v>0</v>
          </cell>
          <cell r="BE301">
            <v>3022422</v>
          </cell>
          <cell r="BF301">
            <v>0</v>
          </cell>
        </row>
        <row r="302">
          <cell r="D302" t="str">
            <v>1230563</v>
          </cell>
          <cell r="E302" t="str">
            <v>ROSSVILLE CIVIL TOWN</v>
          </cell>
          <cell r="F302">
            <v>241058</v>
          </cell>
          <cell r="G302">
            <v>0</v>
          </cell>
          <cell r="H302">
            <v>50965</v>
          </cell>
          <cell r="I302">
            <v>12573</v>
          </cell>
          <cell r="J302">
            <v>0</v>
          </cell>
          <cell r="K302">
            <v>0</v>
          </cell>
          <cell r="L302">
            <v>304596</v>
          </cell>
          <cell r="M302">
            <v>0</v>
          </cell>
          <cell r="N302">
            <v>304596</v>
          </cell>
          <cell r="O302" t="str">
            <v>no</v>
          </cell>
          <cell r="P302">
            <v>0</v>
          </cell>
          <cell r="Q302">
            <v>1511211</v>
          </cell>
          <cell r="R302">
            <v>0</v>
          </cell>
          <cell r="S302">
            <v>1511211</v>
          </cell>
          <cell r="T302">
            <v>36626316.03100533</v>
          </cell>
          <cell r="U302">
            <v>8.3163155077390222E-3</v>
          </cell>
          <cell r="V302">
            <v>12568</v>
          </cell>
          <cell r="W302">
            <v>0</v>
          </cell>
          <cell r="X302">
            <v>4533634</v>
          </cell>
          <cell r="Y302" t="str">
            <v>no</v>
          </cell>
          <cell r="Z302">
            <v>0</v>
          </cell>
          <cell r="AA302">
            <v>4533634</v>
          </cell>
          <cell r="AB302">
            <v>26834482</v>
          </cell>
          <cell r="AC302">
            <v>1.1350917822822144E-2</v>
          </cell>
          <cell r="AD302">
            <v>51461</v>
          </cell>
          <cell r="AE302">
            <v>0</v>
          </cell>
          <cell r="AF302">
            <v>51461</v>
          </cell>
          <cell r="AG302">
            <v>0</v>
          </cell>
          <cell r="AH302">
            <v>3022422</v>
          </cell>
          <cell r="AI302">
            <v>0</v>
          </cell>
          <cell r="AJ302">
            <v>3022422</v>
          </cell>
          <cell r="AK302" t="str">
            <v>AA</v>
          </cell>
          <cell r="AL302">
            <v>304596</v>
          </cell>
          <cell r="AM302">
            <v>22302888</v>
          </cell>
          <cell r="AN302">
            <v>1.3657244747855075E-2</v>
          </cell>
          <cell r="AO302">
            <v>41278</v>
          </cell>
          <cell r="AP302">
            <v>0</v>
          </cell>
          <cell r="AQ302">
            <v>1540024</v>
          </cell>
          <cell r="AR302">
            <v>0</v>
          </cell>
          <cell r="AS302">
            <v>0</v>
          </cell>
          <cell r="AT302">
            <v>1540024</v>
          </cell>
          <cell r="AU302" t="str">
            <v>Levy</v>
          </cell>
          <cell r="AV302">
            <v>241058</v>
          </cell>
          <cell r="AW302">
            <v>0</v>
          </cell>
          <cell r="AX302">
            <v>0</v>
          </cell>
          <cell r="AY302">
            <v>0</v>
          </cell>
          <cell r="AZ302">
            <v>241058</v>
          </cell>
          <cell r="BA302">
            <v>17586873</v>
          </cell>
          <cell r="BB302">
            <v>1.3706700446406817E-2</v>
          </cell>
          <cell r="BC302">
            <v>21109</v>
          </cell>
          <cell r="BD302">
            <v>0</v>
          </cell>
          <cell r="BE302">
            <v>3022422</v>
          </cell>
          <cell r="BF302">
            <v>0</v>
          </cell>
        </row>
        <row r="303">
          <cell r="D303" t="str">
            <v>1241150</v>
          </cell>
          <cell r="E303" t="str">
            <v>CLINTON CENTRAL SCHOOL CORPORATION</v>
          </cell>
          <cell r="F303">
            <v>3789020</v>
          </cell>
          <cell r="G303">
            <v>952574.2313653006</v>
          </cell>
          <cell r="H303">
            <v>0</v>
          </cell>
          <cell r="I303">
            <v>95198</v>
          </cell>
          <cell r="J303">
            <v>0</v>
          </cell>
          <cell r="K303">
            <v>0</v>
          </cell>
          <cell r="L303">
            <v>2931643.7686346993</v>
          </cell>
          <cell r="M303">
            <v>0</v>
          </cell>
          <cell r="N303">
            <v>0</v>
          </cell>
          <cell r="O303" t="str">
            <v>no</v>
          </cell>
          <cell r="P303">
            <v>0</v>
          </cell>
          <cell r="Q303">
            <v>1511211</v>
          </cell>
          <cell r="R303">
            <v>0</v>
          </cell>
          <cell r="S303">
            <v>1511211</v>
          </cell>
          <cell r="T303">
            <v>36626316.03100533</v>
          </cell>
          <cell r="U303">
            <v>8.0042004938552125E-2</v>
          </cell>
          <cell r="V303">
            <v>120960</v>
          </cell>
          <cell r="W303">
            <v>0</v>
          </cell>
          <cell r="X303">
            <v>4533634</v>
          </cell>
          <cell r="Y303" t="str">
            <v>no</v>
          </cell>
          <cell r="Z303">
            <v>0</v>
          </cell>
          <cell r="AA303">
            <v>4533634</v>
          </cell>
          <cell r="AB303">
            <v>26834482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3022422</v>
          </cell>
          <cell r="AI303">
            <v>0</v>
          </cell>
          <cell r="AJ303">
            <v>3022422</v>
          </cell>
          <cell r="AK303" t="str">
            <v>AA</v>
          </cell>
          <cell r="AL303">
            <v>0</v>
          </cell>
          <cell r="AM303">
            <v>22302888</v>
          </cell>
          <cell r="AN303">
            <v>0</v>
          </cell>
          <cell r="AO303">
            <v>0</v>
          </cell>
          <cell r="AP303">
            <v>0</v>
          </cell>
          <cell r="AQ303">
            <v>1540024</v>
          </cell>
          <cell r="AR303">
            <v>0</v>
          </cell>
          <cell r="AS303">
            <v>0</v>
          </cell>
          <cell r="AT303">
            <v>1540024</v>
          </cell>
          <cell r="AU303" t="str">
            <v>Levy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17586873</v>
          </cell>
          <cell r="BB303">
            <v>0</v>
          </cell>
          <cell r="BC303">
            <v>0</v>
          </cell>
          <cell r="BD303">
            <v>0</v>
          </cell>
          <cell r="BE303">
            <v>3022422</v>
          </cell>
          <cell r="BF303">
            <v>0</v>
          </cell>
        </row>
        <row r="304">
          <cell r="D304" t="str">
            <v>1241160</v>
          </cell>
          <cell r="E304" t="str">
            <v>CLINTON PRAIRIE SCHOOL CORPORATION</v>
          </cell>
          <cell r="F304">
            <v>3010110</v>
          </cell>
          <cell r="G304">
            <v>150039.12768290934</v>
          </cell>
          <cell r="H304">
            <v>0</v>
          </cell>
          <cell r="I304">
            <v>135142</v>
          </cell>
          <cell r="J304">
            <v>0</v>
          </cell>
          <cell r="K304">
            <v>0</v>
          </cell>
          <cell r="L304">
            <v>2995212.8723170906</v>
          </cell>
          <cell r="M304">
            <v>0</v>
          </cell>
          <cell r="N304">
            <v>0</v>
          </cell>
          <cell r="O304" t="str">
            <v>no</v>
          </cell>
          <cell r="P304">
            <v>0</v>
          </cell>
          <cell r="Q304">
            <v>1511211</v>
          </cell>
          <cell r="R304">
            <v>0</v>
          </cell>
          <cell r="S304">
            <v>1511211</v>
          </cell>
          <cell r="T304">
            <v>36626316.03100533</v>
          </cell>
          <cell r="U304">
            <v>8.1777617759360474E-2</v>
          </cell>
          <cell r="V304">
            <v>123583</v>
          </cell>
          <cell r="W304">
            <v>0</v>
          </cell>
          <cell r="X304">
            <v>4533634</v>
          </cell>
          <cell r="Y304" t="str">
            <v>no</v>
          </cell>
          <cell r="Z304">
            <v>0</v>
          </cell>
          <cell r="AA304">
            <v>4533634</v>
          </cell>
          <cell r="AB304">
            <v>26834482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3022422</v>
          </cell>
          <cell r="AI304">
            <v>0</v>
          </cell>
          <cell r="AJ304">
            <v>3022422</v>
          </cell>
          <cell r="AK304" t="str">
            <v>AA</v>
          </cell>
          <cell r="AL304">
            <v>0</v>
          </cell>
          <cell r="AM304">
            <v>22302888</v>
          </cell>
          <cell r="AN304">
            <v>0</v>
          </cell>
          <cell r="AO304">
            <v>0</v>
          </cell>
          <cell r="AP304">
            <v>0</v>
          </cell>
          <cell r="AQ304">
            <v>1540024</v>
          </cell>
          <cell r="AR304">
            <v>0</v>
          </cell>
          <cell r="AS304">
            <v>0</v>
          </cell>
          <cell r="AT304">
            <v>1540024</v>
          </cell>
          <cell r="AU304" t="str">
            <v>Levy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17586873</v>
          </cell>
          <cell r="BB304">
            <v>0</v>
          </cell>
          <cell r="BC304">
            <v>0</v>
          </cell>
          <cell r="BD304">
            <v>0</v>
          </cell>
          <cell r="BE304">
            <v>3022422</v>
          </cell>
          <cell r="BF304">
            <v>0</v>
          </cell>
        </row>
        <row r="305">
          <cell r="D305" t="str">
            <v>1241170</v>
          </cell>
          <cell r="E305" t="str">
            <v>FRANKFORT COMMUNITY SCHOOL CORPORATION</v>
          </cell>
          <cell r="F305">
            <v>8829394</v>
          </cell>
          <cell r="G305">
            <v>5990008</v>
          </cell>
          <cell r="H305">
            <v>0</v>
          </cell>
          <cell r="I305">
            <v>127719</v>
          </cell>
          <cell r="J305">
            <v>0</v>
          </cell>
          <cell r="K305">
            <v>0</v>
          </cell>
          <cell r="L305">
            <v>2967105</v>
          </cell>
          <cell r="M305">
            <v>0</v>
          </cell>
          <cell r="N305">
            <v>0</v>
          </cell>
          <cell r="O305" t="str">
            <v>no</v>
          </cell>
          <cell r="P305">
            <v>0</v>
          </cell>
          <cell r="Q305">
            <v>1511211</v>
          </cell>
          <cell r="R305">
            <v>0</v>
          </cell>
          <cell r="S305">
            <v>1511211</v>
          </cell>
          <cell r="T305">
            <v>36626316.03100533</v>
          </cell>
          <cell r="U305">
            <v>8.1010194896157503E-2</v>
          </cell>
          <cell r="V305">
            <v>122423</v>
          </cell>
          <cell r="W305">
            <v>0</v>
          </cell>
          <cell r="X305">
            <v>4533634</v>
          </cell>
          <cell r="Y305" t="str">
            <v>no</v>
          </cell>
          <cell r="Z305">
            <v>0</v>
          </cell>
          <cell r="AA305">
            <v>4533634</v>
          </cell>
          <cell r="AB305">
            <v>26834482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3022422</v>
          </cell>
          <cell r="AI305">
            <v>0</v>
          </cell>
          <cell r="AJ305">
            <v>3022422</v>
          </cell>
          <cell r="AK305" t="str">
            <v>AA</v>
          </cell>
          <cell r="AL305">
            <v>0</v>
          </cell>
          <cell r="AM305">
            <v>22302888</v>
          </cell>
          <cell r="AN305">
            <v>0</v>
          </cell>
          <cell r="AO305">
            <v>0</v>
          </cell>
          <cell r="AP305">
            <v>0</v>
          </cell>
          <cell r="AQ305">
            <v>1540024</v>
          </cell>
          <cell r="AR305">
            <v>0</v>
          </cell>
          <cell r="AS305">
            <v>0</v>
          </cell>
          <cell r="AT305">
            <v>1540024</v>
          </cell>
          <cell r="AU305" t="str">
            <v>Levy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17586873</v>
          </cell>
          <cell r="BB305">
            <v>0</v>
          </cell>
          <cell r="BC305">
            <v>0</v>
          </cell>
          <cell r="BD305">
            <v>0</v>
          </cell>
          <cell r="BE305">
            <v>3022422</v>
          </cell>
          <cell r="BF305">
            <v>0</v>
          </cell>
        </row>
        <row r="306">
          <cell r="D306" t="str">
            <v>1241180</v>
          </cell>
          <cell r="E306" t="str">
            <v>ROSSVILLE CONSOLIDATED SCHOOL CORP</v>
          </cell>
          <cell r="F306">
            <v>1677363</v>
          </cell>
          <cell r="G306">
            <v>345598.60994645668</v>
          </cell>
          <cell r="H306">
            <v>0</v>
          </cell>
          <cell r="I306">
            <v>59829</v>
          </cell>
          <cell r="J306">
            <v>0</v>
          </cell>
          <cell r="K306">
            <v>0</v>
          </cell>
          <cell r="L306">
            <v>1391593.3900535433</v>
          </cell>
          <cell r="M306">
            <v>0</v>
          </cell>
          <cell r="N306">
            <v>0</v>
          </cell>
          <cell r="O306" t="str">
            <v>no</v>
          </cell>
          <cell r="P306">
            <v>0</v>
          </cell>
          <cell r="Q306">
            <v>1511211</v>
          </cell>
          <cell r="R306">
            <v>0</v>
          </cell>
          <cell r="S306">
            <v>1511211</v>
          </cell>
          <cell r="T306">
            <v>36626316.03100533</v>
          </cell>
          <cell r="U306">
            <v>3.7994358724899209E-2</v>
          </cell>
          <cell r="V306">
            <v>57417</v>
          </cell>
          <cell r="W306">
            <v>0</v>
          </cell>
          <cell r="X306">
            <v>4533634</v>
          </cell>
          <cell r="Y306" t="str">
            <v>no</v>
          </cell>
          <cell r="Z306">
            <v>0</v>
          </cell>
          <cell r="AA306">
            <v>4533634</v>
          </cell>
          <cell r="AB306">
            <v>26834482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3022422</v>
          </cell>
          <cell r="AI306">
            <v>0</v>
          </cell>
          <cell r="AJ306">
            <v>3022422</v>
          </cell>
          <cell r="AK306" t="str">
            <v>AA</v>
          </cell>
          <cell r="AL306">
            <v>0</v>
          </cell>
          <cell r="AM306">
            <v>22302888</v>
          </cell>
          <cell r="AN306">
            <v>0</v>
          </cell>
          <cell r="AO306">
            <v>0</v>
          </cell>
          <cell r="AP306">
            <v>0</v>
          </cell>
          <cell r="AQ306">
            <v>1540024</v>
          </cell>
          <cell r="AR306">
            <v>0</v>
          </cell>
          <cell r="AS306">
            <v>0</v>
          </cell>
          <cell r="AT306">
            <v>1540024</v>
          </cell>
          <cell r="AU306" t="str">
            <v>Levy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17586873</v>
          </cell>
          <cell r="BB306">
            <v>0</v>
          </cell>
          <cell r="BC306">
            <v>0</v>
          </cell>
          <cell r="BD306">
            <v>0</v>
          </cell>
          <cell r="BE306">
            <v>3022422</v>
          </cell>
          <cell r="BF306">
            <v>0</v>
          </cell>
        </row>
        <row r="307">
          <cell r="D307" t="str">
            <v>1250027</v>
          </cell>
          <cell r="E307" t="str">
            <v>COLFAX-PERRY TOWNSHIP PUBLIC LIBRARY</v>
          </cell>
          <cell r="F307">
            <v>200110</v>
          </cell>
          <cell r="G307">
            <v>0</v>
          </cell>
          <cell r="H307">
            <v>36756</v>
          </cell>
          <cell r="I307">
            <v>9068</v>
          </cell>
          <cell r="J307">
            <v>0</v>
          </cell>
          <cell r="K307">
            <v>0</v>
          </cell>
          <cell r="L307">
            <v>245934</v>
          </cell>
          <cell r="M307">
            <v>0</v>
          </cell>
          <cell r="N307">
            <v>245934</v>
          </cell>
          <cell r="O307" t="str">
            <v>no</v>
          </cell>
          <cell r="P307">
            <v>0</v>
          </cell>
          <cell r="Q307">
            <v>1511211</v>
          </cell>
          <cell r="R307">
            <v>0</v>
          </cell>
          <cell r="S307">
            <v>1511211</v>
          </cell>
          <cell r="T307">
            <v>36626316.03100533</v>
          </cell>
          <cell r="U307">
            <v>6.7146802258739079E-3</v>
          </cell>
          <cell r="V307">
            <v>10147</v>
          </cell>
          <cell r="W307">
            <v>0</v>
          </cell>
          <cell r="X307">
            <v>4533634</v>
          </cell>
          <cell r="Y307" t="str">
            <v>no</v>
          </cell>
          <cell r="Z307">
            <v>0</v>
          </cell>
          <cell r="AA307">
            <v>4533634</v>
          </cell>
          <cell r="AB307">
            <v>26834482</v>
          </cell>
          <cell r="AC307">
            <v>9.1648499121391655E-3</v>
          </cell>
          <cell r="AD307">
            <v>41550</v>
          </cell>
          <cell r="AE307">
            <v>0</v>
          </cell>
          <cell r="AF307">
            <v>41550</v>
          </cell>
          <cell r="AG307">
            <v>0</v>
          </cell>
          <cell r="AH307">
            <v>3022422</v>
          </cell>
          <cell r="AI307">
            <v>0</v>
          </cell>
          <cell r="AJ307">
            <v>3022422</v>
          </cell>
          <cell r="AK307" t="str">
            <v>AA</v>
          </cell>
          <cell r="AL307">
            <v>0</v>
          </cell>
          <cell r="AM307">
            <v>22302888</v>
          </cell>
          <cell r="AN307">
            <v>0</v>
          </cell>
          <cell r="AO307">
            <v>0</v>
          </cell>
          <cell r="AP307">
            <v>0</v>
          </cell>
          <cell r="AQ307">
            <v>1540024</v>
          </cell>
          <cell r="AR307">
            <v>0</v>
          </cell>
          <cell r="AS307">
            <v>0</v>
          </cell>
          <cell r="AT307">
            <v>1540024</v>
          </cell>
          <cell r="AU307" t="str">
            <v>Levy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17586873</v>
          </cell>
          <cell r="BB307">
            <v>0</v>
          </cell>
          <cell r="BC307">
            <v>0</v>
          </cell>
          <cell r="BD307">
            <v>0</v>
          </cell>
          <cell r="BE307">
            <v>3022422</v>
          </cell>
          <cell r="BF307">
            <v>0</v>
          </cell>
        </row>
        <row r="308">
          <cell r="D308" t="str">
            <v>1250028</v>
          </cell>
          <cell r="E308" t="str">
            <v>FRANKFORT COMMUNITY PUBLIC LIBRARY</v>
          </cell>
          <cell r="F308">
            <v>924412</v>
          </cell>
          <cell r="G308">
            <v>0</v>
          </cell>
          <cell r="H308">
            <v>204098</v>
          </cell>
          <cell r="I308">
            <v>50352</v>
          </cell>
          <cell r="J308">
            <v>0</v>
          </cell>
          <cell r="K308">
            <v>0</v>
          </cell>
          <cell r="L308">
            <v>1178862</v>
          </cell>
          <cell r="M308">
            <v>0</v>
          </cell>
          <cell r="N308">
            <v>1178862</v>
          </cell>
          <cell r="O308" t="str">
            <v>no</v>
          </cell>
          <cell r="P308">
            <v>0</v>
          </cell>
          <cell r="Q308">
            <v>1511211</v>
          </cell>
          <cell r="R308">
            <v>0</v>
          </cell>
          <cell r="S308">
            <v>1511211</v>
          </cell>
          <cell r="T308">
            <v>36626316.03100533</v>
          </cell>
          <cell r="U308">
            <v>3.2186201828271678E-2</v>
          </cell>
          <cell r="V308">
            <v>48640</v>
          </cell>
          <cell r="W308">
            <v>0</v>
          </cell>
          <cell r="X308">
            <v>4533634</v>
          </cell>
          <cell r="Y308" t="str">
            <v>no</v>
          </cell>
          <cell r="Z308">
            <v>0</v>
          </cell>
          <cell r="AA308">
            <v>4533634</v>
          </cell>
          <cell r="AB308">
            <v>26834482</v>
          </cell>
          <cell r="AC308">
            <v>4.3930864773167599E-2</v>
          </cell>
          <cell r="AD308">
            <v>199166</v>
          </cell>
          <cell r="AE308">
            <v>0</v>
          </cell>
          <cell r="AF308">
            <v>199166</v>
          </cell>
          <cell r="AG308">
            <v>0</v>
          </cell>
          <cell r="AH308">
            <v>3022422</v>
          </cell>
          <cell r="AI308">
            <v>0</v>
          </cell>
          <cell r="AJ308">
            <v>3022422</v>
          </cell>
          <cell r="AK308" t="str">
            <v>AA</v>
          </cell>
          <cell r="AL308">
            <v>0</v>
          </cell>
          <cell r="AM308">
            <v>22302888</v>
          </cell>
          <cell r="AN308">
            <v>0</v>
          </cell>
          <cell r="AO308">
            <v>0</v>
          </cell>
          <cell r="AP308">
            <v>0</v>
          </cell>
          <cell r="AQ308">
            <v>1540024</v>
          </cell>
          <cell r="AR308">
            <v>0</v>
          </cell>
          <cell r="AS308">
            <v>0</v>
          </cell>
          <cell r="AT308">
            <v>1540024</v>
          </cell>
          <cell r="AU308" t="str">
            <v>Levy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17586873</v>
          </cell>
          <cell r="BB308">
            <v>0</v>
          </cell>
          <cell r="BC308">
            <v>0</v>
          </cell>
          <cell r="BD308">
            <v>0</v>
          </cell>
          <cell r="BE308">
            <v>3022422</v>
          </cell>
          <cell r="BF308">
            <v>0</v>
          </cell>
        </row>
        <row r="309">
          <cell r="D309" t="str">
            <v>1250029</v>
          </cell>
          <cell r="E309" t="str">
            <v>KIRKLIN PUBLIC LIBRARY</v>
          </cell>
          <cell r="F309">
            <v>153477</v>
          </cell>
          <cell r="G309">
            <v>0</v>
          </cell>
          <cell r="H309">
            <v>34259</v>
          </cell>
          <cell r="I309">
            <v>8452</v>
          </cell>
          <cell r="J309">
            <v>0</v>
          </cell>
          <cell r="K309">
            <v>0</v>
          </cell>
          <cell r="L309">
            <v>196188</v>
          </cell>
          <cell r="M309">
            <v>0</v>
          </cell>
          <cell r="N309">
            <v>196188</v>
          </cell>
          <cell r="O309" t="str">
            <v>no</v>
          </cell>
          <cell r="P309">
            <v>0</v>
          </cell>
          <cell r="Q309">
            <v>1511211</v>
          </cell>
          <cell r="R309">
            <v>0</v>
          </cell>
          <cell r="S309">
            <v>1511211</v>
          </cell>
          <cell r="T309">
            <v>36626316.03100533</v>
          </cell>
          <cell r="U309">
            <v>5.3564764699218096E-3</v>
          </cell>
          <cell r="V309">
            <v>8095</v>
          </cell>
          <cell r="W309">
            <v>0</v>
          </cell>
          <cell r="X309">
            <v>4533634</v>
          </cell>
          <cell r="Y309" t="str">
            <v>no</v>
          </cell>
          <cell r="Z309">
            <v>0</v>
          </cell>
          <cell r="AA309">
            <v>4533634</v>
          </cell>
          <cell r="AB309">
            <v>26834482</v>
          </cell>
          <cell r="AC309">
            <v>7.3110410702170439E-3</v>
          </cell>
          <cell r="AD309">
            <v>33146</v>
          </cell>
          <cell r="AE309">
            <v>0</v>
          </cell>
          <cell r="AF309">
            <v>33146</v>
          </cell>
          <cell r="AG309">
            <v>0</v>
          </cell>
          <cell r="AH309">
            <v>3022422</v>
          </cell>
          <cell r="AI309">
            <v>0</v>
          </cell>
          <cell r="AJ309">
            <v>3022422</v>
          </cell>
          <cell r="AK309" t="str">
            <v>AA</v>
          </cell>
          <cell r="AL309">
            <v>0</v>
          </cell>
          <cell r="AM309">
            <v>22302888</v>
          </cell>
          <cell r="AN309">
            <v>0</v>
          </cell>
          <cell r="AO309">
            <v>0</v>
          </cell>
          <cell r="AP309">
            <v>0</v>
          </cell>
          <cell r="AQ309">
            <v>1540024</v>
          </cell>
          <cell r="AR309">
            <v>0</v>
          </cell>
          <cell r="AS309">
            <v>0</v>
          </cell>
          <cell r="AT309">
            <v>1540024</v>
          </cell>
          <cell r="AU309" t="str">
            <v>Levy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17586873</v>
          </cell>
          <cell r="BB309">
            <v>0</v>
          </cell>
          <cell r="BC309">
            <v>0</v>
          </cell>
          <cell r="BD309">
            <v>0</v>
          </cell>
          <cell r="BE309">
            <v>3022422</v>
          </cell>
          <cell r="BF309">
            <v>0</v>
          </cell>
        </row>
        <row r="310">
          <cell r="D310" t="str">
            <v>1250286</v>
          </cell>
          <cell r="E310" t="str">
            <v>CLINTON COUNTY CONTRACTUAL PUBLIC LIB</v>
          </cell>
          <cell r="F310">
            <v>658090</v>
          </cell>
          <cell r="G310">
            <v>0</v>
          </cell>
          <cell r="H310">
            <v>145454</v>
          </cell>
          <cell r="I310">
            <v>35884</v>
          </cell>
          <cell r="J310">
            <v>0</v>
          </cell>
          <cell r="K310">
            <v>0</v>
          </cell>
          <cell r="L310">
            <v>839428</v>
          </cell>
          <cell r="M310">
            <v>0</v>
          </cell>
          <cell r="N310">
            <v>839428</v>
          </cell>
          <cell r="O310" t="str">
            <v>no</v>
          </cell>
          <cell r="P310">
            <v>0</v>
          </cell>
          <cell r="Q310">
            <v>1511211</v>
          </cell>
          <cell r="R310">
            <v>0</v>
          </cell>
          <cell r="S310">
            <v>1511211</v>
          </cell>
          <cell r="T310">
            <v>36626316.03100533</v>
          </cell>
          <cell r="U310">
            <v>2.2918712307549514E-2</v>
          </cell>
          <cell r="V310">
            <v>34635</v>
          </cell>
          <cell r="W310">
            <v>0</v>
          </cell>
          <cell r="X310">
            <v>4533634</v>
          </cell>
          <cell r="Y310" t="str">
            <v>no</v>
          </cell>
          <cell r="Z310">
            <v>0</v>
          </cell>
          <cell r="AA310">
            <v>4533634</v>
          </cell>
          <cell r="AB310">
            <v>26834482</v>
          </cell>
          <cell r="AC310">
            <v>3.1281691966328996E-2</v>
          </cell>
          <cell r="AD310">
            <v>141820</v>
          </cell>
          <cell r="AE310">
            <v>0</v>
          </cell>
          <cell r="AF310">
            <v>141820</v>
          </cell>
          <cell r="AG310">
            <v>0</v>
          </cell>
          <cell r="AH310">
            <v>3022422</v>
          </cell>
          <cell r="AI310">
            <v>0</v>
          </cell>
          <cell r="AJ310">
            <v>3022422</v>
          </cell>
          <cell r="AK310" t="str">
            <v>AA</v>
          </cell>
          <cell r="AL310">
            <v>0</v>
          </cell>
          <cell r="AM310">
            <v>22302888</v>
          </cell>
          <cell r="AN310">
            <v>0</v>
          </cell>
          <cell r="AO310">
            <v>0</v>
          </cell>
          <cell r="AP310">
            <v>0</v>
          </cell>
          <cell r="AQ310">
            <v>1540024</v>
          </cell>
          <cell r="AR310">
            <v>0</v>
          </cell>
          <cell r="AS310">
            <v>0</v>
          </cell>
          <cell r="AT310">
            <v>1540024</v>
          </cell>
          <cell r="AU310" t="str">
            <v>Levy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17586873</v>
          </cell>
          <cell r="BB310">
            <v>0</v>
          </cell>
          <cell r="BC310">
            <v>0</v>
          </cell>
          <cell r="BD310">
            <v>0</v>
          </cell>
          <cell r="BE310">
            <v>3022422</v>
          </cell>
          <cell r="BF310">
            <v>0</v>
          </cell>
        </row>
        <row r="311">
          <cell r="D311" t="str">
            <v>1260326</v>
          </cell>
          <cell r="E311" t="str">
            <v>FRANKFORT CLINTON COUNTY AIRPORT AUTHORI</v>
          </cell>
          <cell r="F311">
            <v>574012</v>
          </cell>
          <cell r="G311">
            <v>122775</v>
          </cell>
          <cell r="H311">
            <v>97251</v>
          </cell>
          <cell r="I311">
            <v>23992</v>
          </cell>
          <cell r="J311">
            <v>0</v>
          </cell>
          <cell r="K311">
            <v>0</v>
          </cell>
          <cell r="L311">
            <v>572480</v>
          </cell>
          <cell r="M311">
            <v>0</v>
          </cell>
          <cell r="N311">
            <v>572480</v>
          </cell>
          <cell r="O311" t="str">
            <v>no</v>
          </cell>
          <cell r="P311">
            <v>0</v>
          </cell>
          <cell r="Q311">
            <v>1511211</v>
          </cell>
          <cell r="R311">
            <v>0</v>
          </cell>
          <cell r="S311">
            <v>1511211</v>
          </cell>
          <cell r="T311">
            <v>36626316.03100533</v>
          </cell>
          <cell r="U311">
            <v>1.5630291605505112E-2</v>
          </cell>
          <cell r="V311">
            <v>23621</v>
          </cell>
          <cell r="W311">
            <v>0</v>
          </cell>
          <cell r="X311">
            <v>4533634</v>
          </cell>
          <cell r="Y311" t="str">
            <v>no</v>
          </cell>
          <cell r="Z311">
            <v>0</v>
          </cell>
          <cell r="AA311">
            <v>4533634</v>
          </cell>
          <cell r="AB311">
            <v>26834482</v>
          </cell>
          <cell r="AC311">
            <v>2.1333745141791819E-2</v>
          </cell>
          <cell r="AD311">
            <v>96719</v>
          </cell>
          <cell r="AE311">
            <v>0</v>
          </cell>
          <cell r="AF311">
            <v>96719</v>
          </cell>
          <cell r="AG311">
            <v>0</v>
          </cell>
          <cell r="AH311">
            <v>3022422</v>
          </cell>
          <cell r="AI311">
            <v>0</v>
          </cell>
          <cell r="AJ311">
            <v>3022422</v>
          </cell>
          <cell r="AK311" t="str">
            <v>AA</v>
          </cell>
          <cell r="AL311">
            <v>0</v>
          </cell>
          <cell r="AM311">
            <v>22302888</v>
          </cell>
          <cell r="AN311">
            <v>0</v>
          </cell>
          <cell r="AO311">
            <v>0</v>
          </cell>
          <cell r="AP311">
            <v>0</v>
          </cell>
          <cell r="AQ311">
            <v>1540024</v>
          </cell>
          <cell r="AR311">
            <v>0</v>
          </cell>
          <cell r="AS311">
            <v>0</v>
          </cell>
          <cell r="AT311">
            <v>1540024</v>
          </cell>
          <cell r="AU311" t="str">
            <v>Levy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17586873</v>
          </cell>
          <cell r="BB311">
            <v>0</v>
          </cell>
          <cell r="BC311">
            <v>0</v>
          </cell>
          <cell r="BD311">
            <v>0</v>
          </cell>
          <cell r="BE311">
            <v>3022422</v>
          </cell>
          <cell r="BF311">
            <v>0</v>
          </cell>
        </row>
        <row r="312">
          <cell r="D312" t="str">
            <v>1260329</v>
          </cell>
          <cell r="E312" t="str">
            <v>WILD CAT SOLID WASTE MANAGEMENT DISTRICT</v>
          </cell>
          <cell r="F312">
            <v>192932</v>
          </cell>
          <cell r="G312">
            <v>0</v>
          </cell>
          <cell r="H312">
            <v>0</v>
          </cell>
          <cell r="I312">
            <v>0</v>
          </cell>
          <cell r="J312" t="str">
            <v>non-recipient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 t="str">
            <v>no</v>
          </cell>
          <cell r="P312">
            <v>0</v>
          </cell>
          <cell r="Q312">
            <v>1511211</v>
          </cell>
          <cell r="R312">
            <v>0</v>
          </cell>
          <cell r="S312">
            <v>1511211</v>
          </cell>
          <cell r="T312">
            <v>36626316.03100533</v>
          </cell>
          <cell r="U312">
            <v>0</v>
          </cell>
          <cell r="V312">
            <v>0</v>
          </cell>
          <cell r="W312">
            <v>0</v>
          </cell>
          <cell r="X312">
            <v>4533634</v>
          </cell>
          <cell r="Y312" t="str">
            <v>no</v>
          </cell>
          <cell r="Z312">
            <v>0</v>
          </cell>
          <cell r="AA312">
            <v>4533634</v>
          </cell>
          <cell r="AB312">
            <v>26834482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3022422</v>
          </cell>
          <cell r="AI312">
            <v>0</v>
          </cell>
          <cell r="AJ312">
            <v>3022422</v>
          </cell>
          <cell r="AK312" t="str">
            <v>AA</v>
          </cell>
          <cell r="AL312">
            <v>0</v>
          </cell>
          <cell r="AM312">
            <v>22302888</v>
          </cell>
          <cell r="AN312">
            <v>0</v>
          </cell>
          <cell r="AO312">
            <v>0</v>
          </cell>
          <cell r="AP312">
            <v>0</v>
          </cell>
          <cell r="AQ312">
            <v>1540024</v>
          </cell>
          <cell r="AR312">
            <v>0</v>
          </cell>
          <cell r="AS312">
            <v>0</v>
          </cell>
          <cell r="AT312">
            <v>1540024</v>
          </cell>
          <cell r="AU312" t="str">
            <v>Levy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17586873</v>
          </cell>
          <cell r="BB312">
            <v>0</v>
          </cell>
          <cell r="BC312">
            <v>0</v>
          </cell>
          <cell r="BD312">
            <v>0</v>
          </cell>
          <cell r="BE312">
            <v>3022422</v>
          </cell>
          <cell r="BF312">
            <v>0</v>
          </cell>
        </row>
        <row r="313">
          <cell r="D313" t="str">
            <v>1310000</v>
          </cell>
          <cell r="E313" t="str">
            <v>CRAWFORD COUNTY</v>
          </cell>
          <cell r="F313">
            <v>3400346</v>
          </cell>
          <cell r="G313">
            <v>0</v>
          </cell>
          <cell r="H313">
            <v>634906</v>
          </cell>
          <cell r="I313">
            <v>177903</v>
          </cell>
          <cell r="J313">
            <v>0</v>
          </cell>
          <cell r="K313">
            <v>0</v>
          </cell>
          <cell r="L313">
            <v>4213155</v>
          </cell>
          <cell r="M313">
            <v>1448770</v>
          </cell>
          <cell r="N313">
            <v>5661925</v>
          </cell>
          <cell r="O313" t="str">
            <v>no</v>
          </cell>
          <cell r="P313">
            <v>0</v>
          </cell>
          <cell r="Q313">
            <v>408941</v>
          </cell>
          <cell r="R313">
            <v>0</v>
          </cell>
          <cell r="S313">
            <v>408793</v>
          </cell>
          <cell r="T313">
            <v>9366503.0294791982</v>
          </cell>
          <cell r="U313">
            <v>0.44981088318019391</v>
          </cell>
          <cell r="V313">
            <v>183881</v>
          </cell>
          <cell r="W313">
            <v>-1</v>
          </cell>
          <cell r="X313">
            <v>817881</v>
          </cell>
          <cell r="Y313" t="str">
            <v>no</v>
          </cell>
          <cell r="Z313">
            <v>0</v>
          </cell>
          <cell r="AA313">
            <v>817881</v>
          </cell>
          <cell r="AB313">
            <v>7171465</v>
          </cell>
          <cell r="AC313">
            <v>0.78950744373708859</v>
          </cell>
          <cell r="AD313">
            <v>645722</v>
          </cell>
          <cell r="AE313">
            <v>0</v>
          </cell>
          <cell r="AF313">
            <v>645722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 t="str">
            <v>AA</v>
          </cell>
          <cell r="AL313">
            <v>5661925</v>
          </cell>
          <cell r="AM313">
            <v>5954233</v>
          </cell>
          <cell r="AN313">
            <v>0.95090753082722834</v>
          </cell>
          <cell r="AO313">
            <v>0</v>
          </cell>
          <cell r="AP313">
            <v>0</v>
          </cell>
          <cell r="AQ313">
            <v>410537</v>
          </cell>
          <cell r="AR313">
            <v>0</v>
          </cell>
          <cell r="AS313">
            <v>0</v>
          </cell>
          <cell r="AT313">
            <v>410537</v>
          </cell>
          <cell r="AU313" t="str">
            <v>Population</v>
          </cell>
          <cell r="AV313">
            <v>3400346</v>
          </cell>
          <cell r="AW313">
            <v>0</v>
          </cell>
          <cell r="AX313">
            <v>1448770</v>
          </cell>
          <cell r="AY313">
            <v>8502</v>
          </cell>
          <cell r="AZ313">
            <v>8502</v>
          </cell>
          <cell r="BA313">
            <v>10713</v>
          </cell>
          <cell r="BB313">
            <v>0.79361523382805932</v>
          </cell>
          <cell r="BC313">
            <v>325809</v>
          </cell>
          <cell r="BD313">
            <v>-1</v>
          </cell>
          <cell r="BE313">
            <v>0</v>
          </cell>
          <cell r="BF313">
            <v>0</v>
          </cell>
        </row>
        <row r="314">
          <cell r="D314" t="str">
            <v>1320001</v>
          </cell>
          <cell r="E314" t="str">
            <v>BOONE TOWNSHIP</v>
          </cell>
          <cell r="F314">
            <v>8059</v>
          </cell>
          <cell r="G314">
            <v>0</v>
          </cell>
          <cell r="H314">
            <v>1071</v>
          </cell>
          <cell r="I314">
            <v>410</v>
          </cell>
          <cell r="J314">
            <v>0</v>
          </cell>
          <cell r="K314">
            <v>0</v>
          </cell>
          <cell r="L314">
            <v>9540</v>
          </cell>
          <cell r="M314">
            <v>0</v>
          </cell>
          <cell r="N314">
            <v>9540</v>
          </cell>
          <cell r="O314" t="str">
            <v>no</v>
          </cell>
          <cell r="P314">
            <v>0</v>
          </cell>
          <cell r="Q314">
            <v>408941</v>
          </cell>
          <cell r="R314">
            <v>0</v>
          </cell>
          <cell r="S314">
            <v>408793</v>
          </cell>
          <cell r="T314">
            <v>9366503.0294791982</v>
          </cell>
          <cell r="U314">
            <v>1.0185231318427758E-3</v>
          </cell>
          <cell r="V314">
            <v>416</v>
          </cell>
          <cell r="W314">
            <v>0</v>
          </cell>
          <cell r="X314">
            <v>817881</v>
          </cell>
          <cell r="Y314" t="str">
            <v>no</v>
          </cell>
          <cell r="Z314">
            <v>0</v>
          </cell>
          <cell r="AA314">
            <v>817881</v>
          </cell>
          <cell r="AB314">
            <v>7171465</v>
          </cell>
          <cell r="AC314">
            <v>1.3302721271037368E-3</v>
          </cell>
          <cell r="AD314">
            <v>1088</v>
          </cell>
          <cell r="AE314">
            <v>0</v>
          </cell>
          <cell r="AF314">
            <v>1088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 t="str">
            <v>AA</v>
          </cell>
          <cell r="AL314">
            <v>0</v>
          </cell>
          <cell r="AM314">
            <v>5954233</v>
          </cell>
          <cell r="AN314">
            <v>0</v>
          </cell>
          <cell r="AO314">
            <v>0</v>
          </cell>
          <cell r="AP314">
            <v>0</v>
          </cell>
          <cell r="AQ314">
            <v>410537</v>
          </cell>
          <cell r="AR314">
            <v>0</v>
          </cell>
          <cell r="AS314">
            <v>0</v>
          </cell>
          <cell r="AT314">
            <v>410537</v>
          </cell>
          <cell r="AU314" t="str">
            <v>Population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10713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</row>
        <row r="315">
          <cell r="D315" t="str">
            <v>1320002</v>
          </cell>
          <cell r="E315" t="str">
            <v>JENNINGS TOWNSHIP</v>
          </cell>
          <cell r="F315">
            <v>18042</v>
          </cell>
          <cell r="G315">
            <v>0</v>
          </cell>
          <cell r="H315">
            <v>2405</v>
          </cell>
          <cell r="I315">
            <v>921</v>
          </cell>
          <cell r="J315">
            <v>0</v>
          </cell>
          <cell r="K315">
            <v>0</v>
          </cell>
          <cell r="L315">
            <v>21368</v>
          </cell>
          <cell r="M315">
            <v>0</v>
          </cell>
          <cell r="N315">
            <v>21368</v>
          </cell>
          <cell r="O315" t="str">
            <v>no</v>
          </cell>
          <cell r="P315">
            <v>0</v>
          </cell>
          <cell r="Q315">
            <v>408941</v>
          </cell>
          <cell r="R315">
            <v>0</v>
          </cell>
          <cell r="S315">
            <v>408793</v>
          </cell>
          <cell r="T315">
            <v>9366503.0294791982</v>
          </cell>
          <cell r="U315">
            <v>2.2813209938382004E-3</v>
          </cell>
          <cell r="V315">
            <v>933</v>
          </cell>
          <cell r="W315">
            <v>0</v>
          </cell>
          <cell r="X315">
            <v>817881</v>
          </cell>
          <cell r="Y315" t="str">
            <v>no</v>
          </cell>
          <cell r="Z315">
            <v>0</v>
          </cell>
          <cell r="AA315">
            <v>817881</v>
          </cell>
          <cell r="AB315">
            <v>7171465</v>
          </cell>
          <cell r="AC315">
            <v>2.9795864582759591E-3</v>
          </cell>
          <cell r="AD315">
            <v>2437</v>
          </cell>
          <cell r="AE315">
            <v>0</v>
          </cell>
          <cell r="AF315">
            <v>2437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 t="str">
            <v>AA</v>
          </cell>
          <cell r="AL315">
            <v>0</v>
          </cell>
          <cell r="AM315">
            <v>5954233</v>
          </cell>
          <cell r="AN315">
            <v>0</v>
          </cell>
          <cell r="AO315">
            <v>0</v>
          </cell>
          <cell r="AP315">
            <v>0</v>
          </cell>
          <cell r="AQ315">
            <v>410537</v>
          </cell>
          <cell r="AR315">
            <v>0</v>
          </cell>
          <cell r="AS315">
            <v>0</v>
          </cell>
          <cell r="AT315">
            <v>410537</v>
          </cell>
          <cell r="AU315" t="str">
            <v>Population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10713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</row>
        <row r="316">
          <cell r="D316" t="str">
            <v>1320003</v>
          </cell>
          <cell r="E316" t="str">
            <v>JOHNSON TOWNSHIP</v>
          </cell>
          <cell r="F316">
            <v>3163</v>
          </cell>
          <cell r="G316">
            <v>0</v>
          </cell>
          <cell r="H316">
            <v>420</v>
          </cell>
          <cell r="I316">
            <v>161</v>
          </cell>
          <cell r="J316">
            <v>0</v>
          </cell>
          <cell r="K316">
            <v>0</v>
          </cell>
          <cell r="L316">
            <v>3744</v>
          </cell>
          <cell r="M316">
            <v>0</v>
          </cell>
          <cell r="N316">
            <v>3744</v>
          </cell>
          <cell r="O316" t="str">
            <v>no</v>
          </cell>
          <cell r="P316">
            <v>0</v>
          </cell>
          <cell r="Q316">
            <v>408941</v>
          </cell>
          <cell r="R316">
            <v>0</v>
          </cell>
          <cell r="S316">
            <v>408793</v>
          </cell>
          <cell r="T316">
            <v>9366503.0294791982</v>
          </cell>
          <cell r="U316">
            <v>3.9972228570433463E-4</v>
          </cell>
          <cell r="V316">
            <v>163</v>
          </cell>
          <cell r="W316">
            <v>0</v>
          </cell>
          <cell r="X316">
            <v>817881</v>
          </cell>
          <cell r="Y316" t="str">
            <v>no</v>
          </cell>
          <cell r="Z316">
            <v>0</v>
          </cell>
          <cell r="AA316">
            <v>817881</v>
          </cell>
          <cell r="AB316">
            <v>7171465</v>
          </cell>
          <cell r="AC316">
            <v>5.2206906120297596E-4</v>
          </cell>
          <cell r="AD316">
            <v>427</v>
          </cell>
          <cell r="AE316">
            <v>0</v>
          </cell>
          <cell r="AF316">
            <v>427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 t="str">
            <v>AA</v>
          </cell>
          <cell r="AL316">
            <v>0</v>
          </cell>
          <cell r="AM316">
            <v>5954233</v>
          </cell>
          <cell r="AN316">
            <v>0</v>
          </cell>
          <cell r="AO316">
            <v>0</v>
          </cell>
          <cell r="AP316">
            <v>0</v>
          </cell>
          <cell r="AQ316">
            <v>410537</v>
          </cell>
          <cell r="AR316">
            <v>0</v>
          </cell>
          <cell r="AS316">
            <v>0</v>
          </cell>
          <cell r="AT316">
            <v>410537</v>
          </cell>
          <cell r="AU316" t="str">
            <v>Population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10713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</row>
        <row r="317">
          <cell r="D317" t="str">
            <v>1320004</v>
          </cell>
          <cell r="E317" t="str">
            <v>LIBERTY TOWNSHIP</v>
          </cell>
          <cell r="F317">
            <v>16302</v>
          </cell>
          <cell r="G317">
            <v>0</v>
          </cell>
          <cell r="H317">
            <v>2166</v>
          </cell>
          <cell r="I317">
            <v>830</v>
          </cell>
          <cell r="J317">
            <v>0</v>
          </cell>
          <cell r="K317">
            <v>0</v>
          </cell>
          <cell r="L317">
            <v>19298</v>
          </cell>
          <cell r="M317">
            <v>0</v>
          </cell>
          <cell r="N317">
            <v>19298</v>
          </cell>
          <cell r="O317" t="str">
            <v>no</v>
          </cell>
          <cell r="P317">
            <v>0</v>
          </cell>
          <cell r="Q317">
            <v>408941</v>
          </cell>
          <cell r="R317">
            <v>0</v>
          </cell>
          <cell r="S317">
            <v>408793</v>
          </cell>
          <cell r="T317">
            <v>9366503.0294791982</v>
          </cell>
          <cell r="U317">
            <v>2.0603206916458999E-3</v>
          </cell>
          <cell r="V317">
            <v>842</v>
          </cell>
          <cell r="W317">
            <v>0</v>
          </cell>
          <cell r="X317">
            <v>817881</v>
          </cell>
          <cell r="Y317" t="str">
            <v>no</v>
          </cell>
          <cell r="Z317">
            <v>0</v>
          </cell>
          <cell r="AA317">
            <v>817881</v>
          </cell>
          <cell r="AB317">
            <v>7171465</v>
          </cell>
          <cell r="AC317">
            <v>2.6909425061685446E-3</v>
          </cell>
          <cell r="AD317">
            <v>2201</v>
          </cell>
          <cell r="AE317">
            <v>0</v>
          </cell>
          <cell r="AF317">
            <v>2201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 t="str">
            <v>AA</v>
          </cell>
          <cell r="AL317">
            <v>0</v>
          </cell>
          <cell r="AM317">
            <v>5954233</v>
          </cell>
          <cell r="AN317">
            <v>0</v>
          </cell>
          <cell r="AO317">
            <v>0</v>
          </cell>
          <cell r="AP317">
            <v>0</v>
          </cell>
          <cell r="AQ317">
            <v>410537</v>
          </cell>
          <cell r="AR317">
            <v>0</v>
          </cell>
          <cell r="AS317">
            <v>0</v>
          </cell>
          <cell r="AT317">
            <v>410537</v>
          </cell>
          <cell r="AU317" t="str">
            <v>Population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10713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</row>
        <row r="318">
          <cell r="D318" t="str">
            <v>1320005</v>
          </cell>
          <cell r="E318" t="str">
            <v>OHIO TOWNSHIP</v>
          </cell>
          <cell r="F318">
            <v>6158</v>
          </cell>
          <cell r="G318">
            <v>0</v>
          </cell>
          <cell r="H318">
            <v>819</v>
          </cell>
          <cell r="I318">
            <v>314</v>
          </cell>
          <cell r="J318">
            <v>0</v>
          </cell>
          <cell r="K318">
            <v>0</v>
          </cell>
          <cell r="L318">
            <v>7291</v>
          </cell>
          <cell r="M318">
            <v>0</v>
          </cell>
          <cell r="N318">
            <v>7291</v>
          </cell>
          <cell r="O318" t="str">
            <v>no</v>
          </cell>
          <cell r="P318">
            <v>0</v>
          </cell>
          <cell r="Q318">
            <v>408941</v>
          </cell>
          <cell r="R318">
            <v>0</v>
          </cell>
          <cell r="S318">
            <v>408793</v>
          </cell>
          <cell r="T318">
            <v>9366503.0294791982</v>
          </cell>
          <cell r="U318">
            <v>7.78412175499547E-4</v>
          </cell>
          <cell r="V318">
            <v>318</v>
          </cell>
          <cell r="W318">
            <v>0</v>
          </cell>
          <cell r="X318">
            <v>817881</v>
          </cell>
          <cell r="Y318" t="str">
            <v>no</v>
          </cell>
          <cell r="Z318">
            <v>0</v>
          </cell>
          <cell r="AA318">
            <v>817881</v>
          </cell>
          <cell r="AB318">
            <v>7171465</v>
          </cell>
          <cell r="AC318">
            <v>1.0166681424227824E-3</v>
          </cell>
          <cell r="AD318">
            <v>832</v>
          </cell>
          <cell r="AE318">
            <v>0</v>
          </cell>
          <cell r="AF318">
            <v>832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 t="str">
            <v>AA</v>
          </cell>
          <cell r="AL318">
            <v>0</v>
          </cell>
          <cell r="AM318">
            <v>5954233</v>
          </cell>
          <cell r="AN318">
            <v>0</v>
          </cell>
          <cell r="AO318">
            <v>0</v>
          </cell>
          <cell r="AP318">
            <v>0</v>
          </cell>
          <cell r="AQ318">
            <v>410537</v>
          </cell>
          <cell r="AR318">
            <v>0</v>
          </cell>
          <cell r="AS318">
            <v>0</v>
          </cell>
          <cell r="AT318">
            <v>410537</v>
          </cell>
          <cell r="AU318" t="str">
            <v>Population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10713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</row>
        <row r="319">
          <cell r="D319" t="str">
            <v>1320006</v>
          </cell>
          <cell r="E319" t="str">
            <v>PATOKA TOWNSHIP</v>
          </cell>
          <cell r="F319">
            <v>19628</v>
          </cell>
          <cell r="G319">
            <v>0</v>
          </cell>
          <cell r="H319">
            <v>2613</v>
          </cell>
          <cell r="I319">
            <v>1001</v>
          </cell>
          <cell r="J319">
            <v>0</v>
          </cell>
          <cell r="K319">
            <v>0</v>
          </cell>
          <cell r="L319">
            <v>23242</v>
          </cell>
          <cell r="M319">
            <v>0</v>
          </cell>
          <cell r="N319">
            <v>23242</v>
          </cell>
          <cell r="O319" t="str">
            <v>no</v>
          </cell>
          <cell r="P319">
            <v>0</v>
          </cell>
          <cell r="Q319">
            <v>408941</v>
          </cell>
          <cell r="R319">
            <v>0</v>
          </cell>
          <cell r="S319">
            <v>408793</v>
          </cell>
          <cell r="T319">
            <v>9366503.0294791982</v>
          </cell>
          <cell r="U319">
            <v>2.4813956635523892E-3</v>
          </cell>
          <cell r="V319">
            <v>1014</v>
          </cell>
          <cell r="W319">
            <v>0</v>
          </cell>
          <cell r="X319">
            <v>817881</v>
          </cell>
          <cell r="Y319" t="str">
            <v>no</v>
          </cell>
          <cell r="Z319">
            <v>0</v>
          </cell>
          <cell r="AA319">
            <v>817881</v>
          </cell>
          <cell r="AB319">
            <v>7171465</v>
          </cell>
          <cell r="AC319">
            <v>3.2408998719229616E-3</v>
          </cell>
          <cell r="AD319">
            <v>2651</v>
          </cell>
          <cell r="AE319">
            <v>0</v>
          </cell>
          <cell r="AF319">
            <v>2651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 t="str">
            <v>AA</v>
          </cell>
          <cell r="AL319">
            <v>0</v>
          </cell>
          <cell r="AM319">
            <v>5954233</v>
          </cell>
          <cell r="AN319">
            <v>0</v>
          </cell>
          <cell r="AO319">
            <v>0</v>
          </cell>
          <cell r="AP319">
            <v>0</v>
          </cell>
          <cell r="AQ319">
            <v>410537</v>
          </cell>
          <cell r="AR319">
            <v>0</v>
          </cell>
          <cell r="AS319">
            <v>0</v>
          </cell>
          <cell r="AT319">
            <v>410537</v>
          </cell>
          <cell r="AU319" t="str">
            <v>Population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10713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</row>
        <row r="320">
          <cell r="D320" t="str">
            <v>1320007</v>
          </cell>
          <cell r="E320" t="str">
            <v>STERLING TOWNSHIP</v>
          </cell>
          <cell r="F320">
            <v>19763</v>
          </cell>
          <cell r="G320">
            <v>0</v>
          </cell>
          <cell r="H320">
            <v>2632</v>
          </cell>
          <cell r="I320">
            <v>1009</v>
          </cell>
          <cell r="J320">
            <v>0</v>
          </cell>
          <cell r="K320">
            <v>0</v>
          </cell>
          <cell r="L320">
            <v>23404</v>
          </cell>
          <cell r="M320">
            <v>0</v>
          </cell>
          <cell r="N320">
            <v>23404</v>
          </cell>
          <cell r="O320" t="str">
            <v>no</v>
          </cell>
          <cell r="P320">
            <v>0</v>
          </cell>
          <cell r="Q320">
            <v>408941</v>
          </cell>
          <cell r="R320">
            <v>0</v>
          </cell>
          <cell r="S320">
            <v>408793</v>
          </cell>
          <cell r="T320">
            <v>9366503.0294791982</v>
          </cell>
          <cell r="U320">
            <v>2.4986913393761348E-3</v>
          </cell>
          <cell r="V320">
            <v>1021</v>
          </cell>
          <cell r="W320">
            <v>0</v>
          </cell>
          <cell r="X320">
            <v>817881</v>
          </cell>
          <cell r="Y320" t="str">
            <v>no</v>
          </cell>
          <cell r="Z320">
            <v>0</v>
          </cell>
          <cell r="AA320">
            <v>817881</v>
          </cell>
          <cell r="AB320">
            <v>7171465</v>
          </cell>
          <cell r="AC320">
            <v>3.2634893986096284E-3</v>
          </cell>
          <cell r="AD320">
            <v>2669</v>
          </cell>
          <cell r="AE320">
            <v>0</v>
          </cell>
          <cell r="AF320">
            <v>2669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 t="str">
            <v>AA</v>
          </cell>
          <cell r="AL320">
            <v>0</v>
          </cell>
          <cell r="AM320">
            <v>5954233</v>
          </cell>
          <cell r="AN320">
            <v>0</v>
          </cell>
          <cell r="AO320">
            <v>0</v>
          </cell>
          <cell r="AP320">
            <v>0</v>
          </cell>
          <cell r="AQ320">
            <v>410537</v>
          </cell>
          <cell r="AR320">
            <v>0</v>
          </cell>
          <cell r="AS320">
            <v>0</v>
          </cell>
          <cell r="AT320">
            <v>410537</v>
          </cell>
          <cell r="AU320" t="str">
            <v>Population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10713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</row>
        <row r="321">
          <cell r="D321" t="str">
            <v>1320008</v>
          </cell>
          <cell r="E321" t="str">
            <v>UNION TOWNSHIP</v>
          </cell>
          <cell r="F321">
            <v>8618</v>
          </cell>
          <cell r="G321">
            <v>0</v>
          </cell>
          <cell r="H321">
            <v>1146</v>
          </cell>
          <cell r="I321">
            <v>439</v>
          </cell>
          <cell r="J321">
            <v>0</v>
          </cell>
          <cell r="K321">
            <v>0</v>
          </cell>
          <cell r="L321">
            <v>10203</v>
          </cell>
          <cell r="M321">
            <v>0</v>
          </cell>
          <cell r="N321">
            <v>10203</v>
          </cell>
          <cell r="O321" t="str">
            <v>no</v>
          </cell>
          <cell r="P321">
            <v>0</v>
          </cell>
          <cell r="Q321">
            <v>408941</v>
          </cell>
          <cell r="R321">
            <v>0</v>
          </cell>
          <cell r="S321">
            <v>408793</v>
          </cell>
          <cell r="T321">
            <v>9366503.0294791982</v>
          </cell>
          <cell r="U321">
            <v>1.0893072866029183E-3</v>
          </cell>
          <cell r="V321">
            <v>445</v>
          </cell>
          <cell r="W321">
            <v>0</v>
          </cell>
          <cell r="X321">
            <v>817881</v>
          </cell>
          <cell r="Y321" t="str">
            <v>no</v>
          </cell>
          <cell r="Z321">
            <v>0</v>
          </cell>
          <cell r="AA321">
            <v>817881</v>
          </cell>
          <cell r="AB321">
            <v>7171465</v>
          </cell>
          <cell r="AC321">
            <v>1.4227218566917638E-3</v>
          </cell>
          <cell r="AD321">
            <v>1164</v>
          </cell>
          <cell r="AE321">
            <v>0</v>
          </cell>
          <cell r="AF321">
            <v>1164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 t="str">
            <v>AA</v>
          </cell>
          <cell r="AL321">
            <v>0</v>
          </cell>
          <cell r="AM321">
            <v>5954233</v>
          </cell>
          <cell r="AN321">
            <v>0</v>
          </cell>
          <cell r="AO321">
            <v>0</v>
          </cell>
          <cell r="AP321">
            <v>0</v>
          </cell>
          <cell r="AQ321">
            <v>410537</v>
          </cell>
          <cell r="AR321">
            <v>0</v>
          </cell>
          <cell r="AS321">
            <v>0</v>
          </cell>
          <cell r="AT321">
            <v>410537</v>
          </cell>
          <cell r="AU321" t="str">
            <v>Population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10713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</row>
        <row r="322">
          <cell r="D322" t="str">
            <v>1320009</v>
          </cell>
          <cell r="E322" t="str">
            <v>WHISKEY RUN TOWNSHIP</v>
          </cell>
          <cell r="F322">
            <v>14509</v>
          </cell>
          <cell r="G322">
            <v>0</v>
          </cell>
          <cell r="H322">
            <v>1925</v>
          </cell>
          <cell r="I322">
            <v>737</v>
          </cell>
          <cell r="J322">
            <v>0</v>
          </cell>
          <cell r="K322">
            <v>0</v>
          </cell>
          <cell r="L322">
            <v>17171</v>
          </cell>
          <cell r="M322">
            <v>0</v>
          </cell>
          <cell r="N322">
            <v>17171</v>
          </cell>
          <cell r="O322" t="str">
            <v>no</v>
          </cell>
          <cell r="P322">
            <v>0</v>
          </cell>
          <cell r="Q322">
            <v>408941</v>
          </cell>
          <cell r="R322">
            <v>0</v>
          </cell>
          <cell r="S322">
            <v>408793</v>
          </cell>
          <cell r="T322">
            <v>9366503.0294791982</v>
          </cell>
          <cell r="U322">
            <v>1.8332348738859857E-3</v>
          </cell>
          <cell r="V322">
            <v>749</v>
          </cell>
          <cell r="W322">
            <v>0</v>
          </cell>
          <cell r="X322">
            <v>817881</v>
          </cell>
          <cell r="Y322" t="str">
            <v>no</v>
          </cell>
          <cell r="Z322">
            <v>0</v>
          </cell>
          <cell r="AA322">
            <v>817881</v>
          </cell>
          <cell r="AB322">
            <v>7171465</v>
          </cell>
          <cell r="AC322">
            <v>2.3943503872639691E-3</v>
          </cell>
          <cell r="AD322">
            <v>1958</v>
          </cell>
          <cell r="AE322">
            <v>0</v>
          </cell>
          <cell r="AF322">
            <v>1958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 t="str">
            <v>AA</v>
          </cell>
          <cell r="AL322">
            <v>0</v>
          </cell>
          <cell r="AM322">
            <v>5954233</v>
          </cell>
          <cell r="AN322">
            <v>0</v>
          </cell>
          <cell r="AO322">
            <v>0</v>
          </cell>
          <cell r="AP322">
            <v>0</v>
          </cell>
          <cell r="AQ322">
            <v>410537</v>
          </cell>
          <cell r="AR322">
            <v>0</v>
          </cell>
          <cell r="AS322">
            <v>0</v>
          </cell>
          <cell r="AT322">
            <v>410537</v>
          </cell>
          <cell r="AU322" t="str">
            <v>Population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10713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</row>
        <row r="323">
          <cell r="D323" t="str">
            <v>1330564</v>
          </cell>
          <cell r="E323" t="str">
            <v>ALTON CIVIL TOWN</v>
          </cell>
          <cell r="F323">
            <v>0</v>
          </cell>
          <cell r="G323">
            <v>0</v>
          </cell>
          <cell r="H323">
            <v>17</v>
          </cell>
          <cell r="I323">
            <v>148</v>
          </cell>
          <cell r="J323">
            <v>0</v>
          </cell>
          <cell r="K323">
            <v>0</v>
          </cell>
          <cell r="L323">
            <v>165</v>
          </cell>
          <cell r="M323">
            <v>0</v>
          </cell>
          <cell r="N323">
            <v>165</v>
          </cell>
          <cell r="O323" t="str">
            <v>yes</v>
          </cell>
          <cell r="P323">
            <v>3.6141579018620273E-4</v>
          </cell>
          <cell r="Q323">
            <v>408941</v>
          </cell>
          <cell r="R323">
            <v>148</v>
          </cell>
          <cell r="S323">
            <v>408793</v>
          </cell>
          <cell r="T323">
            <v>9366503.0294791982</v>
          </cell>
          <cell r="U323">
            <v>0</v>
          </cell>
          <cell r="V323">
            <v>148</v>
          </cell>
          <cell r="W323">
            <v>0</v>
          </cell>
          <cell r="X323">
            <v>817881</v>
          </cell>
          <cell r="Y323" t="str">
            <v>no</v>
          </cell>
          <cell r="Z323">
            <v>0</v>
          </cell>
          <cell r="AA323">
            <v>817881</v>
          </cell>
          <cell r="AB323">
            <v>7171465</v>
          </cell>
          <cell r="AC323">
            <v>2.3007851254938845E-5</v>
          </cell>
          <cell r="AD323">
            <v>19</v>
          </cell>
          <cell r="AE323">
            <v>0</v>
          </cell>
          <cell r="AF323">
            <v>19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 t="str">
            <v>AA</v>
          </cell>
          <cell r="AL323">
            <v>165</v>
          </cell>
          <cell r="AM323">
            <v>5954233</v>
          </cell>
          <cell r="AN323">
            <v>2.7711377771074798E-5</v>
          </cell>
          <cell r="AO323">
            <v>0</v>
          </cell>
          <cell r="AP323">
            <v>0</v>
          </cell>
          <cell r="AQ323">
            <v>410537</v>
          </cell>
          <cell r="AR323">
            <v>0</v>
          </cell>
          <cell r="AS323">
            <v>0</v>
          </cell>
          <cell r="AT323">
            <v>410537</v>
          </cell>
          <cell r="AU323" t="str">
            <v>Population</v>
          </cell>
          <cell r="AV323">
            <v>0</v>
          </cell>
          <cell r="AW323">
            <v>0</v>
          </cell>
          <cell r="AX323">
            <v>0</v>
          </cell>
          <cell r="AY323">
            <v>55</v>
          </cell>
          <cell r="AZ323">
            <v>55</v>
          </cell>
          <cell r="BA323">
            <v>10713</v>
          </cell>
          <cell r="BB323">
            <v>5.1339494072622045E-3</v>
          </cell>
          <cell r="BC323">
            <v>2108</v>
          </cell>
          <cell r="BD323">
            <v>0</v>
          </cell>
          <cell r="BE323">
            <v>0</v>
          </cell>
          <cell r="BF323">
            <v>0</v>
          </cell>
        </row>
        <row r="324">
          <cell r="D324" t="str">
            <v>1330565</v>
          </cell>
          <cell r="E324" t="str">
            <v>ENGLISH CIVIL TOWN</v>
          </cell>
          <cell r="F324">
            <v>95006</v>
          </cell>
          <cell r="G324">
            <v>0</v>
          </cell>
          <cell r="H324">
            <v>12663</v>
          </cell>
          <cell r="I324">
            <v>4851</v>
          </cell>
          <cell r="J324">
            <v>0</v>
          </cell>
          <cell r="K324">
            <v>0</v>
          </cell>
          <cell r="L324">
            <v>112520</v>
          </cell>
          <cell r="M324">
            <v>0</v>
          </cell>
          <cell r="N324">
            <v>112520</v>
          </cell>
          <cell r="O324" t="str">
            <v>no</v>
          </cell>
          <cell r="P324">
            <v>0</v>
          </cell>
          <cell r="Q324">
            <v>408941</v>
          </cell>
          <cell r="R324">
            <v>0</v>
          </cell>
          <cell r="S324">
            <v>408793</v>
          </cell>
          <cell r="T324">
            <v>9366503.0294791982</v>
          </cell>
          <cell r="U324">
            <v>1.2013021257332194E-2</v>
          </cell>
          <cell r="V324">
            <v>4911</v>
          </cell>
          <cell r="W324">
            <v>0</v>
          </cell>
          <cell r="X324">
            <v>817881</v>
          </cell>
          <cell r="Y324" t="str">
            <v>no</v>
          </cell>
          <cell r="Z324">
            <v>0</v>
          </cell>
          <cell r="AA324">
            <v>817881</v>
          </cell>
          <cell r="AB324">
            <v>7171465</v>
          </cell>
          <cell r="AC324">
            <v>1.5689960140640721E-2</v>
          </cell>
          <cell r="AD324">
            <v>12833</v>
          </cell>
          <cell r="AE324">
            <v>0</v>
          </cell>
          <cell r="AF324">
            <v>12833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 t="str">
            <v>AA</v>
          </cell>
          <cell r="AL324">
            <v>112520</v>
          </cell>
          <cell r="AM324">
            <v>5954233</v>
          </cell>
          <cell r="AN324">
            <v>1.889748016243234E-2</v>
          </cell>
          <cell r="AO324">
            <v>0</v>
          </cell>
          <cell r="AP324">
            <v>0</v>
          </cell>
          <cell r="AQ324">
            <v>410537</v>
          </cell>
          <cell r="AR324">
            <v>0</v>
          </cell>
          <cell r="AS324">
            <v>0</v>
          </cell>
          <cell r="AT324">
            <v>410537</v>
          </cell>
          <cell r="AU324" t="str">
            <v>Population</v>
          </cell>
          <cell r="AV324">
            <v>95006</v>
          </cell>
          <cell r="AW324">
            <v>0</v>
          </cell>
          <cell r="AX324">
            <v>0</v>
          </cell>
          <cell r="AY324">
            <v>645</v>
          </cell>
          <cell r="AZ324">
            <v>645</v>
          </cell>
          <cell r="BA324">
            <v>10713</v>
          </cell>
          <cell r="BB324">
            <v>6.0207224866984037E-2</v>
          </cell>
          <cell r="BC324">
            <v>24717</v>
          </cell>
          <cell r="BD324">
            <v>0</v>
          </cell>
          <cell r="BE324">
            <v>0</v>
          </cell>
          <cell r="BF324">
            <v>0</v>
          </cell>
        </row>
        <row r="325">
          <cell r="D325" t="str">
            <v>1330566</v>
          </cell>
          <cell r="E325" t="str">
            <v>LEAVENWORTH CIVIL TOWN</v>
          </cell>
          <cell r="F325">
            <v>23674</v>
          </cell>
          <cell r="G325">
            <v>0</v>
          </cell>
          <cell r="H325">
            <v>3147</v>
          </cell>
          <cell r="I325">
            <v>1206</v>
          </cell>
          <cell r="J325">
            <v>0</v>
          </cell>
          <cell r="K325">
            <v>0</v>
          </cell>
          <cell r="L325">
            <v>28027</v>
          </cell>
          <cell r="M325">
            <v>0</v>
          </cell>
          <cell r="N325">
            <v>28027</v>
          </cell>
          <cell r="O325" t="str">
            <v>no</v>
          </cell>
          <cell r="P325">
            <v>0</v>
          </cell>
          <cell r="Q325">
            <v>408941</v>
          </cell>
          <cell r="R325">
            <v>0</v>
          </cell>
          <cell r="S325">
            <v>408793</v>
          </cell>
          <cell r="T325">
            <v>9366503.0294791982</v>
          </cell>
          <cell r="U325">
            <v>2.9922586809389387E-3</v>
          </cell>
          <cell r="V325">
            <v>1223</v>
          </cell>
          <cell r="W325">
            <v>0</v>
          </cell>
          <cell r="X325">
            <v>817881</v>
          </cell>
          <cell r="Y325" t="str">
            <v>no</v>
          </cell>
          <cell r="Z325">
            <v>0</v>
          </cell>
          <cell r="AA325">
            <v>817881</v>
          </cell>
          <cell r="AB325">
            <v>7171465</v>
          </cell>
          <cell r="AC325">
            <v>3.9081275583161875E-3</v>
          </cell>
          <cell r="AD325">
            <v>3196</v>
          </cell>
          <cell r="AE325">
            <v>0</v>
          </cell>
          <cell r="AF325">
            <v>3196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 t="str">
            <v>AA</v>
          </cell>
          <cell r="AL325">
            <v>28027</v>
          </cell>
          <cell r="AM325">
            <v>5954233</v>
          </cell>
          <cell r="AN325">
            <v>4.707071422969172E-3</v>
          </cell>
          <cell r="AO325">
            <v>0</v>
          </cell>
          <cell r="AP325">
            <v>0</v>
          </cell>
          <cell r="AQ325">
            <v>410537</v>
          </cell>
          <cell r="AR325">
            <v>0</v>
          </cell>
          <cell r="AS325">
            <v>0</v>
          </cell>
          <cell r="AT325">
            <v>410537</v>
          </cell>
          <cell r="AU325" t="str">
            <v>Population</v>
          </cell>
          <cell r="AV325">
            <v>23674</v>
          </cell>
          <cell r="AW325">
            <v>0</v>
          </cell>
          <cell r="AX325">
            <v>0</v>
          </cell>
          <cell r="AY325">
            <v>238</v>
          </cell>
          <cell r="AZ325">
            <v>238</v>
          </cell>
          <cell r="BA325">
            <v>10713</v>
          </cell>
          <cell r="BB325">
            <v>2.2215999253243721E-2</v>
          </cell>
          <cell r="BC325">
            <v>9120</v>
          </cell>
          <cell r="BD325">
            <v>0</v>
          </cell>
          <cell r="BE325">
            <v>0</v>
          </cell>
          <cell r="BF325">
            <v>0</v>
          </cell>
        </row>
        <row r="326">
          <cell r="D326" t="str">
            <v>1330567</v>
          </cell>
          <cell r="E326" t="str">
            <v>MARENGO CIVIL TOWN</v>
          </cell>
          <cell r="F326">
            <v>68322</v>
          </cell>
          <cell r="G326">
            <v>0</v>
          </cell>
          <cell r="H326">
            <v>9081</v>
          </cell>
          <cell r="I326">
            <v>3479</v>
          </cell>
          <cell r="J326">
            <v>0</v>
          </cell>
          <cell r="K326">
            <v>0</v>
          </cell>
          <cell r="L326">
            <v>80882</v>
          </cell>
          <cell r="M326">
            <v>0</v>
          </cell>
          <cell r="N326">
            <v>80882</v>
          </cell>
          <cell r="O326" t="str">
            <v>no</v>
          </cell>
          <cell r="P326">
            <v>0</v>
          </cell>
          <cell r="Q326">
            <v>408941</v>
          </cell>
          <cell r="R326">
            <v>0</v>
          </cell>
          <cell r="S326">
            <v>408793</v>
          </cell>
          <cell r="T326">
            <v>9366503.0294791982</v>
          </cell>
          <cell r="U326">
            <v>8.635239827013353E-3</v>
          </cell>
          <cell r="V326">
            <v>3530</v>
          </cell>
          <cell r="W326">
            <v>0</v>
          </cell>
          <cell r="X326">
            <v>817881</v>
          </cell>
          <cell r="Y326" t="str">
            <v>no</v>
          </cell>
          <cell r="Z326">
            <v>0</v>
          </cell>
          <cell r="AA326">
            <v>817881</v>
          </cell>
          <cell r="AB326">
            <v>7171465</v>
          </cell>
          <cell r="AC326">
            <v>1.1278309243648265E-2</v>
          </cell>
          <cell r="AD326">
            <v>9224</v>
          </cell>
          <cell r="AE326">
            <v>0</v>
          </cell>
          <cell r="AF326">
            <v>9224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 t="str">
            <v>AA</v>
          </cell>
          <cell r="AL326">
            <v>80882</v>
          </cell>
          <cell r="AM326">
            <v>5954233</v>
          </cell>
          <cell r="AN326">
            <v>1.3583949435636799E-2</v>
          </cell>
          <cell r="AO326">
            <v>0</v>
          </cell>
          <cell r="AP326">
            <v>0</v>
          </cell>
          <cell r="AQ326">
            <v>410537</v>
          </cell>
          <cell r="AR326">
            <v>0</v>
          </cell>
          <cell r="AS326">
            <v>0</v>
          </cell>
          <cell r="AT326">
            <v>410537</v>
          </cell>
          <cell r="AU326" t="str">
            <v>Population</v>
          </cell>
          <cell r="AV326">
            <v>68322</v>
          </cell>
          <cell r="AW326">
            <v>0</v>
          </cell>
          <cell r="AX326">
            <v>0</v>
          </cell>
          <cell r="AY326">
            <v>828</v>
          </cell>
          <cell r="AZ326">
            <v>828</v>
          </cell>
          <cell r="BA326">
            <v>10713</v>
          </cell>
          <cell r="BB326">
            <v>7.7289274712965553E-2</v>
          </cell>
          <cell r="BC326">
            <v>31730</v>
          </cell>
          <cell r="BD326">
            <v>0</v>
          </cell>
          <cell r="BE326">
            <v>0</v>
          </cell>
          <cell r="BF326">
            <v>0</v>
          </cell>
        </row>
        <row r="327">
          <cell r="D327" t="str">
            <v>1330568</v>
          </cell>
          <cell r="E327" t="str">
            <v>MILLTOWN CIVIL TOWN</v>
          </cell>
          <cell r="F327">
            <v>59467</v>
          </cell>
          <cell r="G327">
            <v>0</v>
          </cell>
          <cell r="H327">
            <v>8132</v>
          </cell>
          <cell r="I327">
            <v>3115</v>
          </cell>
          <cell r="J327">
            <v>0</v>
          </cell>
          <cell r="K327">
            <v>0</v>
          </cell>
          <cell r="L327">
            <v>70714</v>
          </cell>
          <cell r="M327">
            <v>0</v>
          </cell>
          <cell r="N327">
            <v>70714</v>
          </cell>
          <cell r="O327" t="str">
            <v>no</v>
          </cell>
          <cell r="P327">
            <v>0</v>
          </cell>
          <cell r="Q327">
            <v>408941</v>
          </cell>
          <cell r="R327">
            <v>0</v>
          </cell>
          <cell r="S327">
            <v>408793</v>
          </cell>
          <cell r="T327">
            <v>9366503.0294791982</v>
          </cell>
          <cell r="U327">
            <v>7.5496692604958117E-3</v>
          </cell>
          <cell r="V327">
            <v>3086</v>
          </cell>
          <cell r="W327">
            <v>0</v>
          </cell>
          <cell r="X327">
            <v>817881</v>
          </cell>
          <cell r="Y327" t="str">
            <v>no</v>
          </cell>
          <cell r="Z327">
            <v>0</v>
          </cell>
          <cell r="AA327">
            <v>817881</v>
          </cell>
          <cell r="AB327">
            <v>7171465</v>
          </cell>
          <cell r="AC327">
            <v>9.8604678402530021E-3</v>
          </cell>
          <cell r="AD327">
            <v>8065</v>
          </cell>
          <cell r="AE327">
            <v>0</v>
          </cell>
          <cell r="AF327">
            <v>8065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 t="str">
            <v>AA</v>
          </cell>
          <cell r="AL327">
            <v>70714</v>
          </cell>
          <cell r="AM327">
            <v>5954233</v>
          </cell>
          <cell r="AN327">
            <v>1.1876256773962323E-2</v>
          </cell>
          <cell r="AO327">
            <v>0</v>
          </cell>
          <cell r="AP327">
            <v>0</v>
          </cell>
          <cell r="AQ327">
            <v>410537</v>
          </cell>
          <cell r="AR327">
            <v>0</v>
          </cell>
          <cell r="AS327">
            <v>0</v>
          </cell>
          <cell r="AT327">
            <v>410537</v>
          </cell>
          <cell r="AU327" t="str">
            <v>Population</v>
          </cell>
          <cell r="AV327">
            <v>59467</v>
          </cell>
          <cell r="AW327">
            <v>0</v>
          </cell>
          <cell r="AX327">
            <v>0</v>
          </cell>
          <cell r="AY327">
            <v>445</v>
          </cell>
          <cell r="AZ327">
            <v>445</v>
          </cell>
          <cell r="BA327">
            <v>10713</v>
          </cell>
          <cell r="BB327">
            <v>4.1538317931485109E-2</v>
          </cell>
          <cell r="BC327">
            <v>17053</v>
          </cell>
          <cell r="BD327">
            <v>0</v>
          </cell>
          <cell r="BE327">
            <v>0</v>
          </cell>
          <cell r="BF327">
            <v>0</v>
          </cell>
        </row>
        <row r="328">
          <cell r="D328" t="str">
            <v>1341300</v>
          </cell>
          <cell r="E328" t="str">
            <v>CRAWFORD COUNTY COMMUNITY SCHOOL CORP</v>
          </cell>
          <cell r="F328">
            <v>4058476</v>
          </cell>
          <cell r="G328">
            <v>573569.97052080219</v>
          </cell>
          <cell r="H328">
            <v>0</v>
          </cell>
          <cell r="I328">
            <v>159067</v>
          </cell>
          <cell r="J328">
            <v>0</v>
          </cell>
          <cell r="K328">
            <v>0</v>
          </cell>
          <cell r="L328">
            <v>3643973.0294791977</v>
          </cell>
          <cell r="M328">
            <v>0</v>
          </cell>
          <cell r="N328">
            <v>0</v>
          </cell>
          <cell r="O328" t="str">
            <v>no</v>
          </cell>
          <cell r="P328">
            <v>0</v>
          </cell>
          <cell r="Q328">
            <v>408941</v>
          </cell>
          <cell r="R328">
            <v>0</v>
          </cell>
          <cell r="S328">
            <v>408793</v>
          </cell>
          <cell r="T328">
            <v>9366503.0294791982</v>
          </cell>
          <cell r="U328">
            <v>0.38904306313792031</v>
          </cell>
          <cell r="V328">
            <v>159038</v>
          </cell>
          <cell r="W328">
            <v>0</v>
          </cell>
          <cell r="X328">
            <v>817881</v>
          </cell>
          <cell r="Y328" t="str">
            <v>no</v>
          </cell>
          <cell r="Z328">
            <v>0</v>
          </cell>
          <cell r="AA328">
            <v>817881</v>
          </cell>
          <cell r="AB328">
            <v>7171465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 t="str">
            <v>AA</v>
          </cell>
          <cell r="AL328">
            <v>0</v>
          </cell>
          <cell r="AM328">
            <v>5954233</v>
          </cell>
          <cell r="AN328">
            <v>0</v>
          </cell>
          <cell r="AO328">
            <v>0</v>
          </cell>
          <cell r="AP328">
            <v>0</v>
          </cell>
          <cell r="AQ328">
            <v>410537</v>
          </cell>
          <cell r="AR328">
            <v>0</v>
          </cell>
          <cell r="AS328">
            <v>0</v>
          </cell>
          <cell r="AT328">
            <v>410537</v>
          </cell>
          <cell r="AU328" t="str">
            <v>Population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10713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</row>
        <row r="329">
          <cell r="D329" t="str">
            <v>1350030</v>
          </cell>
          <cell r="E329" t="str">
            <v>CRAWFORD COUNTY PUBLIC LIBRARY</v>
          </cell>
          <cell r="F329">
            <v>174071</v>
          </cell>
          <cell r="G329">
            <v>0</v>
          </cell>
          <cell r="H329">
            <v>23139</v>
          </cell>
          <cell r="I329">
            <v>8865</v>
          </cell>
          <cell r="J329">
            <v>0</v>
          </cell>
          <cell r="K329">
            <v>0</v>
          </cell>
          <cell r="L329">
            <v>206075</v>
          </cell>
          <cell r="M329">
            <v>0</v>
          </cell>
          <cell r="N329">
            <v>206075</v>
          </cell>
          <cell r="O329" t="str">
            <v>no</v>
          </cell>
          <cell r="P329">
            <v>0</v>
          </cell>
          <cell r="Q329">
            <v>408941</v>
          </cell>
          <cell r="R329">
            <v>0</v>
          </cell>
          <cell r="S329">
            <v>408793</v>
          </cell>
          <cell r="T329">
            <v>9366503.0294791982</v>
          </cell>
          <cell r="U329">
            <v>2.2001274045545076E-2</v>
          </cell>
          <cell r="V329">
            <v>8994</v>
          </cell>
          <cell r="W329">
            <v>0</v>
          </cell>
          <cell r="X329">
            <v>817881</v>
          </cell>
          <cell r="Y329" t="str">
            <v>no</v>
          </cell>
          <cell r="Z329">
            <v>0</v>
          </cell>
          <cell r="AA329">
            <v>817881</v>
          </cell>
          <cell r="AB329">
            <v>7171465</v>
          </cell>
          <cell r="AC329">
            <v>2.8735411802191045E-2</v>
          </cell>
          <cell r="AD329">
            <v>23502</v>
          </cell>
          <cell r="AE329">
            <v>0</v>
          </cell>
          <cell r="AF329">
            <v>23502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 t="str">
            <v>AA</v>
          </cell>
          <cell r="AL329">
            <v>0</v>
          </cell>
          <cell r="AM329">
            <v>5954233</v>
          </cell>
          <cell r="AN329">
            <v>0</v>
          </cell>
          <cell r="AO329">
            <v>0</v>
          </cell>
          <cell r="AP329">
            <v>0</v>
          </cell>
          <cell r="AQ329">
            <v>410537</v>
          </cell>
          <cell r="AR329">
            <v>0</v>
          </cell>
          <cell r="AS329">
            <v>0</v>
          </cell>
          <cell r="AT329">
            <v>410537</v>
          </cell>
          <cell r="AU329" t="str">
            <v>Population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10713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</row>
        <row r="330">
          <cell r="D330" t="str">
            <v>1360965</v>
          </cell>
          <cell r="E330" t="str">
            <v>MARENGO-LIBERTY TOWNSHIP FIRE</v>
          </cell>
          <cell r="F330">
            <v>80487</v>
          </cell>
          <cell r="G330">
            <v>0</v>
          </cell>
          <cell r="H330">
            <v>8948</v>
          </cell>
          <cell r="I330">
            <v>3428</v>
          </cell>
          <cell r="J330">
            <v>0</v>
          </cell>
          <cell r="K330">
            <v>0</v>
          </cell>
          <cell r="L330">
            <v>92863</v>
          </cell>
          <cell r="M330">
            <v>0</v>
          </cell>
          <cell r="N330">
            <v>92863</v>
          </cell>
          <cell r="O330" t="str">
            <v>no</v>
          </cell>
          <cell r="P330">
            <v>0</v>
          </cell>
          <cell r="Q330">
            <v>408941</v>
          </cell>
          <cell r="R330">
            <v>0</v>
          </cell>
          <cell r="S330">
            <v>408793</v>
          </cell>
          <cell r="T330">
            <v>9366503.0294791982</v>
          </cell>
          <cell r="U330">
            <v>9.9143724939534262E-3</v>
          </cell>
          <cell r="V330">
            <v>4053</v>
          </cell>
          <cell r="W330">
            <v>0</v>
          </cell>
          <cell r="X330">
            <v>817881</v>
          </cell>
          <cell r="Y330" t="str">
            <v>no</v>
          </cell>
          <cell r="Z330">
            <v>0</v>
          </cell>
          <cell r="AA330">
            <v>817881</v>
          </cell>
          <cell r="AB330">
            <v>7171465</v>
          </cell>
          <cell r="AC330">
            <v>1.2948958127802338E-2</v>
          </cell>
          <cell r="AD330">
            <v>10591</v>
          </cell>
          <cell r="AE330">
            <v>0</v>
          </cell>
          <cell r="AF330">
            <v>10591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 t="str">
            <v>AA</v>
          </cell>
          <cell r="AL330">
            <v>0</v>
          </cell>
          <cell r="AM330">
            <v>5954233</v>
          </cell>
          <cell r="AN330">
            <v>0</v>
          </cell>
          <cell r="AO330">
            <v>0</v>
          </cell>
          <cell r="AP330">
            <v>0</v>
          </cell>
          <cell r="AQ330">
            <v>410537</v>
          </cell>
          <cell r="AR330">
            <v>0</v>
          </cell>
          <cell r="AS330">
            <v>0</v>
          </cell>
          <cell r="AT330">
            <v>410537</v>
          </cell>
          <cell r="AU330" t="str">
            <v>Population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10713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</row>
        <row r="331">
          <cell r="D331" t="str">
            <v>1360966</v>
          </cell>
          <cell r="E331" t="str">
            <v>ENGLISH FIRE</v>
          </cell>
          <cell r="F331">
            <v>203745</v>
          </cell>
          <cell r="G331">
            <v>0</v>
          </cell>
          <cell r="H331">
            <v>27329</v>
          </cell>
          <cell r="I331">
            <v>10470</v>
          </cell>
          <cell r="J331">
            <v>0</v>
          </cell>
          <cell r="K331">
            <v>0</v>
          </cell>
          <cell r="L331">
            <v>241544</v>
          </cell>
          <cell r="M331">
            <v>0</v>
          </cell>
          <cell r="N331">
            <v>241544</v>
          </cell>
          <cell r="O331" t="str">
            <v>no</v>
          </cell>
          <cell r="P331">
            <v>0</v>
          </cell>
          <cell r="Q331">
            <v>408941</v>
          </cell>
          <cell r="R331">
            <v>0</v>
          </cell>
          <cell r="S331">
            <v>408793</v>
          </cell>
          <cell r="T331">
            <v>9366503.0294791982</v>
          </cell>
          <cell r="U331">
            <v>2.5788066180066186E-2</v>
          </cell>
          <cell r="V331">
            <v>10542</v>
          </cell>
          <cell r="W331">
            <v>0</v>
          </cell>
          <cell r="X331">
            <v>817881</v>
          </cell>
          <cell r="Y331" t="str">
            <v>no</v>
          </cell>
          <cell r="Z331">
            <v>0</v>
          </cell>
          <cell r="AA331">
            <v>817881</v>
          </cell>
          <cell r="AB331">
            <v>7171465</v>
          </cell>
          <cell r="AC331">
            <v>3.3681263172866356E-2</v>
          </cell>
          <cell r="AD331">
            <v>27547</v>
          </cell>
          <cell r="AE331">
            <v>0</v>
          </cell>
          <cell r="AF331">
            <v>27547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 t="str">
            <v>AA</v>
          </cell>
          <cell r="AL331">
            <v>0</v>
          </cell>
          <cell r="AM331">
            <v>5954233</v>
          </cell>
          <cell r="AN331">
            <v>0</v>
          </cell>
          <cell r="AO331">
            <v>0</v>
          </cell>
          <cell r="AP331">
            <v>0</v>
          </cell>
          <cell r="AQ331">
            <v>410537</v>
          </cell>
          <cell r="AR331">
            <v>0</v>
          </cell>
          <cell r="AS331">
            <v>0</v>
          </cell>
          <cell r="AT331">
            <v>410537</v>
          </cell>
          <cell r="AU331" t="str">
            <v>Population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10713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</row>
        <row r="332">
          <cell r="D332" t="str">
            <v>1360967</v>
          </cell>
          <cell r="E332" t="str">
            <v>WHISKEY RUN FIRE PROTECTION DISTRICT</v>
          </cell>
          <cell r="F332">
            <v>67463</v>
          </cell>
          <cell r="G332">
            <v>0</v>
          </cell>
          <cell r="H332">
            <v>8981</v>
          </cell>
          <cell r="I332">
            <v>3441</v>
          </cell>
          <cell r="J332">
            <v>0</v>
          </cell>
          <cell r="K332">
            <v>0</v>
          </cell>
          <cell r="L332">
            <v>79885</v>
          </cell>
          <cell r="M332">
            <v>0</v>
          </cell>
          <cell r="N332">
            <v>79885</v>
          </cell>
          <cell r="O332" t="str">
            <v>no</v>
          </cell>
          <cell r="P332">
            <v>0</v>
          </cell>
          <cell r="Q332">
            <v>408941</v>
          </cell>
          <cell r="R332">
            <v>0</v>
          </cell>
          <cell r="S332">
            <v>408793</v>
          </cell>
          <cell r="T332">
            <v>9366503.0294791982</v>
          </cell>
          <cell r="U332">
            <v>8.5287966862956123E-3</v>
          </cell>
          <cell r="V332">
            <v>3487</v>
          </cell>
          <cell r="W332">
            <v>0</v>
          </cell>
          <cell r="X332">
            <v>817881</v>
          </cell>
          <cell r="Y332" t="str">
            <v>no</v>
          </cell>
          <cell r="Z332">
            <v>0</v>
          </cell>
          <cell r="AA332">
            <v>817881</v>
          </cell>
          <cell r="AB332">
            <v>7171465</v>
          </cell>
          <cell r="AC332">
            <v>1.1139286045459331E-2</v>
          </cell>
          <cell r="AD332">
            <v>9111</v>
          </cell>
          <cell r="AE332">
            <v>0</v>
          </cell>
          <cell r="AF332">
            <v>9111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 t="str">
            <v>AA</v>
          </cell>
          <cell r="AL332">
            <v>0</v>
          </cell>
          <cell r="AM332">
            <v>5954233</v>
          </cell>
          <cell r="AN332">
            <v>0</v>
          </cell>
          <cell r="AO332">
            <v>0</v>
          </cell>
          <cell r="AP332">
            <v>0</v>
          </cell>
          <cell r="AQ332">
            <v>410537</v>
          </cell>
          <cell r="AR332">
            <v>0</v>
          </cell>
          <cell r="AS332">
            <v>0</v>
          </cell>
          <cell r="AT332">
            <v>410537</v>
          </cell>
          <cell r="AU332" t="str">
            <v>Population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10713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</row>
        <row r="333">
          <cell r="D333" t="str">
            <v>1360968</v>
          </cell>
          <cell r="E333" t="str">
            <v>LEAVENWORTH FIRE PROTECTION DISTRICT</v>
          </cell>
          <cell r="F333">
            <v>176596</v>
          </cell>
          <cell r="G333">
            <v>0</v>
          </cell>
          <cell r="H333">
            <v>23344</v>
          </cell>
          <cell r="I333">
            <v>8943</v>
          </cell>
          <cell r="J333">
            <v>0</v>
          </cell>
          <cell r="K333">
            <v>0</v>
          </cell>
          <cell r="L333">
            <v>208883</v>
          </cell>
          <cell r="M333">
            <v>0</v>
          </cell>
          <cell r="N333">
            <v>208883</v>
          </cell>
          <cell r="O333" t="str">
            <v>no</v>
          </cell>
          <cell r="P333">
            <v>0</v>
          </cell>
          <cell r="Q333">
            <v>408941</v>
          </cell>
          <cell r="R333">
            <v>0</v>
          </cell>
          <cell r="S333">
            <v>408793</v>
          </cell>
          <cell r="T333">
            <v>9366503.0294791982</v>
          </cell>
          <cell r="U333">
            <v>2.2301065759823328E-2</v>
          </cell>
          <cell r="V333">
            <v>9117</v>
          </cell>
          <cell r="W333">
            <v>0</v>
          </cell>
          <cell r="X333">
            <v>817881</v>
          </cell>
          <cell r="Y333" t="str">
            <v>no</v>
          </cell>
          <cell r="Z333">
            <v>0</v>
          </cell>
          <cell r="AA333">
            <v>817881</v>
          </cell>
          <cell r="AB333">
            <v>7171465</v>
          </cell>
          <cell r="AC333">
            <v>2.9126963598093275E-2</v>
          </cell>
          <cell r="AD333">
            <v>23822</v>
          </cell>
          <cell r="AE333">
            <v>0</v>
          </cell>
          <cell r="AF333">
            <v>23822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 t="str">
            <v>AA</v>
          </cell>
          <cell r="AL333">
            <v>0</v>
          </cell>
          <cell r="AM333">
            <v>5954233</v>
          </cell>
          <cell r="AN333">
            <v>0</v>
          </cell>
          <cell r="AO333">
            <v>0</v>
          </cell>
          <cell r="AP333">
            <v>0</v>
          </cell>
          <cell r="AQ333">
            <v>410537</v>
          </cell>
          <cell r="AR333">
            <v>0</v>
          </cell>
          <cell r="AS333">
            <v>0</v>
          </cell>
          <cell r="AT333">
            <v>410537</v>
          </cell>
          <cell r="AU333" t="str">
            <v>Population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10713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</row>
        <row r="334">
          <cell r="D334" t="str">
            <v>1361045</v>
          </cell>
          <cell r="E334" t="str">
            <v>CRAWFORD COUNTY SOLID WASTE MGMT DIST</v>
          </cell>
          <cell r="F334">
            <v>213714</v>
          </cell>
          <cell r="G334">
            <v>0</v>
          </cell>
          <cell r="H334">
            <v>28202</v>
          </cell>
          <cell r="I334">
            <v>10805</v>
          </cell>
          <cell r="J334" t="str">
            <v>recipient</v>
          </cell>
          <cell r="K334">
            <v>0</v>
          </cell>
          <cell r="L334">
            <v>252721</v>
          </cell>
          <cell r="M334">
            <v>0</v>
          </cell>
          <cell r="N334">
            <v>252721</v>
          </cell>
          <cell r="O334" t="str">
            <v>no</v>
          </cell>
          <cell r="P334">
            <v>0</v>
          </cell>
          <cell r="Q334">
            <v>408941</v>
          </cell>
          <cell r="R334">
            <v>0</v>
          </cell>
          <cell r="S334">
            <v>408793</v>
          </cell>
          <cell r="T334">
            <v>9366503.0294791982</v>
          </cell>
          <cell r="U334">
            <v>2.6981361048473599E-2</v>
          </cell>
          <cell r="V334">
            <v>11030</v>
          </cell>
          <cell r="W334">
            <v>0</v>
          </cell>
          <cell r="X334">
            <v>817881</v>
          </cell>
          <cell r="Y334" t="str">
            <v>no</v>
          </cell>
          <cell r="Z334">
            <v>0</v>
          </cell>
          <cell r="AA334">
            <v>817881</v>
          </cell>
          <cell r="AB334">
            <v>7171465</v>
          </cell>
          <cell r="AC334">
            <v>3.5239801072723634E-2</v>
          </cell>
          <cell r="AD334">
            <v>28822</v>
          </cell>
          <cell r="AE334">
            <v>0</v>
          </cell>
          <cell r="AF334">
            <v>28822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 t="str">
            <v>AA</v>
          </cell>
          <cell r="AL334">
            <v>0</v>
          </cell>
          <cell r="AM334">
            <v>5954233</v>
          </cell>
          <cell r="AN334">
            <v>0</v>
          </cell>
          <cell r="AO334">
            <v>0</v>
          </cell>
          <cell r="AP334">
            <v>0</v>
          </cell>
          <cell r="AQ334">
            <v>410537</v>
          </cell>
          <cell r="AR334">
            <v>0</v>
          </cell>
          <cell r="AS334">
            <v>0</v>
          </cell>
          <cell r="AT334">
            <v>410537</v>
          </cell>
          <cell r="AU334" t="str">
            <v>Population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10713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</row>
        <row r="335">
          <cell r="D335" t="str">
            <v>1410000</v>
          </cell>
          <cell r="E335" t="str">
            <v>DAVIESS COUNTY</v>
          </cell>
          <cell r="F335">
            <v>10951730</v>
          </cell>
          <cell r="G335">
            <v>0</v>
          </cell>
          <cell r="H335">
            <v>3066229</v>
          </cell>
          <cell r="I335">
            <v>700736</v>
          </cell>
          <cell r="J335">
            <v>0</v>
          </cell>
          <cell r="K335">
            <v>0</v>
          </cell>
          <cell r="L335">
            <v>14718695</v>
          </cell>
          <cell r="M335">
            <v>1434426</v>
          </cell>
          <cell r="N335">
            <v>16153121</v>
          </cell>
          <cell r="O335" t="str">
            <v>no</v>
          </cell>
          <cell r="P335">
            <v>0</v>
          </cell>
          <cell r="Q335">
            <v>1572306</v>
          </cell>
          <cell r="R335">
            <v>0</v>
          </cell>
          <cell r="S335">
            <v>1572306</v>
          </cell>
          <cell r="T335">
            <v>32409451.243273862</v>
          </cell>
          <cell r="U335">
            <v>0.45414823254851205</v>
          </cell>
          <cell r="V335">
            <v>714056</v>
          </cell>
          <cell r="W335">
            <v>4</v>
          </cell>
          <cell r="X335">
            <v>4716917</v>
          </cell>
          <cell r="Y335" t="str">
            <v>no</v>
          </cell>
          <cell r="Z335">
            <v>0</v>
          </cell>
          <cell r="AA335">
            <v>4716917</v>
          </cell>
          <cell r="AB335">
            <v>24578209</v>
          </cell>
          <cell r="AC335">
            <v>0.6572131028749898</v>
          </cell>
          <cell r="AD335">
            <v>3100019</v>
          </cell>
          <cell r="AE335">
            <v>0</v>
          </cell>
          <cell r="AF335">
            <v>3100019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 t="str">
            <v>AA</v>
          </cell>
          <cell r="AL335">
            <v>16153121</v>
          </cell>
          <cell r="AM335">
            <v>22746312</v>
          </cell>
          <cell r="AN335">
            <v>0.71014241781261067</v>
          </cell>
          <cell r="AO335">
            <v>0</v>
          </cell>
          <cell r="AP335">
            <v>0</v>
          </cell>
          <cell r="AQ335">
            <v>1582160</v>
          </cell>
          <cell r="AR335">
            <v>0</v>
          </cell>
          <cell r="AS335">
            <v>0</v>
          </cell>
          <cell r="AT335">
            <v>1582160</v>
          </cell>
          <cell r="AU335" t="str">
            <v>Levy</v>
          </cell>
          <cell r="AV335">
            <v>10951730</v>
          </cell>
          <cell r="AW335">
            <v>0</v>
          </cell>
          <cell r="AX335">
            <v>1434426</v>
          </cell>
          <cell r="AY335">
            <v>0</v>
          </cell>
          <cell r="AZ335">
            <v>12386156</v>
          </cell>
          <cell r="BA335">
            <v>17430445</v>
          </cell>
          <cell r="BB335">
            <v>0.71060469196282716</v>
          </cell>
          <cell r="BC335">
            <v>1124291</v>
          </cell>
          <cell r="BD335">
            <v>-1</v>
          </cell>
          <cell r="BE335">
            <v>1582160</v>
          </cell>
          <cell r="BF335">
            <v>0</v>
          </cell>
        </row>
        <row r="336">
          <cell r="D336" t="str">
            <v>1420001</v>
          </cell>
          <cell r="E336" t="str">
            <v>BARR TOWNSHIP</v>
          </cell>
          <cell r="F336">
            <v>36333</v>
          </cell>
          <cell r="G336">
            <v>0</v>
          </cell>
          <cell r="H336">
            <v>9514</v>
          </cell>
          <cell r="I336">
            <v>2394</v>
          </cell>
          <cell r="J336">
            <v>0</v>
          </cell>
          <cell r="K336">
            <v>0</v>
          </cell>
          <cell r="L336">
            <v>48241</v>
          </cell>
          <cell r="M336">
            <v>0</v>
          </cell>
          <cell r="N336">
            <v>48241</v>
          </cell>
          <cell r="O336" t="str">
            <v>no</v>
          </cell>
          <cell r="P336">
            <v>0</v>
          </cell>
          <cell r="Q336">
            <v>1572306</v>
          </cell>
          <cell r="R336">
            <v>0</v>
          </cell>
          <cell r="S336">
            <v>1572306</v>
          </cell>
          <cell r="T336">
            <v>32409451.243273862</v>
          </cell>
          <cell r="U336">
            <v>1.488485554349266E-3</v>
          </cell>
          <cell r="V336">
            <v>2340</v>
          </cell>
          <cell r="W336">
            <v>0</v>
          </cell>
          <cell r="X336">
            <v>4716917</v>
          </cell>
          <cell r="Y336" t="str">
            <v>no</v>
          </cell>
          <cell r="Z336">
            <v>0</v>
          </cell>
          <cell r="AA336">
            <v>4716917</v>
          </cell>
          <cell r="AB336">
            <v>24578209</v>
          </cell>
          <cell r="AC336">
            <v>1.9627548939794596E-3</v>
          </cell>
          <cell r="AD336">
            <v>9258</v>
          </cell>
          <cell r="AE336">
            <v>0</v>
          </cell>
          <cell r="AF336">
            <v>9258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 t="str">
            <v>AA</v>
          </cell>
          <cell r="AL336">
            <v>0</v>
          </cell>
          <cell r="AM336">
            <v>22746312</v>
          </cell>
          <cell r="AN336">
            <v>0</v>
          </cell>
          <cell r="AO336">
            <v>0</v>
          </cell>
          <cell r="AP336">
            <v>0</v>
          </cell>
          <cell r="AQ336">
            <v>1582160</v>
          </cell>
          <cell r="AR336">
            <v>0</v>
          </cell>
          <cell r="AS336">
            <v>0</v>
          </cell>
          <cell r="AT336">
            <v>1582160</v>
          </cell>
          <cell r="AU336" t="str">
            <v>Levy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17430445</v>
          </cell>
          <cell r="BB336">
            <v>0</v>
          </cell>
          <cell r="BC336">
            <v>0</v>
          </cell>
          <cell r="BD336">
            <v>0</v>
          </cell>
          <cell r="BE336">
            <v>1582160</v>
          </cell>
          <cell r="BF336">
            <v>0</v>
          </cell>
        </row>
        <row r="337">
          <cell r="D337" t="str">
            <v>1420002</v>
          </cell>
          <cell r="E337" t="str">
            <v>BOGARD TOWNSHIP</v>
          </cell>
          <cell r="F337">
            <v>28787</v>
          </cell>
          <cell r="G337">
            <v>0</v>
          </cell>
          <cell r="H337">
            <v>7148</v>
          </cell>
          <cell r="I337">
            <v>1798</v>
          </cell>
          <cell r="J337">
            <v>0</v>
          </cell>
          <cell r="K337">
            <v>0</v>
          </cell>
          <cell r="L337">
            <v>37733</v>
          </cell>
          <cell r="M337">
            <v>0</v>
          </cell>
          <cell r="N337">
            <v>37733</v>
          </cell>
          <cell r="O337" t="str">
            <v>no</v>
          </cell>
          <cell r="P337">
            <v>0</v>
          </cell>
          <cell r="Q337">
            <v>1572306</v>
          </cell>
          <cell r="R337">
            <v>0</v>
          </cell>
          <cell r="S337">
            <v>1572306</v>
          </cell>
          <cell r="T337">
            <v>32409451.243273862</v>
          </cell>
          <cell r="U337">
            <v>1.1642591451723814E-3</v>
          </cell>
          <cell r="V337">
            <v>1831</v>
          </cell>
          <cell r="W337">
            <v>0</v>
          </cell>
          <cell r="X337">
            <v>4716917</v>
          </cell>
          <cell r="Y337" t="str">
            <v>no</v>
          </cell>
          <cell r="Z337">
            <v>0</v>
          </cell>
          <cell r="AA337">
            <v>4716917</v>
          </cell>
          <cell r="AB337">
            <v>24578209</v>
          </cell>
          <cell r="AC337">
            <v>1.535221707977176E-3</v>
          </cell>
          <cell r="AD337">
            <v>7242</v>
          </cell>
          <cell r="AE337">
            <v>0</v>
          </cell>
          <cell r="AF337">
            <v>7242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 t="str">
            <v>AA</v>
          </cell>
          <cell r="AL337">
            <v>0</v>
          </cell>
          <cell r="AM337">
            <v>22746312</v>
          </cell>
          <cell r="AN337">
            <v>0</v>
          </cell>
          <cell r="AO337">
            <v>0</v>
          </cell>
          <cell r="AP337">
            <v>0</v>
          </cell>
          <cell r="AQ337">
            <v>1582160</v>
          </cell>
          <cell r="AR337">
            <v>0</v>
          </cell>
          <cell r="AS337">
            <v>0</v>
          </cell>
          <cell r="AT337">
            <v>1582160</v>
          </cell>
          <cell r="AU337" t="str">
            <v>Levy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17430445</v>
          </cell>
          <cell r="BB337">
            <v>0</v>
          </cell>
          <cell r="BC337">
            <v>0</v>
          </cell>
          <cell r="BD337">
            <v>0</v>
          </cell>
          <cell r="BE337">
            <v>1582160</v>
          </cell>
          <cell r="BF337">
            <v>0</v>
          </cell>
        </row>
        <row r="338">
          <cell r="D338" t="str">
            <v>1420003</v>
          </cell>
          <cell r="E338" t="str">
            <v>ELMORE TOWNSHIP</v>
          </cell>
          <cell r="F338">
            <v>31633</v>
          </cell>
          <cell r="G338">
            <v>0</v>
          </cell>
          <cell r="H338">
            <v>7912</v>
          </cell>
          <cell r="I338">
            <v>1991</v>
          </cell>
          <cell r="J338">
            <v>0</v>
          </cell>
          <cell r="K338">
            <v>0</v>
          </cell>
          <cell r="L338">
            <v>41536</v>
          </cell>
          <cell r="M338">
            <v>0</v>
          </cell>
          <cell r="N338">
            <v>41536</v>
          </cell>
          <cell r="O338" t="str">
            <v>no</v>
          </cell>
          <cell r="P338">
            <v>0</v>
          </cell>
          <cell r="Q338">
            <v>1572306</v>
          </cell>
          <cell r="R338">
            <v>0</v>
          </cell>
          <cell r="S338">
            <v>1572306</v>
          </cell>
          <cell r="T338">
            <v>32409451.243273862</v>
          </cell>
          <cell r="U338">
            <v>1.2816014590379783E-3</v>
          </cell>
          <cell r="V338">
            <v>2015</v>
          </cell>
          <cell r="W338">
            <v>0</v>
          </cell>
          <cell r="X338">
            <v>4716917</v>
          </cell>
          <cell r="Y338" t="str">
            <v>no</v>
          </cell>
          <cell r="Z338">
            <v>0</v>
          </cell>
          <cell r="AA338">
            <v>4716917</v>
          </cell>
          <cell r="AB338">
            <v>24578209</v>
          </cell>
          <cell r="AC338">
            <v>1.6899522662534117E-3</v>
          </cell>
          <cell r="AD338">
            <v>7971</v>
          </cell>
          <cell r="AE338">
            <v>0</v>
          </cell>
          <cell r="AF338">
            <v>7971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 t="str">
            <v>AA</v>
          </cell>
          <cell r="AL338">
            <v>0</v>
          </cell>
          <cell r="AM338">
            <v>22746312</v>
          </cell>
          <cell r="AN338">
            <v>0</v>
          </cell>
          <cell r="AO338">
            <v>0</v>
          </cell>
          <cell r="AP338">
            <v>0</v>
          </cell>
          <cell r="AQ338">
            <v>1582160</v>
          </cell>
          <cell r="AR338">
            <v>0</v>
          </cell>
          <cell r="AS338">
            <v>0</v>
          </cell>
          <cell r="AT338">
            <v>1582160</v>
          </cell>
          <cell r="AU338" t="str">
            <v>Levy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17430445</v>
          </cell>
          <cell r="BB338">
            <v>0</v>
          </cell>
          <cell r="BC338">
            <v>0</v>
          </cell>
          <cell r="BD338">
            <v>0</v>
          </cell>
          <cell r="BE338">
            <v>1582160</v>
          </cell>
          <cell r="BF338">
            <v>0</v>
          </cell>
        </row>
        <row r="339">
          <cell r="D339" t="str">
            <v>1420004</v>
          </cell>
          <cell r="E339" t="str">
            <v>HARRISON TOWNSHIP</v>
          </cell>
          <cell r="F339">
            <v>4690</v>
          </cell>
          <cell r="G339">
            <v>0</v>
          </cell>
          <cell r="H339">
            <v>1156</v>
          </cell>
          <cell r="I339">
            <v>291</v>
          </cell>
          <cell r="J339">
            <v>0</v>
          </cell>
          <cell r="K339">
            <v>0</v>
          </cell>
          <cell r="L339">
            <v>6137</v>
          </cell>
          <cell r="M339">
            <v>0</v>
          </cell>
          <cell r="N339">
            <v>6137</v>
          </cell>
          <cell r="O339" t="str">
            <v>no</v>
          </cell>
          <cell r="P339">
            <v>0</v>
          </cell>
          <cell r="Q339">
            <v>1572306</v>
          </cell>
          <cell r="R339">
            <v>0</v>
          </cell>
          <cell r="S339">
            <v>1572306</v>
          </cell>
          <cell r="T339">
            <v>32409451.243273862</v>
          </cell>
          <cell r="U339">
            <v>1.893583434638885E-4</v>
          </cell>
          <cell r="V339">
            <v>298</v>
          </cell>
          <cell r="W339">
            <v>0</v>
          </cell>
          <cell r="X339">
            <v>4716917</v>
          </cell>
          <cell r="Y339" t="str">
            <v>no</v>
          </cell>
          <cell r="Z339">
            <v>0</v>
          </cell>
          <cell r="AA339">
            <v>4716917</v>
          </cell>
          <cell r="AB339">
            <v>24578209</v>
          </cell>
          <cell r="AC339">
            <v>2.4969272577997852E-4</v>
          </cell>
          <cell r="AD339">
            <v>1178</v>
          </cell>
          <cell r="AE339">
            <v>0</v>
          </cell>
          <cell r="AF339">
            <v>1178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 t="str">
            <v>AA</v>
          </cell>
          <cell r="AL339">
            <v>0</v>
          </cell>
          <cell r="AM339">
            <v>22746312</v>
          </cell>
          <cell r="AN339">
            <v>0</v>
          </cell>
          <cell r="AO339">
            <v>0</v>
          </cell>
          <cell r="AP339">
            <v>0</v>
          </cell>
          <cell r="AQ339">
            <v>1582160</v>
          </cell>
          <cell r="AR339">
            <v>0</v>
          </cell>
          <cell r="AS339">
            <v>0</v>
          </cell>
          <cell r="AT339">
            <v>1582160</v>
          </cell>
          <cell r="AU339" t="str">
            <v>Levy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17430445</v>
          </cell>
          <cell r="BB339">
            <v>0</v>
          </cell>
          <cell r="BC339">
            <v>0</v>
          </cell>
          <cell r="BD339">
            <v>0</v>
          </cell>
          <cell r="BE339">
            <v>1582160</v>
          </cell>
          <cell r="BF339">
            <v>0</v>
          </cell>
        </row>
        <row r="340">
          <cell r="D340" t="str">
            <v>1420005</v>
          </cell>
          <cell r="E340" t="str">
            <v>MADISON TOWNSHIP</v>
          </cell>
          <cell r="F340">
            <v>65402</v>
          </cell>
          <cell r="G340">
            <v>0</v>
          </cell>
          <cell r="H340">
            <v>16199</v>
          </cell>
          <cell r="I340">
            <v>4076</v>
          </cell>
          <cell r="J340">
            <v>0</v>
          </cell>
          <cell r="K340">
            <v>0</v>
          </cell>
          <cell r="L340">
            <v>85677</v>
          </cell>
          <cell r="M340">
            <v>0</v>
          </cell>
          <cell r="N340">
            <v>85677</v>
          </cell>
          <cell r="O340" t="str">
            <v>no</v>
          </cell>
          <cell r="P340">
            <v>0</v>
          </cell>
          <cell r="Q340">
            <v>1572306</v>
          </cell>
          <cell r="R340">
            <v>0</v>
          </cell>
          <cell r="S340">
            <v>1572306</v>
          </cell>
          <cell r="T340">
            <v>32409451.243273862</v>
          </cell>
          <cell r="U340">
            <v>2.64358070603806E-3</v>
          </cell>
          <cell r="V340">
            <v>4157</v>
          </cell>
          <cell r="W340">
            <v>0</v>
          </cell>
          <cell r="X340">
            <v>4716917</v>
          </cell>
          <cell r="Y340" t="str">
            <v>no</v>
          </cell>
          <cell r="Z340">
            <v>0</v>
          </cell>
          <cell r="AA340">
            <v>4716917</v>
          </cell>
          <cell r="AB340">
            <v>24578209</v>
          </cell>
          <cell r="AC340">
            <v>3.485892727171455E-3</v>
          </cell>
          <cell r="AD340">
            <v>16443</v>
          </cell>
          <cell r="AE340">
            <v>0</v>
          </cell>
          <cell r="AF340">
            <v>16443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 t="str">
            <v>AA</v>
          </cell>
          <cell r="AL340">
            <v>0</v>
          </cell>
          <cell r="AM340">
            <v>22746312</v>
          </cell>
          <cell r="AN340">
            <v>0</v>
          </cell>
          <cell r="AO340">
            <v>0</v>
          </cell>
          <cell r="AP340">
            <v>0</v>
          </cell>
          <cell r="AQ340">
            <v>1582160</v>
          </cell>
          <cell r="AR340">
            <v>0</v>
          </cell>
          <cell r="AS340">
            <v>0</v>
          </cell>
          <cell r="AT340">
            <v>1582160</v>
          </cell>
          <cell r="AU340" t="str">
            <v>Levy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17430445</v>
          </cell>
          <cell r="BB340">
            <v>0</v>
          </cell>
          <cell r="BC340">
            <v>0</v>
          </cell>
          <cell r="BD340">
            <v>0</v>
          </cell>
          <cell r="BE340">
            <v>1582160</v>
          </cell>
          <cell r="BF340">
            <v>0</v>
          </cell>
        </row>
        <row r="341">
          <cell r="D341" t="str">
            <v>1420006</v>
          </cell>
          <cell r="E341" t="str">
            <v>REEVE TOWNSHIP</v>
          </cell>
          <cell r="F341">
            <v>16757</v>
          </cell>
          <cell r="G341">
            <v>0</v>
          </cell>
          <cell r="H341">
            <v>4151</v>
          </cell>
          <cell r="I341">
            <v>1044</v>
          </cell>
          <cell r="J341">
            <v>0</v>
          </cell>
          <cell r="K341">
            <v>0</v>
          </cell>
          <cell r="L341">
            <v>21952</v>
          </cell>
          <cell r="M341">
            <v>0</v>
          </cell>
          <cell r="N341">
            <v>21952</v>
          </cell>
          <cell r="O341" t="str">
            <v>no</v>
          </cell>
          <cell r="P341">
            <v>0</v>
          </cell>
          <cell r="Q341">
            <v>1572306</v>
          </cell>
          <cell r="R341">
            <v>0</v>
          </cell>
          <cell r="S341">
            <v>1572306</v>
          </cell>
          <cell r="T341">
            <v>32409451.243273862</v>
          </cell>
          <cell r="U341">
            <v>6.7733328266568037E-4</v>
          </cell>
          <cell r="V341">
            <v>1065</v>
          </cell>
          <cell r="W341">
            <v>0</v>
          </cell>
          <cell r="X341">
            <v>4716917</v>
          </cell>
          <cell r="Y341" t="str">
            <v>no</v>
          </cell>
          <cell r="Z341">
            <v>0</v>
          </cell>
          <cell r="AA341">
            <v>4716917</v>
          </cell>
          <cell r="AB341">
            <v>24578209</v>
          </cell>
          <cell r="AC341">
            <v>8.9314888647907588E-4</v>
          </cell>
          <cell r="AD341">
            <v>4213</v>
          </cell>
          <cell r="AE341">
            <v>0</v>
          </cell>
          <cell r="AF341">
            <v>4213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 t="str">
            <v>AA</v>
          </cell>
          <cell r="AL341">
            <v>0</v>
          </cell>
          <cell r="AM341">
            <v>22746312</v>
          </cell>
          <cell r="AN341">
            <v>0</v>
          </cell>
          <cell r="AO341">
            <v>0</v>
          </cell>
          <cell r="AP341">
            <v>0</v>
          </cell>
          <cell r="AQ341">
            <v>1582160</v>
          </cell>
          <cell r="AR341">
            <v>0</v>
          </cell>
          <cell r="AS341">
            <v>0</v>
          </cell>
          <cell r="AT341">
            <v>1582160</v>
          </cell>
          <cell r="AU341" t="str">
            <v>Levy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17430445</v>
          </cell>
          <cell r="BB341">
            <v>0</v>
          </cell>
          <cell r="BC341">
            <v>0</v>
          </cell>
          <cell r="BD341">
            <v>0</v>
          </cell>
          <cell r="BE341">
            <v>1582160</v>
          </cell>
          <cell r="BF341">
            <v>0</v>
          </cell>
        </row>
        <row r="342">
          <cell r="D342" t="str">
            <v>1420007</v>
          </cell>
          <cell r="E342" t="str">
            <v>STEELE TOWNSHIP</v>
          </cell>
          <cell r="F342">
            <v>41365</v>
          </cell>
          <cell r="G342">
            <v>0</v>
          </cell>
          <cell r="H342">
            <v>10213</v>
          </cell>
          <cell r="I342">
            <v>2569</v>
          </cell>
          <cell r="J342">
            <v>0</v>
          </cell>
          <cell r="K342">
            <v>0</v>
          </cell>
          <cell r="L342">
            <v>54147</v>
          </cell>
          <cell r="M342">
            <v>0</v>
          </cell>
          <cell r="N342">
            <v>54147</v>
          </cell>
          <cell r="O342" t="str">
            <v>no</v>
          </cell>
          <cell r="P342">
            <v>0</v>
          </cell>
          <cell r="Q342">
            <v>1572306</v>
          </cell>
          <cell r="R342">
            <v>0</v>
          </cell>
          <cell r="S342">
            <v>1572306</v>
          </cell>
          <cell r="T342">
            <v>32409451.243273862</v>
          </cell>
          <cell r="U342">
            <v>1.6707163473259198E-3</v>
          </cell>
          <cell r="V342">
            <v>2627</v>
          </cell>
          <cell r="W342">
            <v>0</v>
          </cell>
          <cell r="X342">
            <v>4716917</v>
          </cell>
          <cell r="Y342" t="str">
            <v>no</v>
          </cell>
          <cell r="Z342">
            <v>0</v>
          </cell>
          <cell r="AA342">
            <v>4716917</v>
          </cell>
          <cell r="AB342">
            <v>24578209</v>
          </cell>
          <cell r="AC342">
            <v>2.2030490504820754E-3</v>
          </cell>
          <cell r="AD342">
            <v>10392</v>
          </cell>
          <cell r="AE342">
            <v>0</v>
          </cell>
          <cell r="AF342">
            <v>10392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 t="str">
            <v>AA</v>
          </cell>
          <cell r="AL342">
            <v>0</v>
          </cell>
          <cell r="AM342">
            <v>22746312</v>
          </cell>
          <cell r="AN342">
            <v>0</v>
          </cell>
          <cell r="AO342">
            <v>0</v>
          </cell>
          <cell r="AP342">
            <v>0</v>
          </cell>
          <cell r="AQ342">
            <v>1582160</v>
          </cell>
          <cell r="AR342">
            <v>0</v>
          </cell>
          <cell r="AS342">
            <v>0</v>
          </cell>
          <cell r="AT342">
            <v>1582160</v>
          </cell>
          <cell r="AU342" t="str">
            <v>Levy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17430445</v>
          </cell>
          <cell r="BB342">
            <v>0</v>
          </cell>
          <cell r="BC342">
            <v>0</v>
          </cell>
          <cell r="BD342">
            <v>0</v>
          </cell>
          <cell r="BE342">
            <v>1582160</v>
          </cell>
          <cell r="BF342">
            <v>0</v>
          </cell>
        </row>
        <row r="343">
          <cell r="D343" t="str">
            <v>1420008</v>
          </cell>
          <cell r="E343" t="str">
            <v>VAN BUREN TOWNSHIP</v>
          </cell>
          <cell r="F343">
            <v>25914</v>
          </cell>
          <cell r="G343">
            <v>0</v>
          </cell>
          <cell r="H343">
            <v>6744</v>
          </cell>
          <cell r="I343">
            <v>1697</v>
          </cell>
          <cell r="J343">
            <v>0</v>
          </cell>
          <cell r="K343">
            <v>0</v>
          </cell>
          <cell r="L343">
            <v>34355</v>
          </cell>
          <cell r="M343">
            <v>0</v>
          </cell>
          <cell r="N343">
            <v>34355</v>
          </cell>
          <cell r="O343" t="str">
            <v>no</v>
          </cell>
          <cell r="P343">
            <v>0</v>
          </cell>
          <cell r="Q343">
            <v>1572306</v>
          </cell>
          <cell r="R343">
            <v>0</v>
          </cell>
          <cell r="S343">
            <v>1572306</v>
          </cell>
          <cell r="T343">
            <v>32409451.243273862</v>
          </cell>
          <cell r="U343">
            <v>1.0600302899954194E-3</v>
          </cell>
          <cell r="V343">
            <v>1667</v>
          </cell>
          <cell r="W343">
            <v>0</v>
          </cell>
          <cell r="X343">
            <v>4716917</v>
          </cell>
          <cell r="Y343" t="str">
            <v>no</v>
          </cell>
          <cell r="Z343">
            <v>0</v>
          </cell>
          <cell r="AA343">
            <v>4716917</v>
          </cell>
          <cell r="AB343">
            <v>24578209</v>
          </cell>
          <cell r="AC343">
            <v>1.3977828897134043E-3</v>
          </cell>
          <cell r="AD343">
            <v>6593</v>
          </cell>
          <cell r="AE343">
            <v>0</v>
          </cell>
          <cell r="AF343">
            <v>6593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 t="str">
            <v>AA</v>
          </cell>
          <cell r="AL343">
            <v>0</v>
          </cell>
          <cell r="AM343">
            <v>22746312</v>
          </cell>
          <cell r="AN343">
            <v>0</v>
          </cell>
          <cell r="AO343">
            <v>0</v>
          </cell>
          <cell r="AP343">
            <v>0</v>
          </cell>
          <cell r="AQ343">
            <v>1582160</v>
          </cell>
          <cell r="AR343">
            <v>0</v>
          </cell>
          <cell r="AS343">
            <v>0</v>
          </cell>
          <cell r="AT343">
            <v>1582160</v>
          </cell>
          <cell r="AU343" t="str">
            <v>Levy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17430445</v>
          </cell>
          <cell r="BB343">
            <v>0</v>
          </cell>
          <cell r="BC343">
            <v>0</v>
          </cell>
          <cell r="BD343">
            <v>0</v>
          </cell>
          <cell r="BE343">
            <v>1582160</v>
          </cell>
          <cell r="BF343">
            <v>0</v>
          </cell>
        </row>
        <row r="344">
          <cell r="D344" t="str">
            <v>1420009</v>
          </cell>
          <cell r="E344" t="str">
            <v>VEALE TOWNSHIP</v>
          </cell>
          <cell r="F344">
            <v>17744</v>
          </cell>
          <cell r="G344">
            <v>0</v>
          </cell>
          <cell r="H344">
            <v>4606</v>
          </cell>
          <cell r="I344">
            <v>1159</v>
          </cell>
          <cell r="J344">
            <v>0</v>
          </cell>
          <cell r="K344">
            <v>0</v>
          </cell>
          <cell r="L344">
            <v>23509</v>
          </cell>
          <cell r="M344">
            <v>0</v>
          </cell>
          <cell r="N344">
            <v>23509</v>
          </cell>
          <cell r="O344" t="str">
            <v>no</v>
          </cell>
          <cell r="P344">
            <v>0</v>
          </cell>
          <cell r="Q344">
            <v>1572306</v>
          </cell>
          <cell r="R344">
            <v>0</v>
          </cell>
          <cell r="S344">
            <v>1572306</v>
          </cell>
          <cell r="T344">
            <v>32409451.243273862</v>
          </cell>
          <cell r="U344">
            <v>7.2537482426145584E-4</v>
          </cell>
          <cell r="V344">
            <v>1141</v>
          </cell>
          <cell r="W344">
            <v>0</v>
          </cell>
          <cell r="X344">
            <v>4716917</v>
          </cell>
          <cell r="Y344" t="str">
            <v>no</v>
          </cell>
          <cell r="Z344">
            <v>0</v>
          </cell>
          <cell r="AA344">
            <v>4716917</v>
          </cell>
          <cell r="AB344">
            <v>24578209</v>
          </cell>
          <cell r="AC344">
            <v>9.564976845953259E-4</v>
          </cell>
          <cell r="AD344">
            <v>4512</v>
          </cell>
          <cell r="AE344">
            <v>0</v>
          </cell>
          <cell r="AF344">
            <v>4512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 t="str">
            <v>AA</v>
          </cell>
          <cell r="AL344">
            <v>0</v>
          </cell>
          <cell r="AM344">
            <v>22746312</v>
          </cell>
          <cell r="AN344">
            <v>0</v>
          </cell>
          <cell r="AO344">
            <v>0</v>
          </cell>
          <cell r="AP344">
            <v>0</v>
          </cell>
          <cell r="AQ344">
            <v>1582160</v>
          </cell>
          <cell r="AR344">
            <v>0</v>
          </cell>
          <cell r="AS344">
            <v>0</v>
          </cell>
          <cell r="AT344">
            <v>1582160</v>
          </cell>
          <cell r="AU344" t="str">
            <v>Levy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17430445</v>
          </cell>
          <cell r="BB344">
            <v>0</v>
          </cell>
          <cell r="BC344">
            <v>0</v>
          </cell>
          <cell r="BD344">
            <v>0</v>
          </cell>
          <cell r="BE344">
            <v>1582160</v>
          </cell>
          <cell r="BF344">
            <v>0</v>
          </cell>
        </row>
        <row r="345">
          <cell r="D345" t="str">
            <v>1420010</v>
          </cell>
          <cell r="E345" t="str">
            <v>WASHINGTON TOWNSHIP</v>
          </cell>
          <cell r="F345">
            <v>269318</v>
          </cell>
          <cell r="G345">
            <v>0</v>
          </cell>
          <cell r="H345">
            <v>66954</v>
          </cell>
          <cell r="I345">
            <v>16845</v>
          </cell>
          <cell r="J345">
            <v>0</v>
          </cell>
          <cell r="K345">
            <v>0</v>
          </cell>
          <cell r="L345">
            <v>353117</v>
          </cell>
          <cell r="M345">
            <v>0</v>
          </cell>
          <cell r="N345">
            <v>353117</v>
          </cell>
          <cell r="O345" t="str">
            <v>no</v>
          </cell>
          <cell r="P345">
            <v>0</v>
          </cell>
          <cell r="Q345">
            <v>1572306</v>
          </cell>
          <cell r="R345">
            <v>0</v>
          </cell>
          <cell r="S345">
            <v>1572306</v>
          </cell>
          <cell r="T345">
            <v>32409451.243273862</v>
          </cell>
          <cell r="U345">
            <v>1.0895494568834596E-2</v>
          </cell>
          <cell r="V345">
            <v>17131</v>
          </cell>
          <cell r="W345">
            <v>0</v>
          </cell>
          <cell r="X345">
            <v>4716917</v>
          </cell>
          <cell r="Y345" t="str">
            <v>no</v>
          </cell>
          <cell r="Z345">
            <v>0</v>
          </cell>
          <cell r="AA345">
            <v>4716917</v>
          </cell>
          <cell r="AB345">
            <v>24578209</v>
          </cell>
          <cell r="AC345">
            <v>1.4367076136426377E-2</v>
          </cell>
          <cell r="AD345">
            <v>67768</v>
          </cell>
          <cell r="AE345">
            <v>0</v>
          </cell>
          <cell r="AF345">
            <v>67768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 t="str">
            <v>AA</v>
          </cell>
          <cell r="AL345">
            <v>0</v>
          </cell>
          <cell r="AM345">
            <v>22746312</v>
          </cell>
          <cell r="AN345">
            <v>0</v>
          </cell>
          <cell r="AO345">
            <v>0</v>
          </cell>
          <cell r="AP345">
            <v>0</v>
          </cell>
          <cell r="AQ345">
            <v>1582160</v>
          </cell>
          <cell r="AR345">
            <v>0</v>
          </cell>
          <cell r="AS345">
            <v>0</v>
          </cell>
          <cell r="AT345">
            <v>1582160</v>
          </cell>
          <cell r="AU345" t="str">
            <v>Levy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17430445</v>
          </cell>
          <cell r="BB345">
            <v>0</v>
          </cell>
          <cell r="BC345">
            <v>0</v>
          </cell>
          <cell r="BD345">
            <v>0</v>
          </cell>
          <cell r="BE345">
            <v>1582160</v>
          </cell>
          <cell r="BF345">
            <v>0</v>
          </cell>
        </row>
        <row r="346">
          <cell r="D346" t="str">
            <v>1430319</v>
          </cell>
          <cell r="E346" t="str">
            <v>WASHINGTON CIVIL CITY</v>
          </cell>
          <cell r="F346">
            <v>4536259</v>
          </cell>
          <cell r="G346">
            <v>0</v>
          </cell>
          <cell r="H346">
            <v>1122254</v>
          </cell>
          <cell r="I346">
            <v>282351</v>
          </cell>
          <cell r="J346">
            <v>0</v>
          </cell>
          <cell r="K346">
            <v>0</v>
          </cell>
          <cell r="L346">
            <v>5940864</v>
          </cell>
          <cell r="M346">
            <v>0</v>
          </cell>
          <cell r="N346">
            <v>5940864</v>
          </cell>
          <cell r="O346" t="str">
            <v>no</v>
          </cell>
          <cell r="P346">
            <v>0</v>
          </cell>
          <cell r="Q346">
            <v>1572306</v>
          </cell>
          <cell r="R346">
            <v>0</v>
          </cell>
          <cell r="S346">
            <v>1572306</v>
          </cell>
          <cell r="T346">
            <v>32409451.243273862</v>
          </cell>
          <cell r="U346">
            <v>0.18330652856187885</v>
          </cell>
          <cell r="V346">
            <v>288214</v>
          </cell>
          <cell r="W346">
            <v>0</v>
          </cell>
          <cell r="X346">
            <v>4716917</v>
          </cell>
          <cell r="Y346" t="str">
            <v>no</v>
          </cell>
          <cell r="Z346">
            <v>0</v>
          </cell>
          <cell r="AA346">
            <v>4716917</v>
          </cell>
          <cell r="AB346">
            <v>24578209</v>
          </cell>
          <cell r="AC346">
            <v>0.24171264879389706</v>
          </cell>
          <cell r="AD346">
            <v>1140139</v>
          </cell>
          <cell r="AE346">
            <v>0</v>
          </cell>
          <cell r="AF346">
            <v>1140139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 t="str">
            <v>AA</v>
          </cell>
          <cell r="AL346">
            <v>5940864</v>
          </cell>
          <cell r="AM346">
            <v>22746312</v>
          </cell>
          <cell r="AN346">
            <v>0.26117921885534673</v>
          </cell>
          <cell r="AO346">
            <v>0</v>
          </cell>
          <cell r="AP346">
            <v>0</v>
          </cell>
          <cell r="AQ346">
            <v>1582160</v>
          </cell>
          <cell r="AR346">
            <v>0</v>
          </cell>
          <cell r="AS346">
            <v>0</v>
          </cell>
          <cell r="AT346">
            <v>1582160</v>
          </cell>
          <cell r="AU346" t="str">
            <v>Levy</v>
          </cell>
          <cell r="AV346">
            <v>4536259</v>
          </cell>
          <cell r="AW346">
            <v>0</v>
          </cell>
          <cell r="AX346">
            <v>0</v>
          </cell>
          <cell r="AY346">
            <v>0</v>
          </cell>
          <cell r="AZ346">
            <v>4536259</v>
          </cell>
          <cell r="BA346">
            <v>17430445</v>
          </cell>
          <cell r="BB346">
            <v>0.26024917895096766</v>
          </cell>
          <cell r="BC346">
            <v>411756</v>
          </cell>
          <cell r="BD346">
            <v>0</v>
          </cell>
          <cell r="BE346">
            <v>1582160</v>
          </cell>
          <cell r="BF346">
            <v>0</v>
          </cell>
        </row>
        <row r="347">
          <cell r="D347" t="str">
            <v>1430569</v>
          </cell>
          <cell r="E347" t="str">
            <v>ALFORDSVILLE CIVIL TOWN</v>
          </cell>
          <cell r="F347">
            <v>6834</v>
          </cell>
          <cell r="G347">
            <v>0</v>
          </cell>
          <cell r="H347">
            <v>1685</v>
          </cell>
          <cell r="I347">
            <v>424</v>
          </cell>
          <cell r="J347">
            <v>0</v>
          </cell>
          <cell r="K347">
            <v>0</v>
          </cell>
          <cell r="L347">
            <v>8943</v>
          </cell>
          <cell r="M347">
            <v>0</v>
          </cell>
          <cell r="N347">
            <v>8943</v>
          </cell>
          <cell r="O347" t="str">
            <v>no</v>
          </cell>
          <cell r="P347">
            <v>0</v>
          </cell>
          <cell r="Q347">
            <v>1572306</v>
          </cell>
          <cell r="R347">
            <v>0</v>
          </cell>
          <cell r="S347">
            <v>1572306</v>
          </cell>
          <cell r="T347">
            <v>32409451.243273862</v>
          </cell>
          <cell r="U347">
            <v>2.7593802600579353E-4</v>
          </cell>
          <cell r="V347">
            <v>434</v>
          </cell>
          <cell r="W347">
            <v>0</v>
          </cell>
          <cell r="X347">
            <v>4716917</v>
          </cell>
          <cell r="Y347" t="str">
            <v>no</v>
          </cell>
          <cell r="Z347">
            <v>0</v>
          </cell>
          <cell r="AA347">
            <v>4716917</v>
          </cell>
          <cell r="AB347">
            <v>24578209</v>
          </cell>
          <cell r="AC347">
            <v>3.638588963093283E-4</v>
          </cell>
          <cell r="AD347">
            <v>1716</v>
          </cell>
          <cell r="AE347">
            <v>0</v>
          </cell>
          <cell r="AF347">
            <v>1716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 t="str">
            <v>AA</v>
          </cell>
          <cell r="AL347">
            <v>8943</v>
          </cell>
          <cell r="AM347">
            <v>22746312</v>
          </cell>
          <cell r="AN347">
            <v>3.9316263665072385E-4</v>
          </cell>
          <cell r="AO347">
            <v>0</v>
          </cell>
          <cell r="AP347">
            <v>0</v>
          </cell>
          <cell r="AQ347">
            <v>1582160</v>
          </cell>
          <cell r="AR347">
            <v>0</v>
          </cell>
          <cell r="AS347">
            <v>0</v>
          </cell>
          <cell r="AT347">
            <v>1582160</v>
          </cell>
          <cell r="AU347" t="str">
            <v>Levy</v>
          </cell>
          <cell r="AV347">
            <v>6834</v>
          </cell>
          <cell r="AW347">
            <v>0</v>
          </cell>
          <cell r="AX347">
            <v>0</v>
          </cell>
          <cell r="AY347">
            <v>0</v>
          </cell>
          <cell r="AZ347">
            <v>6834</v>
          </cell>
          <cell r="BA347">
            <v>17430445</v>
          </cell>
          <cell r="BB347">
            <v>3.9207260629318415E-4</v>
          </cell>
          <cell r="BC347">
            <v>620</v>
          </cell>
          <cell r="BD347">
            <v>0</v>
          </cell>
          <cell r="BE347">
            <v>1582160</v>
          </cell>
          <cell r="BF347">
            <v>0</v>
          </cell>
        </row>
        <row r="348">
          <cell r="D348" t="str">
            <v>1430570</v>
          </cell>
          <cell r="E348" t="str">
            <v>CANNELBURG CIVIL TOWN</v>
          </cell>
          <cell r="F348">
            <v>11724</v>
          </cell>
          <cell r="G348">
            <v>0</v>
          </cell>
          <cell r="H348">
            <v>2901</v>
          </cell>
          <cell r="I348">
            <v>730</v>
          </cell>
          <cell r="J348">
            <v>0</v>
          </cell>
          <cell r="K348">
            <v>0</v>
          </cell>
          <cell r="L348">
            <v>15355</v>
          </cell>
          <cell r="M348">
            <v>0</v>
          </cell>
          <cell r="N348">
            <v>15355</v>
          </cell>
          <cell r="O348" t="str">
            <v>no</v>
          </cell>
          <cell r="P348">
            <v>0</v>
          </cell>
          <cell r="Q348">
            <v>1572306</v>
          </cell>
          <cell r="R348">
            <v>0</v>
          </cell>
          <cell r="S348">
            <v>1572306</v>
          </cell>
          <cell r="T348">
            <v>32409451.243273862</v>
          </cell>
          <cell r="U348">
            <v>4.737815486211517E-4</v>
          </cell>
          <cell r="V348">
            <v>745</v>
          </cell>
          <cell r="W348">
            <v>0</v>
          </cell>
          <cell r="X348">
            <v>4716917</v>
          </cell>
          <cell r="Y348" t="str">
            <v>no</v>
          </cell>
          <cell r="Z348">
            <v>0</v>
          </cell>
          <cell r="AA348">
            <v>4716917</v>
          </cell>
          <cell r="AB348">
            <v>24578209</v>
          </cell>
          <cell r="AC348">
            <v>6.2474039503854814E-4</v>
          </cell>
          <cell r="AD348">
            <v>2947</v>
          </cell>
          <cell r="AE348">
            <v>0</v>
          </cell>
          <cell r="AF348">
            <v>2947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 t="str">
            <v>AA</v>
          </cell>
          <cell r="AL348">
            <v>15355</v>
          </cell>
          <cell r="AM348">
            <v>22746312</v>
          </cell>
          <cell r="AN348">
            <v>6.7505448795391536E-4</v>
          </cell>
          <cell r="AO348">
            <v>0</v>
          </cell>
          <cell r="AP348">
            <v>0</v>
          </cell>
          <cell r="AQ348">
            <v>1582160</v>
          </cell>
          <cell r="AR348">
            <v>0</v>
          </cell>
          <cell r="AS348">
            <v>0</v>
          </cell>
          <cell r="AT348">
            <v>1582160</v>
          </cell>
          <cell r="AU348" t="str">
            <v>Levy</v>
          </cell>
          <cell r="AV348">
            <v>11724</v>
          </cell>
          <cell r="AW348">
            <v>0</v>
          </cell>
          <cell r="AX348">
            <v>0</v>
          </cell>
          <cell r="AY348">
            <v>0</v>
          </cell>
          <cell r="AZ348">
            <v>11724</v>
          </cell>
          <cell r="BA348">
            <v>17430445</v>
          </cell>
          <cell r="BB348">
            <v>6.7261621834669165E-4</v>
          </cell>
          <cell r="BC348">
            <v>1064</v>
          </cell>
          <cell r="BD348">
            <v>0</v>
          </cell>
          <cell r="BE348">
            <v>1582160</v>
          </cell>
          <cell r="BF348">
            <v>0</v>
          </cell>
        </row>
        <row r="349">
          <cell r="D349" t="str">
            <v>1430571</v>
          </cell>
          <cell r="E349" t="str">
            <v>ELNORA CIVIL TOWN</v>
          </cell>
          <cell r="F349">
            <v>95154</v>
          </cell>
          <cell r="G349">
            <v>0</v>
          </cell>
          <cell r="H349">
            <v>23589</v>
          </cell>
          <cell r="I349">
            <v>5935</v>
          </cell>
          <cell r="J349">
            <v>0</v>
          </cell>
          <cell r="K349">
            <v>0</v>
          </cell>
          <cell r="L349">
            <v>124678</v>
          </cell>
          <cell r="M349">
            <v>0</v>
          </cell>
          <cell r="N349">
            <v>124678</v>
          </cell>
          <cell r="O349" t="str">
            <v>no</v>
          </cell>
          <cell r="P349">
            <v>0</v>
          </cell>
          <cell r="Q349">
            <v>1572306</v>
          </cell>
          <cell r="R349">
            <v>0</v>
          </cell>
          <cell r="S349">
            <v>1572306</v>
          </cell>
          <cell r="T349">
            <v>32409451.243273862</v>
          </cell>
          <cell r="U349">
            <v>3.8469642408979453E-3</v>
          </cell>
          <cell r="V349">
            <v>6049</v>
          </cell>
          <cell r="W349">
            <v>0</v>
          </cell>
          <cell r="X349">
            <v>4716917</v>
          </cell>
          <cell r="Y349" t="str">
            <v>no</v>
          </cell>
          <cell r="Z349">
            <v>0</v>
          </cell>
          <cell r="AA349">
            <v>4716917</v>
          </cell>
          <cell r="AB349">
            <v>24578209</v>
          </cell>
          <cell r="AC349">
            <v>5.0727048500564054E-3</v>
          </cell>
          <cell r="AD349">
            <v>23928</v>
          </cell>
          <cell r="AE349">
            <v>0</v>
          </cell>
          <cell r="AF349">
            <v>23928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 t="str">
            <v>AA</v>
          </cell>
          <cell r="AL349">
            <v>124678</v>
          </cell>
          <cell r="AM349">
            <v>22746312</v>
          </cell>
          <cell r="AN349">
            <v>5.4812402116000171E-3</v>
          </cell>
          <cell r="AO349">
            <v>0</v>
          </cell>
          <cell r="AP349">
            <v>0</v>
          </cell>
          <cell r="AQ349">
            <v>1582160</v>
          </cell>
          <cell r="AR349">
            <v>0</v>
          </cell>
          <cell r="AS349">
            <v>0</v>
          </cell>
          <cell r="AT349">
            <v>1582160</v>
          </cell>
          <cell r="AU349" t="str">
            <v>Levy</v>
          </cell>
          <cell r="AV349">
            <v>95154</v>
          </cell>
          <cell r="AW349">
            <v>0</v>
          </cell>
          <cell r="AX349">
            <v>0</v>
          </cell>
          <cell r="AY349">
            <v>0</v>
          </cell>
          <cell r="AZ349">
            <v>95154</v>
          </cell>
          <cell r="BA349">
            <v>17430445</v>
          </cell>
          <cell r="BB349">
            <v>5.4590688877994798E-3</v>
          </cell>
          <cell r="BC349">
            <v>8637</v>
          </cell>
          <cell r="BD349">
            <v>0</v>
          </cell>
          <cell r="BE349">
            <v>1582160</v>
          </cell>
          <cell r="BF349">
            <v>0</v>
          </cell>
        </row>
        <row r="350">
          <cell r="D350" t="str">
            <v>1430572</v>
          </cell>
          <cell r="E350" t="str">
            <v>MONTGOMERY CIVIL TOWN</v>
          </cell>
          <cell r="F350">
            <v>111898</v>
          </cell>
          <cell r="G350">
            <v>0</v>
          </cell>
          <cell r="H350">
            <v>18430</v>
          </cell>
          <cell r="I350">
            <v>4637</v>
          </cell>
          <cell r="J350">
            <v>0</v>
          </cell>
          <cell r="K350">
            <v>0</v>
          </cell>
          <cell r="L350">
            <v>134965</v>
          </cell>
          <cell r="M350">
            <v>0</v>
          </cell>
          <cell r="N350">
            <v>134965</v>
          </cell>
          <cell r="O350" t="str">
            <v>no</v>
          </cell>
          <cell r="P350">
            <v>0</v>
          </cell>
          <cell r="Q350">
            <v>1572306</v>
          </cell>
          <cell r="R350">
            <v>0</v>
          </cell>
          <cell r="S350">
            <v>1572306</v>
          </cell>
          <cell r="T350">
            <v>32409451.243273862</v>
          </cell>
          <cell r="U350">
            <v>4.16437165155674E-3</v>
          </cell>
          <cell r="V350">
            <v>6548</v>
          </cell>
          <cell r="W350">
            <v>0</v>
          </cell>
          <cell r="X350">
            <v>4716917</v>
          </cell>
          <cell r="Y350" t="str">
            <v>no</v>
          </cell>
          <cell r="Z350">
            <v>0</v>
          </cell>
          <cell r="AA350">
            <v>4716917</v>
          </cell>
          <cell r="AB350">
            <v>24578209</v>
          </cell>
          <cell r="AC350">
            <v>5.4912463312522079E-3</v>
          </cell>
          <cell r="AD350">
            <v>25902</v>
          </cell>
          <cell r="AE350">
            <v>0</v>
          </cell>
          <cell r="AF350">
            <v>25902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 t="str">
            <v>AA</v>
          </cell>
          <cell r="AL350">
            <v>134965</v>
          </cell>
          <cell r="AM350">
            <v>22746312</v>
          </cell>
          <cell r="AN350">
            <v>5.9334893498339423E-3</v>
          </cell>
          <cell r="AO350">
            <v>0</v>
          </cell>
          <cell r="AP350">
            <v>0</v>
          </cell>
          <cell r="AQ350">
            <v>1582160</v>
          </cell>
          <cell r="AR350">
            <v>0</v>
          </cell>
          <cell r="AS350">
            <v>0</v>
          </cell>
          <cell r="AT350">
            <v>1582160</v>
          </cell>
          <cell r="AU350" t="str">
            <v>Levy</v>
          </cell>
          <cell r="AV350">
            <v>111898</v>
          </cell>
          <cell r="AW350">
            <v>0</v>
          </cell>
          <cell r="AX350">
            <v>0</v>
          </cell>
          <cell r="AY350">
            <v>0</v>
          </cell>
          <cell r="AZ350">
            <v>111898</v>
          </cell>
          <cell r="BA350">
            <v>17430445</v>
          </cell>
          <cell r="BB350">
            <v>6.4196869328350479E-3</v>
          </cell>
          <cell r="BC350">
            <v>10157</v>
          </cell>
          <cell r="BD350">
            <v>0</v>
          </cell>
          <cell r="BE350">
            <v>1582160</v>
          </cell>
          <cell r="BF350">
            <v>0</v>
          </cell>
        </row>
        <row r="351">
          <cell r="D351" t="str">
            <v>1430573</v>
          </cell>
          <cell r="E351" t="str">
            <v>ODON CIVIL TOWN</v>
          </cell>
          <cell r="F351">
            <v>212328</v>
          </cell>
          <cell r="G351">
            <v>0</v>
          </cell>
          <cell r="H351">
            <v>51324</v>
          </cell>
          <cell r="I351">
            <v>12913</v>
          </cell>
          <cell r="J351">
            <v>0</v>
          </cell>
          <cell r="K351">
            <v>0</v>
          </cell>
          <cell r="L351">
            <v>276565</v>
          </cell>
          <cell r="M351">
            <v>0</v>
          </cell>
          <cell r="N351">
            <v>276565</v>
          </cell>
          <cell r="O351" t="str">
            <v>no</v>
          </cell>
          <cell r="P351">
            <v>0</v>
          </cell>
          <cell r="Q351">
            <v>1572306</v>
          </cell>
          <cell r="R351">
            <v>0</v>
          </cell>
          <cell r="S351">
            <v>1572306</v>
          </cell>
          <cell r="T351">
            <v>32409451.243273862</v>
          </cell>
          <cell r="U351">
            <v>8.5334675346407565E-3</v>
          </cell>
          <cell r="V351">
            <v>13417</v>
          </cell>
          <cell r="W351">
            <v>0</v>
          </cell>
          <cell r="X351">
            <v>4716917</v>
          </cell>
          <cell r="Y351" t="str">
            <v>no</v>
          </cell>
          <cell r="Z351">
            <v>0</v>
          </cell>
          <cell r="AA351">
            <v>4716917</v>
          </cell>
          <cell r="AB351">
            <v>24578209</v>
          </cell>
          <cell r="AC351">
            <v>1.1252447238934293E-2</v>
          </cell>
          <cell r="AD351">
            <v>53077</v>
          </cell>
          <cell r="AE351">
            <v>0</v>
          </cell>
          <cell r="AF351">
            <v>53077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 t="str">
            <v>AA</v>
          </cell>
          <cell r="AL351">
            <v>276565</v>
          </cell>
          <cell r="AM351">
            <v>22746312</v>
          </cell>
          <cell r="AN351">
            <v>1.2158674338064121E-2</v>
          </cell>
          <cell r="AO351">
            <v>0</v>
          </cell>
          <cell r="AP351">
            <v>0</v>
          </cell>
          <cell r="AQ351">
            <v>1582160</v>
          </cell>
          <cell r="AR351">
            <v>0</v>
          </cell>
          <cell r="AS351">
            <v>0</v>
          </cell>
          <cell r="AT351">
            <v>1582160</v>
          </cell>
          <cell r="AU351" t="str">
            <v>Levy</v>
          </cell>
          <cell r="AV351">
            <v>212328</v>
          </cell>
          <cell r="AW351">
            <v>0</v>
          </cell>
          <cell r="AX351">
            <v>0</v>
          </cell>
          <cell r="AY351">
            <v>0</v>
          </cell>
          <cell r="AZ351">
            <v>212328</v>
          </cell>
          <cell r="BA351">
            <v>17430445</v>
          </cell>
          <cell r="BB351">
            <v>1.2181444593066901E-2</v>
          </cell>
          <cell r="BC351">
            <v>19273</v>
          </cell>
          <cell r="BD351">
            <v>0</v>
          </cell>
          <cell r="BE351">
            <v>1582160</v>
          </cell>
          <cell r="BF351">
            <v>0</v>
          </cell>
        </row>
        <row r="352">
          <cell r="D352" t="str">
            <v>1430574</v>
          </cell>
          <cell r="E352" t="str">
            <v>PLAINVILLE CIVIL TOWN</v>
          </cell>
          <cell r="F352">
            <v>70092</v>
          </cell>
          <cell r="G352">
            <v>0</v>
          </cell>
          <cell r="H352">
            <v>17361</v>
          </cell>
          <cell r="I352">
            <v>4368</v>
          </cell>
          <cell r="J352">
            <v>0</v>
          </cell>
          <cell r="K352">
            <v>0</v>
          </cell>
          <cell r="L352">
            <v>91821</v>
          </cell>
          <cell r="M352">
            <v>0</v>
          </cell>
          <cell r="N352">
            <v>91821</v>
          </cell>
          <cell r="O352" t="str">
            <v>no</v>
          </cell>
          <cell r="P352">
            <v>0</v>
          </cell>
          <cell r="Q352">
            <v>1572306</v>
          </cell>
          <cell r="R352">
            <v>0</v>
          </cell>
          <cell r="S352">
            <v>1572306</v>
          </cell>
          <cell r="T352">
            <v>32409451.243273862</v>
          </cell>
          <cell r="U352">
            <v>2.8331550358803494E-3</v>
          </cell>
          <cell r="V352">
            <v>4455</v>
          </cell>
          <cell r="W352">
            <v>0</v>
          </cell>
          <cell r="X352">
            <v>4716917</v>
          </cell>
          <cell r="Y352" t="str">
            <v>no</v>
          </cell>
          <cell r="Z352">
            <v>0</v>
          </cell>
          <cell r="AA352">
            <v>4716917</v>
          </cell>
          <cell r="AB352">
            <v>24578209</v>
          </cell>
          <cell r="AC352">
            <v>3.7358702580810505E-3</v>
          </cell>
          <cell r="AD352">
            <v>17622</v>
          </cell>
          <cell r="AE352">
            <v>0</v>
          </cell>
          <cell r="AF352">
            <v>17622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 t="str">
            <v>AA</v>
          </cell>
          <cell r="AL352">
            <v>91821</v>
          </cell>
          <cell r="AM352">
            <v>22746312</v>
          </cell>
          <cell r="AN352">
            <v>4.0367423079398545E-3</v>
          </cell>
          <cell r="AO352">
            <v>0</v>
          </cell>
          <cell r="AP352">
            <v>0</v>
          </cell>
          <cell r="AQ352">
            <v>1582160</v>
          </cell>
          <cell r="AR352">
            <v>0</v>
          </cell>
          <cell r="AS352">
            <v>0</v>
          </cell>
          <cell r="AT352">
            <v>1582160</v>
          </cell>
          <cell r="AU352" t="str">
            <v>Levy</v>
          </cell>
          <cell r="AV352">
            <v>70092</v>
          </cell>
          <cell r="AW352">
            <v>0</v>
          </cell>
          <cell r="AX352">
            <v>0</v>
          </cell>
          <cell r="AY352">
            <v>0</v>
          </cell>
          <cell r="AZ352">
            <v>70092</v>
          </cell>
          <cell r="BA352">
            <v>17430445</v>
          </cell>
          <cell r="BB352">
            <v>4.0212398478638956E-3</v>
          </cell>
          <cell r="BC352">
            <v>6362</v>
          </cell>
          <cell r="BD352">
            <v>0</v>
          </cell>
          <cell r="BE352">
            <v>1582160</v>
          </cell>
          <cell r="BF352">
            <v>0</v>
          </cell>
        </row>
        <row r="353">
          <cell r="D353" t="str">
            <v>1441315</v>
          </cell>
          <cell r="E353" t="str">
            <v>BARR-REEVE COMMUNITY SCHOOL CORPORATION</v>
          </cell>
          <cell r="F353">
            <v>2462186</v>
          </cell>
          <cell r="G353">
            <v>99805</v>
          </cell>
          <cell r="H353">
            <v>0</v>
          </cell>
          <cell r="I353">
            <v>115953</v>
          </cell>
          <cell r="J353">
            <v>0</v>
          </cell>
          <cell r="K353">
            <v>0</v>
          </cell>
          <cell r="L353">
            <v>2478334</v>
          </cell>
          <cell r="M353">
            <v>0</v>
          </cell>
          <cell r="N353">
            <v>0</v>
          </cell>
          <cell r="O353" t="str">
            <v>no</v>
          </cell>
          <cell r="P353">
            <v>0</v>
          </cell>
          <cell r="Q353">
            <v>1572306</v>
          </cell>
          <cell r="R353">
            <v>0</v>
          </cell>
          <cell r="S353">
            <v>1572306</v>
          </cell>
          <cell r="T353">
            <v>32409451.243273862</v>
          </cell>
          <cell r="U353">
            <v>7.646948358973972E-2</v>
          </cell>
          <cell r="V353">
            <v>120233</v>
          </cell>
          <cell r="W353">
            <v>0</v>
          </cell>
          <cell r="X353">
            <v>4716917</v>
          </cell>
          <cell r="Y353" t="str">
            <v>no</v>
          </cell>
          <cell r="Z353">
            <v>0</v>
          </cell>
          <cell r="AA353">
            <v>4716917</v>
          </cell>
          <cell r="AB353">
            <v>24578209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 t="str">
            <v>AA</v>
          </cell>
          <cell r="AL353">
            <v>0</v>
          </cell>
          <cell r="AM353">
            <v>22746312</v>
          </cell>
          <cell r="AN353">
            <v>0</v>
          </cell>
          <cell r="AO353">
            <v>0</v>
          </cell>
          <cell r="AP353">
            <v>0</v>
          </cell>
          <cell r="AQ353">
            <v>1582160</v>
          </cell>
          <cell r="AR353">
            <v>0</v>
          </cell>
          <cell r="AS353">
            <v>0</v>
          </cell>
          <cell r="AT353">
            <v>1582160</v>
          </cell>
          <cell r="AU353" t="str">
            <v>Levy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17430445</v>
          </cell>
          <cell r="BB353">
            <v>0</v>
          </cell>
          <cell r="BC353">
            <v>0</v>
          </cell>
          <cell r="BD353">
            <v>0</v>
          </cell>
          <cell r="BE353">
            <v>1582160</v>
          </cell>
          <cell r="BF353">
            <v>0</v>
          </cell>
        </row>
        <row r="354">
          <cell r="D354" t="str">
            <v>1441375</v>
          </cell>
          <cell r="E354" t="str">
            <v>NORTH DAVIESS COUNTY SCHOOL CORPORATION</v>
          </cell>
          <cell r="F354">
            <v>3403551</v>
          </cell>
          <cell r="G354">
            <v>10658.891763355336</v>
          </cell>
          <cell r="H354">
            <v>0</v>
          </cell>
          <cell r="I354">
            <v>177856</v>
          </cell>
          <cell r="J354">
            <v>0</v>
          </cell>
          <cell r="K354">
            <v>0</v>
          </cell>
          <cell r="L354">
            <v>3570748.1082366449</v>
          </cell>
          <cell r="M354">
            <v>0</v>
          </cell>
          <cell r="N354">
            <v>0</v>
          </cell>
          <cell r="O354" t="str">
            <v>no</v>
          </cell>
          <cell r="P354">
            <v>0</v>
          </cell>
          <cell r="Q354">
            <v>1572306</v>
          </cell>
          <cell r="R354">
            <v>0</v>
          </cell>
          <cell r="S354">
            <v>1572306</v>
          </cell>
          <cell r="T354">
            <v>32409451.243273862</v>
          </cell>
          <cell r="U354">
            <v>0.11017613601148847</v>
          </cell>
          <cell r="V354">
            <v>173231</v>
          </cell>
          <cell r="W354">
            <v>0</v>
          </cell>
          <cell r="X354">
            <v>4716917</v>
          </cell>
          <cell r="Y354" t="str">
            <v>no</v>
          </cell>
          <cell r="Z354">
            <v>0</v>
          </cell>
          <cell r="AA354">
            <v>4716917</v>
          </cell>
          <cell r="AB354">
            <v>24578209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 t="str">
            <v>AA</v>
          </cell>
          <cell r="AL354">
            <v>0</v>
          </cell>
          <cell r="AM354">
            <v>22746312</v>
          </cell>
          <cell r="AN354">
            <v>0</v>
          </cell>
          <cell r="AO354">
            <v>0</v>
          </cell>
          <cell r="AP354">
            <v>0</v>
          </cell>
          <cell r="AQ354">
            <v>1582160</v>
          </cell>
          <cell r="AR354">
            <v>0</v>
          </cell>
          <cell r="AS354">
            <v>0</v>
          </cell>
          <cell r="AT354">
            <v>1582160</v>
          </cell>
          <cell r="AU354" t="str">
            <v>Levy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17430445</v>
          </cell>
          <cell r="BB354">
            <v>0</v>
          </cell>
          <cell r="BC354">
            <v>0</v>
          </cell>
          <cell r="BD354">
            <v>0</v>
          </cell>
          <cell r="BE354">
            <v>1582160</v>
          </cell>
          <cell r="BF354">
            <v>0</v>
          </cell>
        </row>
        <row r="355">
          <cell r="D355" t="str">
            <v>1441405</v>
          </cell>
          <cell r="E355" t="str">
            <v>WASHINGTON COMMUNITY SCHOOL CORPORATION</v>
          </cell>
          <cell r="F355">
            <v>4976441</v>
          </cell>
          <cell r="G355">
            <v>1917122.864962782</v>
          </cell>
          <cell r="H355">
            <v>0</v>
          </cell>
          <cell r="I355">
            <v>157268</v>
          </cell>
          <cell r="J355">
            <v>0</v>
          </cell>
          <cell r="K355">
            <v>0</v>
          </cell>
          <cell r="L355">
            <v>3216586.1350372182</v>
          </cell>
          <cell r="M355">
            <v>0</v>
          </cell>
          <cell r="N355">
            <v>0</v>
          </cell>
          <cell r="O355" t="str">
            <v>no</v>
          </cell>
          <cell r="P355">
            <v>0</v>
          </cell>
          <cell r="Q355">
            <v>1572306</v>
          </cell>
          <cell r="R355">
            <v>0</v>
          </cell>
          <cell r="S355">
            <v>1572306</v>
          </cell>
          <cell r="T355">
            <v>32409451.243273862</v>
          </cell>
          <cell r="U355">
            <v>9.9248398588815248E-2</v>
          </cell>
          <cell r="V355">
            <v>156049</v>
          </cell>
          <cell r="W355">
            <v>0</v>
          </cell>
          <cell r="X355">
            <v>4716917</v>
          </cell>
          <cell r="Y355" t="str">
            <v>no</v>
          </cell>
          <cell r="Z355">
            <v>0</v>
          </cell>
          <cell r="AA355">
            <v>4716917</v>
          </cell>
          <cell r="AB355">
            <v>24578209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 t="str">
            <v>AA</v>
          </cell>
          <cell r="AL355">
            <v>0</v>
          </cell>
          <cell r="AM355">
            <v>22746312</v>
          </cell>
          <cell r="AN355">
            <v>0</v>
          </cell>
          <cell r="AO355">
            <v>0</v>
          </cell>
          <cell r="AP355">
            <v>0</v>
          </cell>
          <cell r="AQ355">
            <v>1582160</v>
          </cell>
          <cell r="AR355">
            <v>0</v>
          </cell>
          <cell r="AS355">
            <v>0</v>
          </cell>
          <cell r="AT355">
            <v>1582160</v>
          </cell>
          <cell r="AU355" t="str">
            <v>Levy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17430445</v>
          </cell>
          <cell r="BB355">
            <v>0</v>
          </cell>
          <cell r="BC355">
            <v>0</v>
          </cell>
          <cell r="BD355">
            <v>0</v>
          </cell>
          <cell r="BE355">
            <v>1582160</v>
          </cell>
          <cell r="BF355">
            <v>0</v>
          </cell>
        </row>
        <row r="356">
          <cell r="D356" t="str">
            <v>1450031</v>
          </cell>
          <cell r="E356" t="str">
            <v>ODON-WINKELPLECK PUBLIC LIBRARY</v>
          </cell>
          <cell r="F356">
            <v>36482</v>
          </cell>
          <cell r="G356">
            <v>0</v>
          </cell>
          <cell r="H356">
            <v>9392</v>
          </cell>
          <cell r="I356">
            <v>2363</v>
          </cell>
          <cell r="J356">
            <v>0</v>
          </cell>
          <cell r="K356">
            <v>0</v>
          </cell>
          <cell r="L356">
            <v>48237</v>
          </cell>
          <cell r="M356">
            <v>0</v>
          </cell>
          <cell r="N356">
            <v>48237</v>
          </cell>
          <cell r="O356" t="str">
            <v>no</v>
          </cell>
          <cell r="P356">
            <v>0</v>
          </cell>
          <cell r="Q356">
            <v>1572306</v>
          </cell>
          <cell r="R356">
            <v>0</v>
          </cell>
          <cell r="S356">
            <v>1572306</v>
          </cell>
          <cell r="T356">
            <v>32409451.243273862</v>
          </cell>
          <cell r="U356">
            <v>1.4883621335616082E-3</v>
          </cell>
          <cell r="V356">
            <v>2340</v>
          </cell>
          <cell r="W356">
            <v>0</v>
          </cell>
          <cell r="X356">
            <v>4716917</v>
          </cell>
          <cell r="Y356" t="str">
            <v>no</v>
          </cell>
          <cell r="Z356">
            <v>0</v>
          </cell>
          <cell r="AA356">
            <v>4716917</v>
          </cell>
          <cell r="AB356">
            <v>24578209</v>
          </cell>
          <cell r="AC356">
            <v>1.9625921481911069E-3</v>
          </cell>
          <cell r="AD356">
            <v>9257</v>
          </cell>
          <cell r="AE356">
            <v>0</v>
          </cell>
          <cell r="AF356">
            <v>9257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 t="str">
            <v>AA</v>
          </cell>
          <cell r="AL356">
            <v>0</v>
          </cell>
          <cell r="AM356">
            <v>22746312</v>
          </cell>
          <cell r="AN356">
            <v>0</v>
          </cell>
          <cell r="AO356">
            <v>0</v>
          </cell>
          <cell r="AP356">
            <v>0</v>
          </cell>
          <cell r="AQ356">
            <v>1582160</v>
          </cell>
          <cell r="AR356">
            <v>0</v>
          </cell>
          <cell r="AS356">
            <v>0</v>
          </cell>
          <cell r="AT356">
            <v>1582160</v>
          </cell>
          <cell r="AU356" t="str">
            <v>Levy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17430445</v>
          </cell>
          <cell r="BB356">
            <v>0</v>
          </cell>
          <cell r="BC356">
            <v>0</v>
          </cell>
          <cell r="BD356">
            <v>0</v>
          </cell>
          <cell r="BE356">
            <v>1582160</v>
          </cell>
          <cell r="BF356">
            <v>0</v>
          </cell>
        </row>
        <row r="357">
          <cell r="D357" t="str">
            <v>1450032</v>
          </cell>
          <cell r="E357" t="str">
            <v>WASHINGTON CARNEGIE PUBLIC LIBRARY</v>
          </cell>
          <cell r="F357">
            <v>298412</v>
          </cell>
          <cell r="G357">
            <v>0</v>
          </cell>
          <cell r="H357">
            <v>73909</v>
          </cell>
          <cell r="I357">
            <v>18595</v>
          </cell>
          <cell r="J357">
            <v>0</v>
          </cell>
          <cell r="K357">
            <v>0</v>
          </cell>
          <cell r="L357">
            <v>390916</v>
          </cell>
          <cell r="M357">
            <v>0</v>
          </cell>
          <cell r="N357">
            <v>390916</v>
          </cell>
          <cell r="O357" t="str">
            <v>no</v>
          </cell>
          <cell r="P357">
            <v>0</v>
          </cell>
          <cell r="Q357">
            <v>1572306</v>
          </cell>
          <cell r="R357">
            <v>0</v>
          </cell>
          <cell r="S357">
            <v>1572306</v>
          </cell>
          <cell r="T357">
            <v>32409451.243273862</v>
          </cell>
          <cell r="U357">
            <v>1.206179015700333E-2</v>
          </cell>
          <cell r="V357">
            <v>18965</v>
          </cell>
          <cell r="W357">
            <v>0</v>
          </cell>
          <cell r="X357">
            <v>4716917</v>
          </cell>
          <cell r="Y357" t="str">
            <v>no</v>
          </cell>
          <cell r="Z357">
            <v>0</v>
          </cell>
          <cell r="AA357">
            <v>4716917</v>
          </cell>
          <cell r="AB357">
            <v>24578209</v>
          </cell>
          <cell r="AC357">
            <v>1.5904983149911369E-2</v>
          </cell>
          <cell r="AD357">
            <v>75022</v>
          </cell>
          <cell r="AE357">
            <v>0</v>
          </cell>
          <cell r="AF357">
            <v>75022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 t="str">
            <v>AA</v>
          </cell>
          <cell r="AL357">
            <v>0</v>
          </cell>
          <cell r="AM357">
            <v>22746312</v>
          </cell>
          <cell r="AN357">
            <v>0</v>
          </cell>
          <cell r="AO357">
            <v>0</v>
          </cell>
          <cell r="AP357">
            <v>0</v>
          </cell>
          <cell r="AQ357">
            <v>1582160</v>
          </cell>
          <cell r="AR357">
            <v>0</v>
          </cell>
          <cell r="AS357">
            <v>0</v>
          </cell>
          <cell r="AT357">
            <v>1582160</v>
          </cell>
          <cell r="AU357" t="str">
            <v>Levy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17430445</v>
          </cell>
          <cell r="BB357">
            <v>0</v>
          </cell>
          <cell r="BC357">
            <v>0</v>
          </cell>
          <cell r="BD357">
            <v>0</v>
          </cell>
          <cell r="BE357">
            <v>1582160</v>
          </cell>
          <cell r="BF357">
            <v>0</v>
          </cell>
        </row>
        <row r="358">
          <cell r="D358" t="str">
            <v>1460984</v>
          </cell>
          <cell r="E358" t="str">
            <v>VEALE FIRE DISTRICT</v>
          </cell>
          <cell r="F358">
            <v>27467</v>
          </cell>
          <cell r="G358">
            <v>0</v>
          </cell>
          <cell r="H358">
            <v>6790</v>
          </cell>
          <cell r="I358">
            <v>1708</v>
          </cell>
          <cell r="J358">
            <v>0</v>
          </cell>
          <cell r="K358">
            <v>0</v>
          </cell>
          <cell r="L358">
            <v>35965</v>
          </cell>
          <cell r="M358">
            <v>0</v>
          </cell>
          <cell r="N358">
            <v>35965</v>
          </cell>
          <cell r="O358" t="str">
            <v>no</v>
          </cell>
          <cell r="P358">
            <v>0</v>
          </cell>
          <cell r="Q358">
            <v>1572306</v>
          </cell>
          <cell r="R358">
            <v>0</v>
          </cell>
          <cell r="S358">
            <v>1572306</v>
          </cell>
          <cell r="T358">
            <v>32409451.243273862</v>
          </cell>
          <cell r="U358">
            <v>1.1097071570276601E-3</v>
          </cell>
          <cell r="V358">
            <v>1745</v>
          </cell>
          <cell r="W358">
            <v>0</v>
          </cell>
          <cell r="X358">
            <v>4716917</v>
          </cell>
          <cell r="Y358" t="str">
            <v>no</v>
          </cell>
          <cell r="Z358">
            <v>0</v>
          </cell>
          <cell r="AA358">
            <v>4716917</v>
          </cell>
          <cell r="AB358">
            <v>24578209</v>
          </cell>
          <cell r="AC358">
            <v>1.4632880695253263E-3</v>
          </cell>
          <cell r="AD358">
            <v>6902</v>
          </cell>
          <cell r="AE358">
            <v>0</v>
          </cell>
          <cell r="AF358">
            <v>6902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 t="str">
            <v>AA</v>
          </cell>
          <cell r="AL358">
            <v>0</v>
          </cell>
          <cell r="AM358">
            <v>22746312</v>
          </cell>
          <cell r="AN358">
            <v>0</v>
          </cell>
          <cell r="AO358">
            <v>0</v>
          </cell>
          <cell r="AP358">
            <v>0</v>
          </cell>
          <cell r="AQ358">
            <v>1582160</v>
          </cell>
          <cell r="AR358">
            <v>0</v>
          </cell>
          <cell r="AS358">
            <v>0</v>
          </cell>
          <cell r="AT358">
            <v>1582160</v>
          </cell>
          <cell r="AU358" t="str">
            <v>Levy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17430445</v>
          </cell>
          <cell r="BB358">
            <v>0</v>
          </cell>
          <cell r="BC358">
            <v>0</v>
          </cell>
          <cell r="BD358">
            <v>0</v>
          </cell>
          <cell r="BE358">
            <v>1582160</v>
          </cell>
          <cell r="BF358">
            <v>0</v>
          </cell>
        </row>
        <row r="359">
          <cell r="D359" t="str">
            <v>1460989</v>
          </cell>
          <cell r="E359" t="str">
            <v>SOUTHEAST DAVIESS FIRE PROTECTION DIST</v>
          </cell>
          <cell r="F359">
            <v>93716</v>
          </cell>
          <cell r="G359">
            <v>0</v>
          </cell>
          <cell r="H359">
            <v>23189</v>
          </cell>
          <cell r="I359">
            <v>5834</v>
          </cell>
          <cell r="J359">
            <v>0</v>
          </cell>
          <cell r="K359">
            <v>0</v>
          </cell>
          <cell r="L359">
            <v>122739</v>
          </cell>
          <cell r="M359">
            <v>0</v>
          </cell>
          <cell r="N359">
            <v>122739</v>
          </cell>
          <cell r="O359" t="str">
            <v>no</v>
          </cell>
          <cell r="P359">
            <v>0</v>
          </cell>
          <cell r="Q359">
            <v>1572306</v>
          </cell>
          <cell r="R359">
            <v>0</v>
          </cell>
          <cell r="S359">
            <v>1572306</v>
          </cell>
          <cell r="T359">
            <v>32409451.243273862</v>
          </cell>
          <cell r="U359">
            <v>3.7871360140808554E-3</v>
          </cell>
          <cell r="V359">
            <v>5955</v>
          </cell>
          <cell r="W359">
            <v>0</v>
          </cell>
          <cell r="X359">
            <v>4716917</v>
          </cell>
          <cell r="Y359" t="str">
            <v>no</v>
          </cell>
          <cell r="Z359">
            <v>0</v>
          </cell>
          <cell r="AA359">
            <v>4716917</v>
          </cell>
          <cell r="AB359">
            <v>24578209</v>
          </cell>
          <cell r="AC359">
            <v>4.9938138291524825E-3</v>
          </cell>
          <cell r="AD359">
            <v>23555</v>
          </cell>
          <cell r="AE359">
            <v>0</v>
          </cell>
          <cell r="AF359">
            <v>23555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 t="str">
            <v>AA</v>
          </cell>
          <cell r="AL359">
            <v>0</v>
          </cell>
          <cell r="AM359">
            <v>22746312</v>
          </cell>
          <cell r="AN359">
            <v>0</v>
          </cell>
          <cell r="AO359">
            <v>0</v>
          </cell>
          <cell r="AP359">
            <v>0</v>
          </cell>
          <cell r="AQ359">
            <v>1582160</v>
          </cell>
          <cell r="AR359">
            <v>0</v>
          </cell>
          <cell r="AS359">
            <v>0</v>
          </cell>
          <cell r="AT359">
            <v>1582160</v>
          </cell>
          <cell r="AU359" t="str">
            <v>Levy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17430445</v>
          </cell>
          <cell r="BB359">
            <v>0</v>
          </cell>
          <cell r="BC359">
            <v>0</v>
          </cell>
          <cell r="BD359">
            <v>0</v>
          </cell>
          <cell r="BE359">
            <v>1582160</v>
          </cell>
          <cell r="BF359">
            <v>0</v>
          </cell>
        </row>
        <row r="360">
          <cell r="D360" t="str">
            <v>1461022</v>
          </cell>
          <cell r="E360" t="str">
            <v>DAVIESS COUNTY SOLID WASTE DISTRICT</v>
          </cell>
          <cell r="F360">
            <v>400283</v>
          </cell>
          <cell r="G360">
            <v>0</v>
          </cell>
          <cell r="H360">
            <v>101753</v>
          </cell>
          <cell r="I360">
            <v>25600</v>
          </cell>
          <cell r="J360" t="str">
            <v>recipient</v>
          </cell>
          <cell r="K360">
            <v>0</v>
          </cell>
          <cell r="L360">
            <v>527636</v>
          </cell>
          <cell r="M360">
            <v>0</v>
          </cell>
          <cell r="N360">
            <v>527636</v>
          </cell>
          <cell r="O360" t="str">
            <v>no</v>
          </cell>
          <cell r="P360">
            <v>0</v>
          </cell>
          <cell r="Q360">
            <v>1572306</v>
          </cell>
          <cell r="R360">
            <v>0</v>
          </cell>
          <cell r="S360">
            <v>1572306</v>
          </cell>
          <cell r="T360">
            <v>32409451.243273862</v>
          </cell>
          <cell r="U360">
            <v>1.6280312679144902E-2</v>
          </cell>
          <cell r="V360">
            <v>25598</v>
          </cell>
          <cell r="W360">
            <v>0</v>
          </cell>
          <cell r="X360">
            <v>4716917</v>
          </cell>
          <cell r="Y360" t="str">
            <v>no</v>
          </cell>
          <cell r="Z360">
            <v>0</v>
          </cell>
          <cell r="AA360">
            <v>4716917</v>
          </cell>
          <cell r="AB360">
            <v>24578209</v>
          </cell>
          <cell r="AC360">
            <v>2.1467634195803283E-2</v>
          </cell>
          <cell r="AD360">
            <v>101261</v>
          </cell>
          <cell r="AE360">
            <v>0</v>
          </cell>
          <cell r="AF360">
            <v>101261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 t="str">
            <v>AA</v>
          </cell>
          <cell r="AL360">
            <v>0</v>
          </cell>
          <cell r="AM360">
            <v>22746312</v>
          </cell>
          <cell r="AN360">
            <v>0</v>
          </cell>
          <cell r="AO360">
            <v>0</v>
          </cell>
          <cell r="AP360">
            <v>0</v>
          </cell>
          <cell r="AQ360">
            <v>1582160</v>
          </cell>
          <cell r="AR360">
            <v>0</v>
          </cell>
          <cell r="AS360">
            <v>0</v>
          </cell>
          <cell r="AT360">
            <v>1582160</v>
          </cell>
          <cell r="AU360" t="str">
            <v>Levy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17430445</v>
          </cell>
          <cell r="BB360">
            <v>0</v>
          </cell>
          <cell r="BC360">
            <v>0</v>
          </cell>
          <cell r="BD360">
            <v>0</v>
          </cell>
          <cell r="BE360">
            <v>1582160</v>
          </cell>
          <cell r="BF360">
            <v>0</v>
          </cell>
        </row>
        <row r="361">
          <cell r="D361" t="str">
            <v>1510000</v>
          </cell>
          <cell r="E361" t="str">
            <v>DEARBORN COUNTY</v>
          </cell>
          <cell r="F361">
            <v>10245321</v>
          </cell>
          <cell r="G361">
            <v>0</v>
          </cell>
          <cell r="H361">
            <v>4041208</v>
          </cell>
          <cell r="I361">
            <v>0</v>
          </cell>
          <cell r="J361">
            <v>0</v>
          </cell>
          <cell r="K361">
            <v>0</v>
          </cell>
          <cell r="L361">
            <v>14286529</v>
          </cell>
          <cell r="M361">
            <v>4466209</v>
          </cell>
          <cell r="N361">
            <v>18752738</v>
          </cell>
          <cell r="O361" t="str">
            <v>no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49169800.280901372</v>
          </cell>
          <cell r="U361">
            <v>0.29055495280401211</v>
          </cell>
          <cell r="V361">
            <v>0</v>
          </cell>
          <cell r="W361">
            <v>0</v>
          </cell>
          <cell r="X361">
            <v>7595354</v>
          </cell>
          <cell r="Y361" t="str">
            <v>yes</v>
          </cell>
          <cell r="Z361">
            <v>0</v>
          </cell>
          <cell r="AA361">
            <v>7595354</v>
          </cell>
          <cell r="AB361">
            <v>34273541</v>
          </cell>
          <cell r="AC361">
            <v>0.54714912591027576</v>
          </cell>
          <cell r="AD361">
            <v>4155791</v>
          </cell>
          <cell r="AE361">
            <v>0</v>
          </cell>
          <cell r="AF361">
            <v>4155791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 t="str">
            <v>AA</v>
          </cell>
          <cell r="AL361">
            <v>18752738</v>
          </cell>
          <cell r="AM361">
            <v>30548252</v>
          </cell>
          <cell r="AN361">
            <v>0.61387270211074596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 t="str">
            <v>Levy</v>
          </cell>
          <cell r="AV361">
            <v>10245321</v>
          </cell>
          <cell r="AW361">
            <v>0</v>
          </cell>
          <cell r="AX361">
            <v>4466209</v>
          </cell>
          <cell r="AY361">
            <v>0</v>
          </cell>
          <cell r="AZ361">
            <v>14711530</v>
          </cell>
          <cell r="BA361">
            <v>23799992</v>
          </cell>
          <cell r="BB361">
            <v>0.6181317203804102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</row>
        <row r="362">
          <cell r="D362" t="str">
            <v>1520001</v>
          </cell>
          <cell r="E362" t="str">
            <v>CAESAR CREEK TOWNSHIP</v>
          </cell>
          <cell r="F362">
            <v>11251</v>
          </cell>
          <cell r="G362">
            <v>0</v>
          </cell>
          <cell r="H362">
            <v>3049</v>
          </cell>
          <cell r="I362">
            <v>0</v>
          </cell>
          <cell r="J362">
            <v>0</v>
          </cell>
          <cell r="K362">
            <v>0</v>
          </cell>
          <cell r="L362">
            <v>14300</v>
          </cell>
          <cell r="M362">
            <v>0</v>
          </cell>
          <cell r="N362">
            <v>14300</v>
          </cell>
          <cell r="O362" t="str">
            <v>no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49169800.280901372</v>
          </cell>
          <cell r="U362">
            <v>2.9082892178340685E-4</v>
          </cell>
          <cell r="V362">
            <v>0</v>
          </cell>
          <cell r="W362">
            <v>0</v>
          </cell>
          <cell r="X362">
            <v>7595354</v>
          </cell>
          <cell r="Y362" t="str">
            <v>yes</v>
          </cell>
          <cell r="Z362">
            <v>0</v>
          </cell>
          <cell r="AA362">
            <v>7595354</v>
          </cell>
          <cell r="AB362">
            <v>34273541</v>
          </cell>
          <cell r="AC362">
            <v>4.1723147310632419E-4</v>
          </cell>
          <cell r="AD362">
            <v>3169</v>
          </cell>
          <cell r="AE362">
            <v>0</v>
          </cell>
          <cell r="AF362">
            <v>3169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 t="str">
            <v>AA</v>
          </cell>
          <cell r="AL362">
            <v>0</v>
          </cell>
          <cell r="AM362">
            <v>30548252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 t="str">
            <v>Levy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23799992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</row>
        <row r="363">
          <cell r="D363" t="str">
            <v>1520002</v>
          </cell>
          <cell r="E363" t="str">
            <v>CENTER TOWNSHIP</v>
          </cell>
          <cell r="F363">
            <v>42818</v>
          </cell>
          <cell r="G363">
            <v>0</v>
          </cell>
          <cell r="H363">
            <v>11585</v>
          </cell>
          <cell r="I363">
            <v>0</v>
          </cell>
          <cell r="J363">
            <v>0</v>
          </cell>
          <cell r="K363">
            <v>0</v>
          </cell>
          <cell r="L363">
            <v>54403</v>
          </cell>
          <cell r="M363">
            <v>0</v>
          </cell>
          <cell r="N363">
            <v>54403</v>
          </cell>
          <cell r="O363" t="str">
            <v>no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49169800.280901372</v>
          </cell>
          <cell r="U363">
            <v>1.1064311770477399E-3</v>
          </cell>
          <cell r="V363">
            <v>0</v>
          </cell>
          <cell r="W363">
            <v>0</v>
          </cell>
          <cell r="X363">
            <v>7595354</v>
          </cell>
          <cell r="Y363" t="str">
            <v>yes</v>
          </cell>
          <cell r="Z363">
            <v>0</v>
          </cell>
          <cell r="AA363">
            <v>7595354</v>
          </cell>
          <cell r="AB363">
            <v>34273541</v>
          </cell>
          <cell r="AC363">
            <v>1.587317750447787E-3</v>
          </cell>
          <cell r="AD363">
            <v>12056</v>
          </cell>
          <cell r="AE363">
            <v>0</v>
          </cell>
          <cell r="AF363">
            <v>12056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 t="str">
            <v>AA</v>
          </cell>
          <cell r="AL363">
            <v>0</v>
          </cell>
          <cell r="AM363">
            <v>30548252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 t="str">
            <v>Levy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23799992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</row>
        <row r="364">
          <cell r="D364" t="str">
            <v>1520003</v>
          </cell>
          <cell r="E364" t="str">
            <v>CLAY TOWNSHIP</v>
          </cell>
          <cell r="F364">
            <v>69362</v>
          </cell>
          <cell r="G364">
            <v>0</v>
          </cell>
          <cell r="H364">
            <v>18799</v>
          </cell>
          <cell r="I364">
            <v>0</v>
          </cell>
          <cell r="J364">
            <v>0</v>
          </cell>
          <cell r="K364">
            <v>0</v>
          </cell>
          <cell r="L364">
            <v>88161</v>
          </cell>
          <cell r="M364">
            <v>0</v>
          </cell>
          <cell r="N364">
            <v>88161</v>
          </cell>
          <cell r="O364" t="str">
            <v>no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49169800.280901372</v>
          </cell>
          <cell r="U364">
            <v>1.7929908093249601E-3</v>
          </cell>
          <cell r="V364">
            <v>0</v>
          </cell>
          <cell r="W364">
            <v>0</v>
          </cell>
          <cell r="X364">
            <v>7595354</v>
          </cell>
          <cell r="Y364" t="str">
            <v>yes</v>
          </cell>
          <cell r="Z364">
            <v>0</v>
          </cell>
          <cell r="AA364">
            <v>7595354</v>
          </cell>
          <cell r="AB364">
            <v>34273541</v>
          </cell>
          <cell r="AC364">
            <v>2.5722757972396256E-3</v>
          </cell>
          <cell r="AD364">
            <v>19537</v>
          </cell>
          <cell r="AE364">
            <v>0</v>
          </cell>
          <cell r="AF364">
            <v>19537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 t="str">
            <v>AA</v>
          </cell>
          <cell r="AL364">
            <v>0</v>
          </cell>
          <cell r="AM364">
            <v>30548252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 t="str">
            <v>Levy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23799992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</row>
        <row r="365">
          <cell r="D365" t="str">
            <v>1520004</v>
          </cell>
          <cell r="E365" t="str">
            <v>HARRISON TOWNSHIP</v>
          </cell>
          <cell r="F365">
            <v>79805</v>
          </cell>
          <cell r="G365">
            <v>0</v>
          </cell>
          <cell r="H365">
            <v>21620</v>
          </cell>
          <cell r="I365">
            <v>0</v>
          </cell>
          <cell r="J365">
            <v>0</v>
          </cell>
          <cell r="K365">
            <v>0</v>
          </cell>
          <cell r="L365">
            <v>101425</v>
          </cell>
          <cell r="M365">
            <v>0</v>
          </cell>
          <cell r="N365">
            <v>101425</v>
          </cell>
          <cell r="O365" t="str">
            <v>no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49169800.280901372</v>
          </cell>
          <cell r="U365">
            <v>2.0627498875441983E-3</v>
          </cell>
          <cell r="V365">
            <v>0</v>
          </cell>
          <cell r="W365">
            <v>0</v>
          </cell>
          <cell r="X365">
            <v>7595354</v>
          </cell>
          <cell r="Y365" t="str">
            <v>yes</v>
          </cell>
          <cell r="Z365">
            <v>0</v>
          </cell>
          <cell r="AA365">
            <v>7595354</v>
          </cell>
          <cell r="AB365">
            <v>34273541</v>
          </cell>
          <cell r="AC365">
            <v>2.9592798713153098E-3</v>
          </cell>
          <cell r="AD365">
            <v>22477</v>
          </cell>
          <cell r="AE365">
            <v>0</v>
          </cell>
          <cell r="AF365">
            <v>22477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 t="str">
            <v>AA</v>
          </cell>
          <cell r="AL365">
            <v>0</v>
          </cell>
          <cell r="AM365">
            <v>30548252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 t="str">
            <v>Levy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23799992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</row>
        <row r="366">
          <cell r="D366" t="str">
            <v>1520005</v>
          </cell>
          <cell r="E366" t="str">
            <v>HOGAN TOWNSHIP</v>
          </cell>
          <cell r="F366">
            <v>9650</v>
          </cell>
          <cell r="G366">
            <v>0</v>
          </cell>
          <cell r="H366">
            <v>4023</v>
          </cell>
          <cell r="I366">
            <v>0</v>
          </cell>
          <cell r="J366">
            <v>0</v>
          </cell>
          <cell r="K366">
            <v>0</v>
          </cell>
          <cell r="L366">
            <v>13673</v>
          </cell>
          <cell r="M366">
            <v>0</v>
          </cell>
          <cell r="N366">
            <v>13673</v>
          </cell>
          <cell r="O366" t="str">
            <v>no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49169800.280901372</v>
          </cell>
          <cell r="U366">
            <v>2.7807719213598052E-4</v>
          </cell>
          <cell r="V366">
            <v>0</v>
          </cell>
          <cell r="W366">
            <v>0</v>
          </cell>
          <cell r="X366">
            <v>7595354</v>
          </cell>
          <cell r="Y366" t="str">
            <v>yes</v>
          </cell>
          <cell r="Z366">
            <v>0</v>
          </cell>
          <cell r="AA366">
            <v>7595354</v>
          </cell>
          <cell r="AB366">
            <v>34273541</v>
          </cell>
          <cell r="AC366">
            <v>3.9893747774704693E-4</v>
          </cell>
          <cell r="AD366">
            <v>3030</v>
          </cell>
          <cell r="AE366">
            <v>0</v>
          </cell>
          <cell r="AF366">
            <v>3030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 t="str">
            <v>AA</v>
          </cell>
          <cell r="AL366">
            <v>0</v>
          </cell>
          <cell r="AM366">
            <v>30548252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 t="str">
            <v>Levy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23799992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</row>
        <row r="367">
          <cell r="D367" t="str">
            <v>1520006</v>
          </cell>
          <cell r="E367" t="str">
            <v>JACKSON TOWNSHIP</v>
          </cell>
          <cell r="F367">
            <v>26792</v>
          </cell>
          <cell r="G367">
            <v>0</v>
          </cell>
          <cell r="H367">
            <v>7252</v>
          </cell>
          <cell r="I367">
            <v>0</v>
          </cell>
          <cell r="J367">
            <v>0</v>
          </cell>
          <cell r="K367">
            <v>0</v>
          </cell>
          <cell r="L367">
            <v>34044</v>
          </cell>
          <cell r="M367">
            <v>0</v>
          </cell>
          <cell r="N367">
            <v>34044</v>
          </cell>
          <cell r="O367" t="str">
            <v>no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49169800.280901372</v>
          </cell>
          <cell r="U367">
            <v>6.9237621071288819E-4</v>
          </cell>
          <cell r="V367">
            <v>0</v>
          </cell>
          <cell r="W367">
            <v>0</v>
          </cell>
          <cell r="X367">
            <v>7595354</v>
          </cell>
          <cell r="Y367" t="str">
            <v>yes</v>
          </cell>
          <cell r="Z367">
            <v>0</v>
          </cell>
          <cell r="AA367">
            <v>7595354</v>
          </cell>
          <cell r="AB367">
            <v>34273541</v>
          </cell>
          <cell r="AC367">
            <v>9.933026762539651E-4</v>
          </cell>
          <cell r="AD367">
            <v>7544</v>
          </cell>
          <cell r="AE367">
            <v>0</v>
          </cell>
          <cell r="AF367">
            <v>7544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 t="str">
            <v>AA</v>
          </cell>
          <cell r="AL367">
            <v>0</v>
          </cell>
          <cell r="AM367">
            <v>30548252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 t="str">
            <v>Levy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23799992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</row>
        <row r="368">
          <cell r="D368" t="str">
            <v>1520007</v>
          </cell>
          <cell r="E368" t="str">
            <v>KELSO TOWNSHIP</v>
          </cell>
          <cell r="F368">
            <v>19754</v>
          </cell>
          <cell r="G368">
            <v>0</v>
          </cell>
          <cell r="H368">
            <v>5349</v>
          </cell>
          <cell r="I368">
            <v>0</v>
          </cell>
          <cell r="J368">
            <v>0</v>
          </cell>
          <cell r="K368">
            <v>0</v>
          </cell>
          <cell r="L368">
            <v>25103</v>
          </cell>
          <cell r="M368">
            <v>0</v>
          </cell>
          <cell r="N368">
            <v>25103</v>
          </cell>
          <cell r="O368" t="str">
            <v>no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49169800.280901372</v>
          </cell>
          <cell r="U368">
            <v>5.1053695269432601E-4</v>
          </cell>
          <cell r="V368">
            <v>0</v>
          </cell>
          <cell r="W368">
            <v>0</v>
          </cell>
          <cell r="X368">
            <v>7595354</v>
          </cell>
          <cell r="Y368" t="str">
            <v>yes</v>
          </cell>
          <cell r="Z368">
            <v>0</v>
          </cell>
          <cell r="AA368">
            <v>7595354</v>
          </cell>
          <cell r="AB368">
            <v>34273541</v>
          </cell>
          <cell r="AC368">
            <v>7.3243088597119274E-4</v>
          </cell>
          <cell r="AD368">
            <v>5563</v>
          </cell>
          <cell r="AE368">
            <v>0</v>
          </cell>
          <cell r="AF368">
            <v>5563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 t="str">
            <v>AA</v>
          </cell>
          <cell r="AL368">
            <v>0</v>
          </cell>
          <cell r="AM368">
            <v>30548252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 t="str">
            <v>Levy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23799992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</row>
        <row r="369">
          <cell r="D369" t="str">
            <v>1520008</v>
          </cell>
          <cell r="E369" t="str">
            <v>LAWRENCEBURG TOWNSHIP</v>
          </cell>
          <cell r="F369">
            <v>76273</v>
          </cell>
          <cell r="G369">
            <v>0</v>
          </cell>
          <cell r="H369">
            <v>20683</v>
          </cell>
          <cell r="I369">
            <v>0</v>
          </cell>
          <cell r="J369">
            <v>0</v>
          </cell>
          <cell r="K369">
            <v>0</v>
          </cell>
          <cell r="L369">
            <v>96956</v>
          </cell>
          <cell r="M369">
            <v>0</v>
          </cell>
          <cell r="N369">
            <v>96956</v>
          </cell>
          <cell r="O369" t="str">
            <v>no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49169800.280901372</v>
          </cell>
          <cell r="U369">
            <v>1.9718607650651742E-3</v>
          </cell>
          <cell r="V369">
            <v>0</v>
          </cell>
          <cell r="W369">
            <v>0</v>
          </cell>
          <cell r="X369">
            <v>7595354</v>
          </cell>
          <cell r="Y369" t="str">
            <v>yes</v>
          </cell>
          <cell r="Z369">
            <v>0</v>
          </cell>
          <cell r="AA369">
            <v>7595354</v>
          </cell>
          <cell r="AB369">
            <v>34273541</v>
          </cell>
          <cell r="AC369">
            <v>2.8288877417130607E-3</v>
          </cell>
          <cell r="AD369">
            <v>21486</v>
          </cell>
          <cell r="AE369">
            <v>0</v>
          </cell>
          <cell r="AF369">
            <v>21486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 t="str">
            <v>AA</v>
          </cell>
          <cell r="AL369">
            <v>0</v>
          </cell>
          <cell r="AM369">
            <v>30548252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 t="str">
            <v>Levy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23799992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</row>
        <row r="370">
          <cell r="D370" t="str">
            <v>1520009</v>
          </cell>
          <cell r="E370" t="str">
            <v>LOGAN TOWNSHIP</v>
          </cell>
          <cell r="F370">
            <v>80437</v>
          </cell>
          <cell r="G370">
            <v>0</v>
          </cell>
          <cell r="H370">
            <v>21772</v>
          </cell>
          <cell r="I370">
            <v>0</v>
          </cell>
          <cell r="J370">
            <v>0</v>
          </cell>
          <cell r="K370">
            <v>0</v>
          </cell>
          <cell r="L370">
            <v>102209</v>
          </cell>
          <cell r="M370">
            <v>0</v>
          </cell>
          <cell r="N370">
            <v>102209</v>
          </cell>
          <cell r="O370" t="str">
            <v>no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49169800.280901372</v>
          </cell>
          <cell r="U370">
            <v>2.0786946340251907E-3</v>
          </cell>
          <cell r="V370">
            <v>0</v>
          </cell>
          <cell r="W370">
            <v>0</v>
          </cell>
          <cell r="X370">
            <v>7595354</v>
          </cell>
          <cell r="Y370" t="str">
            <v>yes</v>
          </cell>
          <cell r="Z370">
            <v>0</v>
          </cell>
          <cell r="AA370">
            <v>7595354</v>
          </cell>
          <cell r="AB370">
            <v>34273541</v>
          </cell>
          <cell r="AC370">
            <v>2.9821546597709296E-3</v>
          </cell>
          <cell r="AD370">
            <v>22651</v>
          </cell>
          <cell r="AE370">
            <v>0</v>
          </cell>
          <cell r="AF370">
            <v>22651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 t="str">
            <v>AA</v>
          </cell>
          <cell r="AL370">
            <v>0</v>
          </cell>
          <cell r="AM370">
            <v>30548252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 t="str">
            <v>Levy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23799992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</row>
        <row r="371">
          <cell r="D371" t="str">
            <v>1520010</v>
          </cell>
          <cell r="E371" t="str">
            <v>MANCHESTER TOWNSHIP</v>
          </cell>
          <cell r="F371">
            <v>139083</v>
          </cell>
          <cell r="G371">
            <v>0</v>
          </cell>
          <cell r="H371">
            <v>39251</v>
          </cell>
          <cell r="I371">
            <v>0</v>
          </cell>
          <cell r="J371">
            <v>0</v>
          </cell>
          <cell r="K371">
            <v>0</v>
          </cell>
          <cell r="L371">
            <v>178334</v>
          </cell>
          <cell r="M371">
            <v>0</v>
          </cell>
          <cell r="N371">
            <v>178334</v>
          </cell>
          <cell r="O371" t="str">
            <v>no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49169800.280901372</v>
          </cell>
          <cell r="U371">
            <v>3.626901044567977E-3</v>
          </cell>
          <cell r="V371">
            <v>0</v>
          </cell>
          <cell r="W371">
            <v>0</v>
          </cell>
          <cell r="X371">
            <v>7595354</v>
          </cell>
          <cell r="Y371" t="str">
            <v>yes</v>
          </cell>
          <cell r="Z371">
            <v>0</v>
          </cell>
          <cell r="AA371">
            <v>7595354</v>
          </cell>
          <cell r="AB371">
            <v>34273541</v>
          </cell>
          <cell r="AC371">
            <v>5.2032557709750507E-3</v>
          </cell>
          <cell r="AD371">
            <v>39521</v>
          </cell>
          <cell r="AE371">
            <v>0</v>
          </cell>
          <cell r="AF371">
            <v>39521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 t="str">
            <v>AA</v>
          </cell>
          <cell r="AL371">
            <v>0</v>
          </cell>
          <cell r="AM371">
            <v>30548252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 t="str">
            <v>Levy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23799992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</row>
        <row r="372">
          <cell r="D372" t="str">
            <v>1520011</v>
          </cell>
          <cell r="E372" t="str">
            <v>MILLER TOWNSHIP</v>
          </cell>
          <cell r="F372">
            <v>165158</v>
          </cell>
          <cell r="G372">
            <v>0</v>
          </cell>
          <cell r="H372">
            <v>44788</v>
          </cell>
          <cell r="I372">
            <v>0</v>
          </cell>
          <cell r="J372">
            <v>0</v>
          </cell>
          <cell r="K372">
            <v>0</v>
          </cell>
          <cell r="L372">
            <v>209946</v>
          </cell>
          <cell r="M372">
            <v>0</v>
          </cell>
          <cell r="N372">
            <v>209946</v>
          </cell>
          <cell r="O372" t="str">
            <v>no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49169800.280901372</v>
          </cell>
          <cell r="U372">
            <v>4.2698160008908482E-3</v>
          </cell>
          <cell r="V372">
            <v>0</v>
          </cell>
          <cell r="W372">
            <v>0</v>
          </cell>
          <cell r="X372">
            <v>7595354</v>
          </cell>
          <cell r="Y372" t="str">
            <v>yes</v>
          </cell>
          <cell r="Z372">
            <v>0</v>
          </cell>
          <cell r="AA372">
            <v>7595354</v>
          </cell>
          <cell r="AB372">
            <v>34273541</v>
          </cell>
          <cell r="AC372">
            <v>6.125599919774849E-3</v>
          </cell>
          <cell r="AD372">
            <v>46526</v>
          </cell>
          <cell r="AE372">
            <v>0</v>
          </cell>
          <cell r="AF372">
            <v>46526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 t="str">
            <v>AA</v>
          </cell>
          <cell r="AL372">
            <v>0</v>
          </cell>
          <cell r="AM372">
            <v>30548252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 t="str">
            <v>Levy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23799992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</row>
        <row r="373">
          <cell r="D373" t="str">
            <v>1520012</v>
          </cell>
          <cell r="E373" t="str">
            <v>SPARTA TOWNSHIP</v>
          </cell>
          <cell r="F373">
            <v>54065</v>
          </cell>
          <cell r="G373">
            <v>0</v>
          </cell>
          <cell r="H373">
            <v>14886</v>
          </cell>
          <cell r="I373">
            <v>0</v>
          </cell>
          <cell r="J373">
            <v>0</v>
          </cell>
          <cell r="K373">
            <v>0</v>
          </cell>
          <cell r="L373">
            <v>68951</v>
          </cell>
          <cell r="M373">
            <v>0</v>
          </cell>
          <cell r="N373">
            <v>68951</v>
          </cell>
          <cell r="O373" t="str">
            <v>no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49169800.280901372</v>
          </cell>
          <cell r="U373">
            <v>1.4023038451669708E-3</v>
          </cell>
          <cell r="V373">
            <v>0</v>
          </cell>
          <cell r="W373">
            <v>0</v>
          </cell>
          <cell r="X373">
            <v>7595354</v>
          </cell>
          <cell r="Y373" t="str">
            <v>yes</v>
          </cell>
          <cell r="Z373">
            <v>0</v>
          </cell>
          <cell r="AA373">
            <v>7595354</v>
          </cell>
          <cell r="AB373">
            <v>34273541</v>
          </cell>
          <cell r="AC373">
            <v>2.0117851260247665E-3</v>
          </cell>
          <cell r="AD373">
            <v>15280</v>
          </cell>
          <cell r="AE373">
            <v>0</v>
          </cell>
          <cell r="AF373">
            <v>15280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 t="str">
            <v>AA</v>
          </cell>
          <cell r="AL373">
            <v>0</v>
          </cell>
          <cell r="AM373">
            <v>30548252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 t="str">
            <v>Levy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23799992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</row>
        <row r="374">
          <cell r="D374" t="str">
            <v>1520013</v>
          </cell>
          <cell r="E374" t="str">
            <v>WASHINGTON TOWNSHIP</v>
          </cell>
          <cell r="F374">
            <v>44693</v>
          </cell>
          <cell r="G374">
            <v>0</v>
          </cell>
          <cell r="H374">
            <v>12052</v>
          </cell>
          <cell r="I374">
            <v>0</v>
          </cell>
          <cell r="J374">
            <v>0</v>
          </cell>
          <cell r="K374">
            <v>0</v>
          </cell>
          <cell r="L374">
            <v>56745</v>
          </cell>
          <cell r="M374">
            <v>0</v>
          </cell>
          <cell r="N374">
            <v>56745</v>
          </cell>
          <cell r="O374" t="str">
            <v>no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49169800.280901372</v>
          </cell>
          <cell r="U374">
            <v>1.1540620396223371E-3</v>
          </cell>
          <cell r="V374">
            <v>0</v>
          </cell>
          <cell r="W374">
            <v>0</v>
          </cell>
          <cell r="X374">
            <v>7595354</v>
          </cell>
          <cell r="Y374" t="str">
            <v>yes</v>
          </cell>
          <cell r="Z374">
            <v>0</v>
          </cell>
          <cell r="AA374">
            <v>7595354</v>
          </cell>
          <cell r="AB374">
            <v>34273541</v>
          </cell>
          <cell r="AC374">
            <v>1.6556503455537319E-3</v>
          </cell>
          <cell r="AD374">
            <v>12575</v>
          </cell>
          <cell r="AE374">
            <v>0</v>
          </cell>
          <cell r="AF374">
            <v>12575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 t="str">
            <v>AA</v>
          </cell>
          <cell r="AL374">
            <v>0</v>
          </cell>
          <cell r="AM374">
            <v>30548252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 t="str">
            <v>Levy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23799992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</row>
        <row r="375">
          <cell r="D375" t="str">
            <v>1520014</v>
          </cell>
          <cell r="E375" t="str">
            <v>YORK TOWNSHIP</v>
          </cell>
          <cell r="F375">
            <v>27115</v>
          </cell>
          <cell r="G375">
            <v>0</v>
          </cell>
          <cell r="H375">
            <v>7344</v>
          </cell>
          <cell r="I375">
            <v>0</v>
          </cell>
          <cell r="J375">
            <v>0</v>
          </cell>
          <cell r="K375">
            <v>0</v>
          </cell>
          <cell r="L375">
            <v>34459</v>
          </cell>
          <cell r="M375">
            <v>0</v>
          </cell>
          <cell r="N375">
            <v>34459</v>
          </cell>
          <cell r="O375" t="str">
            <v>no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49169800.280901372</v>
          </cell>
          <cell r="U375">
            <v>7.0081635075065849E-4</v>
          </cell>
          <cell r="V375">
            <v>0</v>
          </cell>
          <cell r="W375">
            <v>0</v>
          </cell>
          <cell r="X375">
            <v>7595354</v>
          </cell>
          <cell r="Y375" t="str">
            <v>yes</v>
          </cell>
          <cell r="Z375">
            <v>0</v>
          </cell>
          <cell r="AA375">
            <v>7595354</v>
          </cell>
          <cell r="AB375">
            <v>34273541</v>
          </cell>
          <cell r="AC375">
            <v>1.0054111420818759E-3</v>
          </cell>
          <cell r="AD375">
            <v>7636</v>
          </cell>
          <cell r="AE375">
            <v>0</v>
          </cell>
          <cell r="AF375">
            <v>7636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 t="str">
            <v>AA</v>
          </cell>
          <cell r="AL375">
            <v>0</v>
          </cell>
          <cell r="AM375">
            <v>30548252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 t="str">
            <v>Levy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23799992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</row>
        <row r="376">
          <cell r="D376" t="str">
            <v>1530439</v>
          </cell>
          <cell r="E376" t="str">
            <v>LAWRENCEBURG CIVIL CITY</v>
          </cell>
          <cell r="F376">
            <v>4699249</v>
          </cell>
          <cell r="G376">
            <v>0</v>
          </cell>
          <cell r="H376">
            <v>1520618</v>
          </cell>
          <cell r="I376">
            <v>0</v>
          </cell>
          <cell r="J376">
            <v>0</v>
          </cell>
          <cell r="K376">
            <v>0</v>
          </cell>
          <cell r="L376">
            <v>6219867</v>
          </cell>
          <cell r="M376">
            <v>0</v>
          </cell>
          <cell r="N376">
            <v>6219867</v>
          </cell>
          <cell r="O376" t="str">
            <v>no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49169800.280901372</v>
          </cell>
          <cell r="U376">
            <v>0.12649770722001352</v>
          </cell>
          <cell r="V376">
            <v>0</v>
          </cell>
          <cell r="W376">
            <v>0</v>
          </cell>
          <cell r="X376">
            <v>7595354</v>
          </cell>
          <cell r="Y376" t="str">
            <v>yes</v>
          </cell>
          <cell r="Z376">
            <v>0</v>
          </cell>
          <cell r="AA376">
            <v>7595354</v>
          </cell>
          <cell r="AB376">
            <v>34273541</v>
          </cell>
          <cell r="AC376">
            <v>0.18147722174373521</v>
          </cell>
          <cell r="AD376">
            <v>1378384</v>
          </cell>
          <cell r="AE376">
            <v>0</v>
          </cell>
          <cell r="AF376">
            <v>1378384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 t="str">
            <v>AA</v>
          </cell>
          <cell r="AL376">
            <v>6219867</v>
          </cell>
          <cell r="AM376">
            <v>30548252</v>
          </cell>
          <cell r="AN376">
            <v>0.20360795111942903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 t="str">
            <v>Levy</v>
          </cell>
          <cell r="AV376">
            <v>4699249</v>
          </cell>
          <cell r="AW376">
            <v>0</v>
          </cell>
          <cell r="AX376">
            <v>0</v>
          </cell>
          <cell r="AY376">
            <v>0</v>
          </cell>
          <cell r="AZ376">
            <v>4699249</v>
          </cell>
          <cell r="BA376">
            <v>23799992</v>
          </cell>
          <cell r="BB376">
            <v>0.19744750334369859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</row>
        <row r="377">
          <cell r="D377" t="str">
            <v>1530442</v>
          </cell>
          <cell r="E377" t="str">
            <v>AURORA CIVIL CITY</v>
          </cell>
          <cell r="F377">
            <v>1394257</v>
          </cell>
          <cell r="G377">
            <v>0</v>
          </cell>
          <cell r="H377">
            <v>375026</v>
          </cell>
          <cell r="I377">
            <v>0</v>
          </cell>
          <cell r="J377">
            <v>0</v>
          </cell>
          <cell r="K377">
            <v>0</v>
          </cell>
          <cell r="L377">
            <v>1769283</v>
          </cell>
          <cell r="M377">
            <v>0</v>
          </cell>
          <cell r="N377">
            <v>1769283</v>
          </cell>
          <cell r="O377" t="str">
            <v>no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49169800.280901372</v>
          </cell>
          <cell r="U377">
            <v>3.5983123581797997E-2</v>
          </cell>
          <cell r="V377">
            <v>0</v>
          </cell>
          <cell r="W377">
            <v>0</v>
          </cell>
          <cell r="X377">
            <v>7595354</v>
          </cell>
          <cell r="Y377" t="str">
            <v>yes</v>
          </cell>
          <cell r="Z377">
            <v>0</v>
          </cell>
          <cell r="AA377">
            <v>7595354</v>
          </cell>
          <cell r="AB377">
            <v>34273541</v>
          </cell>
          <cell r="AC377">
            <v>5.1622416253984379E-2</v>
          </cell>
          <cell r="AD377">
            <v>392091</v>
          </cell>
          <cell r="AE377">
            <v>0</v>
          </cell>
          <cell r="AF377">
            <v>392091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 t="str">
            <v>AA</v>
          </cell>
          <cell r="AL377">
            <v>1769283</v>
          </cell>
          <cell r="AM377">
            <v>30548252</v>
          </cell>
          <cell r="AN377">
            <v>5.7917651065599429E-2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 t="str">
            <v>Levy</v>
          </cell>
          <cell r="AV377">
            <v>1394257</v>
          </cell>
          <cell r="AW377">
            <v>0</v>
          </cell>
          <cell r="AX377">
            <v>0</v>
          </cell>
          <cell r="AY377">
            <v>0</v>
          </cell>
          <cell r="AZ377">
            <v>1394257</v>
          </cell>
          <cell r="BA377">
            <v>23799992</v>
          </cell>
          <cell r="BB377">
            <v>5.8582246582267759E-2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</row>
        <row r="378">
          <cell r="D378" t="str">
            <v>1530575</v>
          </cell>
          <cell r="E378" t="str">
            <v>DILLSBORO CIVIL TOWN</v>
          </cell>
          <cell r="F378">
            <v>209712</v>
          </cell>
          <cell r="G378">
            <v>0</v>
          </cell>
          <cell r="H378">
            <v>56697</v>
          </cell>
          <cell r="I378">
            <v>0</v>
          </cell>
          <cell r="J378">
            <v>0</v>
          </cell>
          <cell r="K378">
            <v>0</v>
          </cell>
          <cell r="L378">
            <v>266409</v>
          </cell>
          <cell r="M378">
            <v>0</v>
          </cell>
          <cell r="N378">
            <v>266409</v>
          </cell>
          <cell r="O378" t="str">
            <v>no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49169800.280901372</v>
          </cell>
          <cell r="U378">
            <v>5.418142812824869E-3</v>
          </cell>
          <cell r="V378">
            <v>0</v>
          </cell>
          <cell r="W378">
            <v>0</v>
          </cell>
          <cell r="X378">
            <v>7595354</v>
          </cell>
          <cell r="Y378" t="str">
            <v>yes</v>
          </cell>
          <cell r="Z378">
            <v>0</v>
          </cell>
          <cell r="AA378">
            <v>7595354</v>
          </cell>
          <cell r="AB378">
            <v>34273541</v>
          </cell>
          <cell r="AC378">
            <v>7.7730223439708198E-3</v>
          </cell>
          <cell r="AD378">
            <v>59039</v>
          </cell>
          <cell r="AE378">
            <v>0</v>
          </cell>
          <cell r="AF378">
            <v>59039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 t="str">
            <v>AA</v>
          </cell>
          <cell r="AL378">
            <v>266409</v>
          </cell>
          <cell r="AM378">
            <v>30548252</v>
          </cell>
          <cell r="AN378">
            <v>8.720924522948155E-3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 t="str">
            <v>Levy</v>
          </cell>
          <cell r="AV378">
            <v>209712</v>
          </cell>
          <cell r="AW378">
            <v>0</v>
          </cell>
          <cell r="AX378">
            <v>0</v>
          </cell>
          <cell r="AY378">
            <v>0</v>
          </cell>
          <cell r="AZ378">
            <v>209712</v>
          </cell>
          <cell r="BA378">
            <v>23799992</v>
          </cell>
          <cell r="BB378">
            <v>8.8114315332542964E-3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</row>
        <row r="379">
          <cell r="D379" t="str">
            <v>1530576</v>
          </cell>
          <cell r="E379" t="str">
            <v>GREENDALE CIVIL CITY</v>
          </cell>
          <cell r="F379">
            <v>2636771</v>
          </cell>
          <cell r="G379">
            <v>0</v>
          </cell>
          <cell r="H379">
            <v>714015</v>
          </cell>
          <cell r="I379">
            <v>0</v>
          </cell>
          <cell r="J379">
            <v>0</v>
          </cell>
          <cell r="K379">
            <v>0</v>
          </cell>
          <cell r="L379">
            <v>3350786</v>
          </cell>
          <cell r="M379">
            <v>0</v>
          </cell>
          <cell r="N379">
            <v>3350786</v>
          </cell>
          <cell r="O379" t="str">
            <v>no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49169800.280901372</v>
          </cell>
          <cell r="U379">
            <v>6.8147236329156272E-2</v>
          </cell>
          <cell r="V379">
            <v>0</v>
          </cell>
          <cell r="W379">
            <v>0</v>
          </cell>
          <cell r="X379">
            <v>7595354</v>
          </cell>
          <cell r="Y379" t="str">
            <v>yes</v>
          </cell>
          <cell r="Z379">
            <v>0</v>
          </cell>
          <cell r="AA379">
            <v>7595354</v>
          </cell>
          <cell r="AB379">
            <v>34273541</v>
          </cell>
          <cell r="AC379">
            <v>9.7765970548534795E-2</v>
          </cell>
          <cell r="AD379">
            <v>742567</v>
          </cell>
          <cell r="AE379">
            <v>0</v>
          </cell>
          <cell r="AF379">
            <v>742567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 t="str">
            <v>AA</v>
          </cell>
          <cell r="AL379">
            <v>3350786</v>
          </cell>
          <cell r="AM379">
            <v>30548252</v>
          </cell>
          <cell r="AN379">
            <v>0.10968830556982442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 t="str">
            <v>Levy</v>
          </cell>
          <cell r="AV379">
            <v>2636771</v>
          </cell>
          <cell r="AW379">
            <v>0</v>
          </cell>
          <cell r="AX379">
            <v>0</v>
          </cell>
          <cell r="AY379">
            <v>0</v>
          </cell>
          <cell r="AZ379">
            <v>2636771</v>
          </cell>
          <cell r="BA379">
            <v>23799992</v>
          </cell>
          <cell r="BB379">
            <v>0.11078873471890242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</row>
        <row r="380">
          <cell r="D380" t="str">
            <v>1530577</v>
          </cell>
          <cell r="E380" t="str">
            <v>MOORES HILL CIVIL TOWN</v>
          </cell>
          <cell r="F380">
            <v>45042</v>
          </cell>
          <cell r="G380">
            <v>0</v>
          </cell>
          <cell r="H380">
            <v>12657</v>
          </cell>
          <cell r="I380">
            <v>0</v>
          </cell>
          <cell r="J380">
            <v>0</v>
          </cell>
          <cell r="K380">
            <v>0</v>
          </cell>
          <cell r="L380">
            <v>57699</v>
          </cell>
          <cell r="M380">
            <v>0</v>
          </cell>
          <cell r="N380">
            <v>57699</v>
          </cell>
          <cell r="O380" t="str">
            <v>no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49169800.280901372</v>
          </cell>
          <cell r="U380">
            <v>1.1734641928657895E-3</v>
          </cell>
          <cell r="V380">
            <v>0</v>
          </cell>
          <cell r="W380">
            <v>0</v>
          </cell>
          <cell r="X380">
            <v>7595354</v>
          </cell>
          <cell r="Y380" t="str">
            <v>yes</v>
          </cell>
          <cell r="Z380">
            <v>0</v>
          </cell>
          <cell r="AA380">
            <v>7595354</v>
          </cell>
          <cell r="AB380">
            <v>34273541</v>
          </cell>
          <cell r="AC380">
            <v>1.683485228444881E-3</v>
          </cell>
          <cell r="AD380">
            <v>12787</v>
          </cell>
          <cell r="AE380">
            <v>0</v>
          </cell>
          <cell r="AF380">
            <v>12787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 t="str">
            <v>AA</v>
          </cell>
          <cell r="AL380">
            <v>57699</v>
          </cell>
          <cell r="AM380">
            <v>30548252</v>
          </cell>
          <cell r="AN380">
            <v>1.8887823761569074E-3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 t="str">
            <v>Levy</v>
          </cell>
          <cell r="AV380">
            <v>45042</v>
          </cell>
          <cell r="AW380">
            <v>0</v>
          </cell>
          <cell r="AX380">
            <v>0</v>
          </cell>
          <cell r="AY380">
            <v>0</v>
          </cell>
          <cell r="AZ380">
            <v>45042</v>
          </cell>
          <cell r="BA380">
            <v>23799992</v>
          </cell>
          <cell r="BB380">
            <v>1.8925216445450906E-3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</row>
        <row r="381">
          <cell r="D381" t="str">
            <v>1530578</v>
          </cell>
          <cell r="E381" t="str">
            <v>ST. LEON CIVIL TOWN</v>
          </cell>
          <cell r="F381">
            <v>1816</v>
          </cell>
          <cell r="G381">
            <v>0</v>
          </cell>
          <cell r="H381">
            <v>502</v>
          </cell>
          <cell r="I381">
            <v>0</v>
          </cell>
          <cell r="J381">
            <v>0</v>
          </cell>
          <cell r="K381">
            <v>0</v>
          </cell>
          <cell r="L381">
            <v>2318</v>
          </cell>
          <cell r="M381">
            <v>0</v>
          </cell>
          <cell r="N381">
            <v>2318</v>
          </cell>
          <cell r="O381" t="str">
            <v>no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49169800.280901372</v>
          </cell>
          <cell r="U381">
            <v>4.7142758090485105E-5</v>
          </cell>
          <cell r="V381">
            <v>0</v>
          </cell>
          <cell r="W381">
            <v>0</v>
          </cell>
          <cell r="X381">
            <v>7595354</v>
          </cell>
          <cell r="Y381" t="str">
            <v>yes</v>
          </cell>
          <cell r="Z381">
            <v>0</v>
          </cell>
          <cell r="AA381">
            <v>7595354</v>
          </cell>
          <cell r="AB381">
            <v>34273541</v>
          </cell>
          <cell r="AC381">
            <v>6.763234647975242E-5</v>
          </cell>
          <cell r="AD381">
            <v>514</v>
          </cell>
          <cell r="AE381">
            <v>0</v>
          </cell>
          <cell r="AF381">
            <v>514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 t="str">
            <v>AA</v>
          </cell>
          <cell r="AL381">
            <v>2318</v>
          </cell>
          <cell r="AM381">
            <v>30548252</v>
          </cell>
          <cell r="AN381">
            <v>7.5879955422653966E-5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 t="str">
            <v>Levy</v>
          </cell>
          <cell r="AV381">
            <v>1816</v>
          </cell>
          <cell r="AW381">
            <v>0</v>
          </cell>
          <cell r="AX381">
            <v>0</v>
          </cell>
          <cell r="AY381">
            <v>0</v>
          </cell>
          <cell r="AZ381">
            <v>1816</v>
          </cell>
          <cell r="BA381">
            <v>23799992</v>
          </cell>
          <cell r="BB381">
            <v>7.630254665631821E-5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</row>
        <row r="382">
          <cell r="D382" t="str">
            <v>1530579</v>
          </cell>
          <cell r="E382" t="str">
            <v>WEST HARRISON CIVIL TOWN</v>
          </cell>
          <cell r="F382">
            <v>101615</v>
          </cell>
          <cell r="G382">
            <v>0</v>
          </cell>
          <cell r="H382">
            <v>27537</v>
          </cell>
          <cell r="I382">
            <v>0</v>
          </cell>
          <cell r="J382">
            <v>0</v>
          </cell>
          <cell r="K382">
            <v>0</v>
          </cell>
          <cell r="L382">
            <v>129152</v>
          </cell>
          <cell r="M382">
            <v>0</v>
          </cell>
          <cell r="N382">
            <v>129152</v>
          </cell>
          <cell r="O382" t="str">
            <v>no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49169800.280901372</v>
          </cell>
          <cell r="U382">
            <v>2.6266529305014378E-3</v>
          </cell>
          <cell r="V382">
            <v>0</v>
          </cell>
          <cell r="W382">
            <v>0</v>
          </cell>
          <cell r="X382">
            <v>7595354</v>
          </cell>
          <cell r="Y382" t="str">
            <v>yes</v>
          </cell>
          <cell r="Z382">
            <v>0</v>
          </cell>
          <cell r="AA382">
            <v>7595354</v>
          </cell>
          <cell r="AB382">
            <v>34273541</v>
          </cell>
          <cell r="AC382">
            <v>3.7682712737502088E-3</v>
          </cell>
          <cell r="AD382">
            <v>28621</v>
          </cell>
          <cell r="AE382">
            <v>0</v>
          </cell>
          <cell r="AF382">
            <v>28621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 t="str">
            <v>AA</v>
          </cell>
          <cell r="AL382">
            <v>129152</v>
          </cell>
          <cell r="AM382">
            <v>30548252</v>
          </cell>
          <cell r="AN382">
            <v>4.2278032798734278E-3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 t="str">
            <v>Levy</v>
          </cell>
          <cell r="AV382">
            <v>101615</v>
          </cell>
          <cell r="AW382">
            <v>0</v>
          </cell>
          <cell r="AX382">
            <v>0</v>
          </cell>
          <cell r="AY382">
            <v>0</v>
          </cell>
          <cell r="AZ382">
            <v>101615</v>
          </cell>
          <cell r="BA382">
            <v>23799992</v>
          </cell>
          <cell r="BB382">
            <v>4.2695392502652939E-3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</row>
        <row r="383">
          <cell r="D383" t="str">
            <v>1541560</v>
          </cell>
          <cell r="E383" t="str">
            <v>SUNMAN-DEARBORN COMMUNITY SCHOOL CORP</v>
          </cell>
          <cell r="F383">
            <v>10231692</v>
          </cell>
          <cell r="G383">
            <v>2162121.0006615785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8069570.999338422</v>
          </cell>
          <cell r="M383">
            <v>0</v>
          </cell>
          <cell r="N383">
            <v>0</v>
          </cell>
          <cell r="O383" t="str">
            <v>no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49169800.280901372</v>
          </cell>
          <cell r="U383">
            <v>0.16411640790155538</v>
          </cell>
          <cell r="V383">
            <v>0</v>
          </cell>
          <cell r="W383">
            <v>0</v>
          </cell>
          <cell r="X383">
            <v>7595354</v>
          </cell>
          <cell r="Y383" t="str">
            <v>yes</v>
          </cell>
          <cell r="Z383">
            <v>0</v>
          </cell>
          <cell r="AA383">
            <v>7595354</v>
          </cell>
          <cell r="AB383">
            <v>34273541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 t="str">
            <v>AA</v>
          </cell>
          <cell r="AL383">
            <v>0</v>
          </cell>
          <cell r="AM383">
            <v>30548252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 t="str">
            <v>Levy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23799992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</row>
        <row r="384">
          <cell r="D384" t="str">
            <v>1541600</v>
          </cell>
          <cell r="E384" t="str">
            <v>SOUTH DEARBORN COMMUNITY SCHOOL CORP</v>
          </cell>
          <cell r="F384">
            <v>7058892</v>
          </cell>
          <cell r="G384">
            <v>245416.30610405412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6813475.6938959463</v>
          </cell>
          <cell r="M384">
            <v>0</v>
          </cell>
          <cell r="N384">
            <v>0</v>
          </cell>
          <cell r="O384" t="str">
            <v>no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49169800.280901372</v>
          </cell>
          <cell r="U384">
            <v>0.13857033494078375</v>
          </cell>
          <cell r="V384">
            <v>0</v>
          </cell>
          <cell r="W384">
            <v>0</v>
          </cell>
          <cell r="X384">
            <v>7595354</v>
          </cell>
          <cell r="Y384" t="str">
            <v>yes</v>
          </cell>
          <cell r="Z384">
            <v>0</v>
          </cell>
          <cell r="AA384">
            <v>7595354</v>
          </cell>
          <cell r="AB384">
            <v>34273541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 t="str">
            <v>AA</v>
          </cell>
          <cell r="AL384">
            <v>0</v>
          </cell>
          <cell r="AM384">
            <v>30548252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 t="str">
            <v>Levy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23799992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</row>
        <row r="385">
          <cell r="D385" t="str">
            <v>1541620</v>
          </cell>
          <cell r="E385" t="str">
            <v>LAWRENCEBURG COMMUNITY SCHOOL CORP</v>
          </cell>
          <cell r="F385">
            <v>5415405</v>
          </cell>
          <cell r="G385">
            <v>935983.41233299172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4479421.5876670079</v>
          </cell>
          <cell r="M385">
            <v>0</v>
          </cell>
          <cell r="N385">
            <v>0</v>
          </cell>
          <cell r="O385" t="str">
            <v>no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49169800.280901372</v>
          </cell>
          <cell r="U385">
            <v>9.1101073465350513E-2</v>
          </cell>
          <cell r="V385">
            <v>0</v>
          </cell>
          <cell r="W385">
            <v>0</v>
          </cell>
          <cell r="X385">
            <v>7595354</v>
          </cell>
          <cell r="Y385" t="str">
            <v>yes</v>
          </cell>
          <cell r="Z385">
            <v>0</v>
          </cell>
          <cell r="AA385">
            <v>7595354</v>
          </cell>
          <cell r="AB385">
            <v>34273541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 t="str">
            <v>AA</v>
          </cell>
          <cell r="AL385">
            <v>0</v>
          </cell>
          <cell r="AM385">
            <v>30548252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 t="str">
            <v>Levy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23799992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</row>
        <row r="386">
          <cell r="D386" t="str">
            <v>1550033</v>
          </cell>
          <cell r="E386" t="str">
            <v>AURORA PUBLIC LIBRARY</v>
          </cell>
          <cell r="F386">
            <v>831543</v>
          </cell>
          <cell r="G386">
            <v>0</v>
          </cell>
          <cell r="H386">
            <v>226147</v>
          </cell>
          <cell r="I386">
            <v>0</v>
          </cell>
          <cell r="J386">
            <v>0</v>
          </cell>
          <cell r="K386">
            <v>0</v>
          </cell>
          <cell r="L386">
            <v>1057690</v>
          </cell>
          <cell r="M386">
            <v>0</v>
          </cell>
          <cell r="N386">
            <v>1057690</v>
          </cell>
          <cell r="O386" t="str">
            <v>no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49169800.280901372</v>
          </cell>
          <cell r="U386">
            <v>2.1510967991684723E-2</v>
          </cell>
          <cell r="V386">
            <v>0</v>
          </cell>
          <cell r="W386">
            <v>0</v>
          </cell>
          <cell r="X386">
            <v>7595354</v>
          </cell>
          <cell r="Y386" t="str">
            <v>yes</v>
          </cell>
          <cell r="Z386">
            <v>0</v>
          </cell>
          <cell r="AA386">
            <v>7595354</v>
          </cell>
          <cell r="AB386">
            <v>34273541</v>
          </cell>
          <cell r="AC386">
            <v>3.0860248726561401E-2</v>
          </cell>
          <cell r="AD386">
            <v>234395</v>
          </cell>
          <cell r="AE386">
            <v>0</v>
          </cell>
          <cell r="AF386">
            <v>234395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 t="str">
            <v>AA</v>
          </cell>
          <cell r="AL386">
            <v>0</v>
          </cell>
          <cell r="AM386">
            <v>30548252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 t="str">
            <v>Levy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23799992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</row>
        <row r="387">
          <cell r="D387" t="str">
            <v>1550034</v>
          </cell>
          <cell r="E387" t="str">
            <v>LAWRENCEBURG PUBLIC LIBRARY</v>
          </cell>
          <cell r="F387">
            <v>1250520</v>
          </cell>
          <cell r="G387">
            <v>0</v>
          </cell>
          <cell r="H387">
            <v>338370</v>
          </cell>
          <cell r="I387">
            <v>0</v>
          </cell>
          <cell r="J387">
            <v>0</v>
          </cell>
          <cell r="K387">
            <v>0</v>
          </cell>
          <cell r="L387">
            <v>1588890</v>
          </cell>
          <cell r="M387">
            <v>0</v>
          </cell>
          <cell r="N387">
            <v>1588890</v>
          </cell>
          <cell r="O387" t="str">
            <v>no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49169800.280901372</v>
          </cell>
          <cell r="U387">
            <v>3.2314347240030579E-2</v>
          </cell>
          <cell r="V387">
            <v>0</v>
          </cell>
          <cell r="W387">
            <v>0</v>
          </cell>
          <cell r="X387">
            <v>7595354</v>
          </cell>
          <cell r="Y387" t="str">
            <v>yes</v>
          </cell>
          <cell r="Z387">
            <v>0</v>
          </cell>
          <cell r="AA387">
            <v>7595354</v>
          </cell>
          <cell r="AB387">
            <v>34273541</v>
          </cell>
          <cell r="AC387">
            <v>4.6359084986287234E-2</v>
          </cell>
          <cell r="AD387">
            <v>352114</v>
          </cell>
          <cell r="AE387">
            <v>0</v>
          </cell>
          <cell r="AF387">
            <v>352114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 t="str">
            <v>AA</v>
          </cell>
          <cell r="AL387">
            <v>0</v>
          </cell>
          <cell r="AM387">
            <v>30548252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 t="str">
            <v>Levy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23799992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</row>
        <row r="388">
          <cell r="D388" t="str">
            <v>1561036</v>
          </cell>
          <cell r="E388" t="str">
            <v>DEARBORN COUNTY SOLID WASTE</v>
          </cell>
          <cell r="F388">
            <v>714692</v>
          </cell>
          <cell r="G388">
            <v>0</v>
          </cell>
          <cell r="H388">
            <v>0</v>
          </cell>
          <cell r="I388">
            <v>0</v>
          </cell>
          <cell r="J388" t="str">
            <v>non-recipient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 t="str">
            <v>no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49169800.280901372</v>
          </cell>
          <cell r="U388">
            <v>0</v>
          </cell>
          <cell r="V388">
            <v>0</v>
          </cell>
          <cell r="W388">
            <v>0</v>
          </cell>
          <cell r="X388">
            <v>7595354</v>
          </cell>
          <cell r="Y388" t="str">
            <v>yes</v>
          </cell>
          <cell r="Z388">
            <v>0</v>
          </cell>
          <cell r="AA388">
            <v>7595354</v>
          </cell>
          <cell r="AB388">
            <v>34273541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 t="str">
            <v>AA</v>
          </cell>
          <cell r="AL388">
            <v>0</v>
          </cell>
          <cell r="AM388">
            <v>30548252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 t="str">
            <v>Levy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23799992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</row>
        <row r="389">
          <cell r="D389" t="str">
            <v>1610000</v>
          </cell>
          <cell r="E389" t="str">
            <v>DECATUR COUNTY</v>
          </cell>
          <cell r="F389">
            <v>5788438</v>
          </cell>
          <cell r="G389">
            <v>0</v>
          </cell>
          <cell r="H389">
            <v>2195394</v>
          </cell>
          <cell r="I389">
            <v>442809</v>
          </cell>
          <cell r="J389">
            <v>0</v>
          </cell>
          <cell r="K389">
            <v>0</v>
          </cell>
          <cell r="L389">
            <v>8426641</v>
          </cell>
          <cell r="M389">
            <v>1827258</v>
          </cell>
          <cell r="N389">
            <v>10253899</v>
          </cell>
          <cell r="O389" t="str">
            <v>no</v>
          </cell>
          <cell r="P389">
            <v>0</v>
          </cell>
          <cell r="Q389">
            <v>1413864</v>
          </cell>
          <cell r="R389">
            <v>0</v>
          </cell>
          <cell r="S389">
            <v>1413864</v>
          </cell>
          <cell r="T389">
            <v>25318350.181696754</v>
          </cell>
          <cell r="U389">
            <v>0.33282741330009025</v>
          </cell>
          <cell r="V389">
            <v>470574</v>
          </cell>
          <cell r="W389">
            <v>-1</v>
          </cell>
          <cell r="X389">
            <v>5768566</v>
          </cell>
          <cell r="Y389" t="str">
            <v>no</v>
          </cell>
          <cell r="Z389">
            <v>0</v>
          </cell>
          <cell r="AA389">
            <v>5768566</v>
          </cell>
          <cell r="AB389">
            <v>19037869.599702813</v>
          </cell>
          <cell r="AC389">
            <v>0.53860538051800011</v>
          </cell>
          <cell r="AD389">
            <v>3106982</v>
          </cell>
          <cell r="AE389">
            <v>0</v>
          </cell>
          <cell r="AF389">
            <v>3106982</v>
          </cell>
          <cell r="AG389">
            <v>-1</v>
          </cell>
          <cell r="AH389">
            <v>1413864</v>
          </cell>
          <cell r="AI389">
            <v>0</v>
          </cell>
          <cell r="AJ389">
            <v>1413864</v>
          </cell>
          <cell r="AK389" t="str">
            <v>AA</v>
          </cell>
          <cell r="AL389">
            <v>10253899</v>
          </cell>
          <cell r="AM389">
            <v>16818994.599702813</v>
          </cell>
          <cell r="AN389">
            <v>0.60966182842945815</v>
          </cell>
          <cell r="AO389">
            <v>861979</v>
          </cell>
          <cell r="AP389">
            <v>0</v>
          </cell>
          <cell r="AQ389">
            <v>1421762</v>
          </cell>
          <cell r="AR389">
            <v>0</v>
          </cell>
          <cell r="AS389">
            <v>0</v>
          </cell>
          <cell r="AT389">
            <v>1421762</v>
          </cell>
          <cell r="AU389" t="str">
            <v>Levy</v>
          </cell>
          <cell r="AV389">
            <v>5788438</v>
          </cell>
          <cell r="AW389">
            <v>0</v>
          </cell>
          <cell r="AX389">
            <v>1827258</v>
          </cell>
          <cell r="AY389">
            <v>0</v>
          </cell>
          <cell r="AZ389">
            <v>7615696</v>
          </cell>
          <cell r="BA389">
            <v>12534866</v>
          </cell>
          <cell r="BB389">
            <v>0.60756102219202024</v>
          </cell>
          <cell r="BC389">
            <v>863808</v>
          </cell>
          <cell r="BD389">
            <v>-1</v>
          </cell>
          <cell r="BE389">
            <v>454964</v>
          </cell>
          <cell r="BF389">
            <v>2827728</v>
          </cell>
        </row>
        <row r="390">
          <cell r="D390" t="str">
            <v>1620001</v>
          </cell>
          <cell r="E390" t="str">
            <v>ADAMS TOWNSHIP</v>
          </cell>
          <cell r="F390">
            <v>66509</v>
          </cell>
          <cell r="G390">
            <v>0</v>
          </cell>
          <cell r="H390">
            <v>17185</v>
          </cell>
          <cell r="I390">
            <v>4244</v>
          </cell>
          <cell r="J390">
            <v>0</v>
          </cell>
          <cell r="K390">
            <v>0</v>
          </cell>
          <cell r="L390">
            <v>87938</v>
          </cell>
          <cell r="M390">
            <v>0</v>
          </cell>
          <cell r="N390">
            <v>87938</v>
          </cell>
          <cell r="O390" t="str">
            <v>no</v>
          </cell>
          <cell r="P390">
            <v>0</v>
          </cell>
          <cell r="Q390">
            <v>1413864</v>
          </cell>
          <cell r="R390">
            <v>0</v>
          </cell>
          <cell r="S390">
            <v>1413864</v>
          </cell>
          <cell r="T390">
            <v>25318350.181696754</v>
          </cell>
          <cell r="U390">
            <v>3.4732910860665995E-3</v>
          </cell>
          <cell r="V390">
            <v>4911</v>
          </cell>
          <cell r="W390">
            <v>0</v>
          </cell>
          <cell r="X390">
            <v>5768566</v>
          </cell>
          <cell r="Y390" t="str">
            <v>no</v>
          </cell>
          <cell r="Z390">
            <v>0</v>
          </cell>
          <cell r="AA390">
            <v>5768566</v>
          </cell>
          <cell r="AB390">
            <v>19037869.599702813</v>
          </cell>
          <cell r="AC390">
            <v>4.6191092726768513E-3</v>
          </cell>
          <cell r="AD390">
            <v>26646</v>
          </cell>
          <cell r="AE390">
            <v>0</v>
          </cell>
          <cell r="AF390">
            <v>26646</v>
          </cell>
          <cell r="AG390">
            <v>0</v>
          </cell>
          <cell r="AH390">
            <v>1413864</v>
          </cell>
          <cell r="AI390">
            <v>0</v>
          </cell>
          <cell r="AJ390">
            <v>1413864</v>
          </cell>
          <cell r="AK390" t="str">
            <v>AA</v>
          </cell>
          <cell r="AL390">
            <v>0</v>
          </cell>
          <cell r="AM390">
            <v>16818994.599702813</v>
          </cell>
          <cell r="AN390">
            <v>0</v>
          </cell>
          <cell r="AO390">
            <v>0</v>
          </cell>
          <cell r="AP390">
            <v>0</v>
          </cell>
          <cell r="AQ390">
            <v>1421762</v>
          </cell>
          <cell r="AR390">
            <v>0</v>
          </cell>
          <cell r="AS390">
            <v>0</v>
          </cell>
          <cell r="AT390">
            <v>1421762</v>
          </cell>
          <cell r="AU390" t="str">
            <v>Levy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12534866</v>
          </cell>
          <cell r="BB390">
            <v>0</v>
          </cell>
          <cell r="BC390">
            <v>0</v>
          </cell>
          <cell r="BD390">
            <v>0</v>
          </cell>
          <cell r="BE390">
            <v>454964</v>
          </cell>
          <cell r="BF390">
            <v>2827728</v>
          </cell>
        </row>
        <row r="391">
          <cell r="D391" t="str">
            <v>1620002</v>
          </cell>
          <cell r="E391" t="str">
            <v>CLAY TOWNSHIP</v>
          </cell>
          <cell r="F391">
            <v>62279</v>
          </cell>
          <cell r="G391">
            <v>0</v>
          </cell>
          <cell r="H391">
            <v>17838</v>
          </cell>
          <cell r="I391">
            <v>4405</v>
          </cell>
          <cell r="J391">
            <v>0</v>
          </cell>
          <cell r="K391">
            <v>0</v>
          </cell>
          <cell r="L391">
            <v>84522</v>
          </cell>
          <cell r="M391">
            <v>0</v>
          </cell>
          <cell r="N391">
            <v>84522</v>
          </cell>
          <cell r="O391" t="str">
            <v>no</v>
          </cell>
          <cell r="P391">
            <v>0</v>
          </cell>
          <cell r="Q391">
            <v>1413864</v>
          </cell>
          <cell r="R391">
            <v>0</v>
          </cell>
          <cell r="S391">
            <v>1413864</v>
          </cell>
          <cell r="T391">
            <v>25318350.181696754</v>
          </cell>
          <cell r="U391">
            <v>3.338369182566366E-3</v>
          </cell>
          <cell r="V391">
            <v>4720</v>
          </cell>
          <cell r="W391">
            <v>0</v>
          </cell>
          <cell r="X391">
            <v>5768566</v>
          </cell>
          <cell r="Y391" t="str">
            <v>no</v>
          </cell>
          <cell r="Z391">
            <v>0</v>
          </cell>
          <cell r="AA391">
            <v>5768566</v>
          </cell>
          <cell r="AB391">
            <v>19037869.599702813</v>
          </cell>
          <cell r="AC391">
            <v>4.4396774312037215E-3</v>
          </cell>
          <cell r="AD391">
            <v>25611</v>
          </cell>
          <cell r="AE391">
            <v>0</v>
          </cell>
          <cell r="AF391">
            <v>25611</v>
          </cell>
          <cell r="AG391">
            <v>0</v>
          </cell>
          <cell r="AH391">
            <v>1413864</v>
          </cell>
          <cell r="AI391">
            <v>0</v>
          </cell>
          <cell r="AJ391">
            <v>1413864</v>
          </cell>
          <cell r="AK391" t="str">
            <v>AA</v>
          </cell>
          <cell r="AL391">
            <v>0</v>
          </cell>
          <cell r="AM391">
            <v>16818994.599702813</v>
          </cell>
          <cell r="AN391">
            <v>0</v>
          </cell>
          <cell r="AO391">
            <v>0</v>
          </cell>
          <cell r="AP391">
            <v>0</v>
          </cell>
          <cell r="AQ391">
            <v>1421762</v>
          </cell>
          <cell r="AR391">
            <v>0</v>
          </cell>
          <cell r="AS391">
            <v>0</v>
          </cell>
          <cell r="AT391">
            <v>1421762</v>
          </cell>
          <cell r="AU391" t="str">
            <v>Levy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12534866</v>
          </cell>
          <cell r="BB391">
            <v>0</v>
          </cell>
          <cell r="BC391">
            <v>0</v>
          </cell>
          <cell r="BD391">
            <v>0</v>
          </cell>
          <cell r="BE391">
            <v>454964</v>
          </cell>
          <cell r="BF391">
            <v>2827728</v>
          </cell>
        </row>
        <row r="392">
          <cell r="D392" t="str">
            <v>1620003</v>
          </cell>
          <cell r="E392" t="str">
            <v>CLINTON TOWNSHIP</v>
          </cell>
          <cell r="F392">
            <v>19810</v>
          </cell>
          <cell r="G392">
            <v>0</v>
          </cell>
          <cell r="H392">
            <v>5614</v>
          </cell>
          <cell r="I392">
            <v>1386</v>
          </cell>
          <cell r="J392">
            <v>0</v>
          </cell>
          <cell r="K392">
            <v>0</v>
          </cell>
          <cell r="L392">
            <v>26810</v>
          </cell>
          <cell r="M392">
            <v>0</v>
          </cell>
          <cell r="N392">
            <v>26810</v>
          </cell>
          <cell r="O392" t="str">
            <v>no</v>
          </cell>
          <cell r="P392">
            <v>0</v>
          </cell>
          <cell r="Q392">
            <v>1413864</v>
          </cell>
          <cell r="R392">
            <v>0</v>
          </cell>
          <cell r="S392">
            <v>1413864</v>
          </cell>
          <cell r="T392">
            <v>25318350.181696754</v>
          </cell>
          <cell r="U392">
            <v>1.0589157590284693E-3</v>
          </cell>
          <cell r="V392">
            <v>1497</v>
          </cell>
          <cell r="W392">
            <v>0</v>
          </cell>
          <cell r="X392">
            <v>5768566</v>
          </cell>
          <cell r="Y392" t="str">
            <v>no</v>
          </cell>
          <cell r="Z392">
            <v>0</v>
          </cell>
          <cell r="AA392">
            <v>5768566</v>
          </cell>
          <cell r="AB392">
            <v>19037869.599702813</v>
          </cell>
          <cell r="AC392">
            <v>1.4082458050042801E-3</v>
          </cell>
          <cell r="AD392">
            <v>8124</v>
          </cell>
          <cell r="AE392">
            <v>0</v>
          </cell>
          <cell r="AF392">
            <v>8124</v>
          </cell>
          <cell r="AG392">
            <v>0</v>
          </cell>
          <cell r="AH392">
            <v>1413864</v>
          </cell>
          <cell r="AI392">
            <v>0</v>
          </cell>
          <cell r="AJ392">
            <v>1413864</v>
          </cell>
          <cell r="AK392" t="str">
            <v>AA</v>
          </cell>
          <cell r="AL392">
            <v>0</v>
          </cell>
          <cell r="AM392">
            <v>16818994.599702813</v>
          </cell>
          <cell r="AN392">
            <v>0</v>
          </cell>
          <cell r="AO392">
            <v>0</v>
          </cell>
          <cell r="AP392">
            <v>0</v>
          </cell>
          <cell r="AQ392">
            <v>1421762</v>
          </cell>
          <cell r="AR392">
            <v>0</v>
          </cell>
          <cell r="AS392">
            <v>0</v>
          </cell>
          <cell r="AT392">
            <v>1421762</v>
          </cell>
          <cell r="AU392" t="str">
            <v>Levy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12534866</v>
          </cell>
          <cell r="BB392">
            <v>0</v>
          </cell>
          <cell r="BC392">
            <v>0</v>
          </cell>
          <cell r="BD392">
            <v>0</v>
          </cell>
          <cell r="BE392">
            <v>454964</v>
          </cell>
          <cell r="BF392">
            <v>2827728</v>
          </cell>
        </row>
        <row r="393">
          <cell r="D393" t="str">
            <v>1620004</v>
          </cell>
          <cell r="E393" t="str">
            <v>FUGIT TOWNSHIP</v>
          </cell>
          <cell r="F393">
            <v>60001</v>
          </cell>
          <cell r="G393">
            <v>0</v>
          </cell>
          <cell r="H393">
            <v>16487</v>
          </cell>
          <cell r="I393">
            <v>4071</v>
          </cell>
          <cell r="J393">
            <v>0</v>
          </cell>
          <cell r="K393">
            <v>0</v>
          </cell>
          <cell r="L393">
            <v>80559</v>
          </cell>
          <cell r="M393">
            <v>0</v>
          </cell>
          <cell r="N393">
            <v>80559</v>
          </cell>
          <cell r="O393" t="str">
            <v>no</v>
          </cell>
          <cell r="P393">
            <v>0</v>
          </cell>
          <cell r="Q393">
            <v>1413864</v>
          </cell>
          <cell r="R393">
            <v>0</v>
          </cell>
          <cell r="S393">
            <v>1413864</v>
          </cell>
          <cell r="T393">
            <v>25318350.181696754</v>
          </cell>
          <cell r="U393">
            <v>3.1818423958065818E-3</v>
          </cell>
          <cell r="V393">
            <v>4499</v>
          </cell>
          <cell r="W393">
            <v>0</v>
          </cell>
          <cell r="X393">
            <v>5768566</v>
          </cell>
          <cell r="Y393" t="str">
            <v>no</v>
          </cell>
          <cell r="Z393">
            <v>0</v>
          </cell>
          <cell r="AA393">
            <v>5768566</v>
          </cell>
          <cell r="AB393">
            <v>19037869.599702813</v>
          </cell>
          <cell r="AC393">
            <v>4.2315133832651923E-3</v>
          </cell>
          <cell r="AD393">
            <v>24410</v>
          </cell>
          <cell r="AE393">
            <v>0</v>
          </cell>
          <cell r="AF393">
            <v>24410</v>
          </cell>
          <cell r="AG393">
            <v>0</v>
          </cell>
          <cell r="AH393">
            <v>1413864</v>
          </cell>
          <cell r="AI393">
            <v>0</v>
          </cell>
          <cell r="AJ393">
            <v>1413864</v>
          </cell>
          <cell r="AK393" t="str">
            <v>AA</v>
          </cell>
          <cell r="AL393">
            <v>0</v>
          </cell>
          <cell r="AM393">
            <v>16818994.599702813</v>
          </cell>
          <cell r="AN393">
            <v>0</v>
          </cell>
          <cell r="AO393">
            <v>0</v>
          </cell>
          <cell r="AP393">
            <v>0</v>
          </cell>
          <cell r="AQ393">
            <v>1421762</v>
          </cell>
          <cell r="AR393">
            <v>0</v>
          </cell>
          <cell r="AS393">
            <v>0</v>
          </cell>
          <cell r="AT393">
            <v>1421762</v>
          </cell>
          <cell r="AU393" t="str">
            <v>Levy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12534866</v>
          </cell>
          <cell r="BB393">
            <v>0</v>
          </cell>
          <cell r="BC393">
            <v>0</v>
          </cell>
          <cell r="BD393">
            <v>0</v>
          </cell>
          <cell r="BE393">
            <v>454964</v>
          </cell>
          <cell r="BF393">
            <v>2827728</v>
          </cell>
        </row>
        <row r="394">
          <cell r="D394" t="str">
            <v>1620005</v>
          </cell>
          <cell r="E394" t="str">
            <v>JACKSON TOWNSHIP</v>
          </cell>
          <cell r="F394">
            <v>45023</v>
          </cell>
          <cell r="G394">
            <v>0</v>
          </cell>
          <cell r="H394">
            <v>12906</v>
          </cell>
          <cell r="I394">
            <v>3187</v>
          </cell>
          <cell r="J394">
            <v>0</v>
          </cell>
          <cell r="K394">
            <v>0</v>
          </cell>
          <cell r="L394">
            <v>61116</v>
          </cell>
          <cell r="M394">
            <v>0</v>
          </cell>
          <cell r="N394">
            <v>61116</v>
          </cell>
          <cell r="O394" t="str">
            <v>no</v>
          </cell>
          <cell r="P394">
            <v>0</v>
          </cell>
          <cell r="Q394">
            <v>1413864</v>
          </cell>
          <cell r="R394">
            <v>0</v>
          </cell>
          <cell r="S394">
            <v>1413864</v>
          </cell>
          <cell r="T394">
            <v>25318350.181696754</v>
          </cell>
          <cell r="U394">
            <v>2.413901362505928E-3</v>
          </cell>
          <cell r="V394">
            <v>3413</v>
          </cell>
          <cell r="W394">
            <v>0</v>
          </cell>
          <cell r="X394">
            <v>5768566</v>
          </cell>
          <cell r="Y394" t="str">
            <v>no</v>
          </cell>
          <cell r="Z394">
            <v>0</v>
          </cell>
          <cell r="AA394">
            <v>5768566</v>
          </cell>
          <cell r="AB394">
            <v>19037869.599702813</v>
          </cell>
          <cell r="AC394">
            <v>3.2102331450444455E-3</v>
          </cell>
          <cell r="AD394">
            <v>18518</v>
          </cell>
          <cell r="AE394">
            <v>0</v>
          </cell>
          <cell r="AF394">
            <v>18518</v>
          </cell>
          <cell r="AG394">
            <v>0</v>
          </cell>
          <cell r="AH394">
            <v>1413864</v>
          </cell>
          <cell r="AI394">
            <v>0</v>
          </cell>
          <cell r="AJ394">
            <v>1413864</v>
          </cell>
          <cell r="AK394" t="str">
            <v>AA</v>
          </cell>
          <cell r="AL394">
            <v>0</v>
          </cell>
          <cell r="AM394">
            <v>16818994.599702813</v>
          </cell>
          <cell r="AN394">
            <v>0</v>
          </cell>
          <cell r="AO394">
            <v>0</v>
          </cell>
          <cell r="AP394">
            <v>0</v>
          </cell>
          <cell r="AQ394">
            <v>1421762</v>
          </cell>
          <cell r="AR394">
            <v>0</v>
          </cell>
          <cell r="AS394">
            <v>0</v>
          </cell>
          <cell r="AT394">
            <v>1421762</v>
          </cell>
          <cell r="AU394" t="str">
            <v>Levy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12534866</v>
          </cell>
          <cell r="BB394">
            <v>0</v>
          </cell>
          <cell r="BC394">
            <v>0</v>
          </cell>
          <cell r="BD394">
            <v>0</v>
          </cell>
          <cell r="BE394">
            <v>454964</v>
          </cell>
          <cell r="BF394">
            <v>2827728</v>
          </cell>
        </row>
        <row r="395">
          <cell r="D395" t="str">
            <v>1620006</v>
          </cell>
          <cell r="E395" t="str">
            <v>MARION TOWNSHIP</v>
          </cell>
          <cell r="F395">
            <v>30892</v>
          </cell>
          <cell r="G395">
            <v>0</v>
          </cell>
          <cell r="H395">
            <v>8974</v>
          </cell>
          <cell r="I395">
            <v>2216</v>
          </cell>
          <cell r="J395">
            <v>0</v>
          </cell>
          <cell r="K395">
            <v>0</v>
          </cell>
          <cell r="L395">
            <v>42082</v>
          </cell>
          <cell r="M395">
            <v>0</v>
          </cell>
          <cell r="N395">
            <v>42082</v>
          </cell>
          <cell r="O395" t="str">
            <v>no</v>
          </cell>
          <cell r="P395">
            <v>0</v>
          </cell>
          <cell r="Q395">
            <v>1413864</v>
          </cell>
          <cell r="R395">
            <v>0</v>
          </cell>
          <cell r="S395">
            <v>1413864</v>
          </cell>
          <cell r="T395">
            <v>25318350.181696754</v>
          </cell>
          <cell r="U395">
            <v>1.6621146203444999E-3</v>
          </cell>
          <cell r="V395">
            <v>2350</v>
          </cell>
          <cell r="W395">
            <v>0</v>
          </cell>
          <cell r="X395">
            <v>5768566</v>
          </cell>
          <cell r="Y395" t="str">
            <v>no</v>
          </cell>
          <cell r="Z395">
            <v>0</v>
          </cell>
          <cell r="AA395">
            <v>5768566</v>
          </cell>
          <cell r="AB395">
            <v>19037869.599702813</v>
          </cell>
          <cell r="AC395">
            <v>2.2104364030656517E-3</v>
          </cell>
          <cell r="AD395">
            <v>12751</v>
          </cell>
          <cell r="AE395">
            <v>0</v>
          </cell>
          <cell r="AF395">
            <v>12751</v>
          </cell>
          <cell r="AG395">
            <v>0</v>
          </cell>
          <cell r="AH395">
            <v>1413864</v>
          </cell>
          <cell r="AI395">
            <v>0</v>
          </cell>
          <cell r="AJ395">
            <v>1413864</v>
          </cell>
          <cell r="AK395" t="str">
            <v>AA</v>
          </cell>
          <cell r="AL395">
            <v>0</v>
          </cell>
          <cell r="AM395">
            <v>16818994.599702813</v>
          </cell>
          <cell r="AN395">
            <v>0</v>
          </cell>
          <cell r="AO395">
            <v>0</v>
          </cell>
          <cell r="AP395">
            <v>0</v>
          </cell>
          <cell r="AQ395">
            <v>1421762</v>
          </cell>
          <cell r="AR395">
            <v>0</v>
          </cell>
          <cell r="AS395">
            <v>0</v>
          </cell>
          <cell r="AT395">
            <v>1421762</v>
          </cell>
          <cell r="AU395" t="str">
            <v>Levy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12534866</v>
          </cell>
          <cell r="BB395">
            <v>0</v>
          </cell>
          <cell r="BC395">
            <v>0</v>
          </cell>
          <cell r="BD395">
            <v>0</v>
          </cell>
          <cell r="BE395">
            <v>454964</v>
          </cell>
          <cell r="BF395">
            <v>2827728</v>
          </cell>
        </row>
        <row r="396">
          <cell r="D396" t="str">
            <v>1620007</v>
          </cell>
          <cell r="E396" t="str">
            <v>SALTCREEK TOWNSHIP</v>
          </cell>
          <cell r="F396">
            <v>33342</v>
          </cell>
          <cell r="G396">
            <v>0</v>
          </cell>
          <cell r="H396">
            <v>9514</v>
          </cell>
          <cell r="I396">
            <v>2349</v>
          </cell>
          <cell r="J396">
            <v>0</v>
          </cell>
          <cell r="K396">
            <v>0</v>
          </cell>
          <cell r="L396">
            <v>45205</v>
          </cell>
          <cell r="M396">
            <v>0</v>
          </cell>
          <cell r="N396">
            <v>45205</v>
          </cell>
          <cell r="O396" t="str">
            <v>no</v>
          </cell>
          <cell r="P396">
            <v>0</v>
          </cell>
          <cell r="Q396">
            <v>1413864</v>
          </cell>
          <cell r="R396">
            <v>0</v>
          </cell>
          <cell r="S396">
            <v>1413864</v>
          </cell>
          <cell r="T396">
            <v>25318350.181696754</v>
          </cell>
          <cell r="U396">
            <v>1.7854638898501286E-3</v>
          </cell>
          <cell r="V396">
            <v>2524</v>
          </cell>
          <cell r="W396">
            <v>0</v>
          </cell>
          <cell r="X396">
            <v>5768566</v>
          </cell>
          <cell r="Y396" t="str">
            <v>no</v>
          </cell>
          <cell r="Z396">
            <v>0</v>
          </cell>
          <cell r="AA396">
            <v>5768566</v>
          </cell>
          <cell r="AB396">
            <v>19037869.599702813</v>
          </cell>
          <cell r="AC396">
            <v>2.3744778670353778E-3</v>
          </cell>
          <cell r="AD396">
            <v>13697</v>
          </cell>
          <cell r="AE396">
            <v>0</v>
          </cell>
          <cell r="AF396">
            <v>13697</v>
          </cell>
          <cell r="AG396">
            <v>0</v>
          </cell>
          <cell r="AH396">
            <v>1413864</v>
          </cell>
          <cell r="AI396">
            <v>0</v>
          </cell>
          <cell r="AJ396">
            <v>1413864</v>
          </cell>
          <cell r="AK396" t="str">
            <v>AA</v>
          </cell>
          <cell r="AL396">
            <v>0</v>
          </cell>
          <cell r="AM396">
            <v>16818994.599702813</v>
          </cell>
          <cell r="AN396">
            <v>0</v>
          </cell>
          <cell r="AO396">
            <v>0</v>
          </cell>
          <cell r="AP396">
            <v>0</v>
          </cell>
          <cell r="AQ396">
            <v>1421762</v>
          </cell>
          <cell r="AR396">
            <v>0</v>
          </cell>
          <cell r="AS396">
            <v>0</v>
          </cell>
          <cell r="AT396">
            <v>1421762</v>
          </cell>
          <cell r="AU396" t="str">
            <v>Levy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12534866</v>
          </cell>
          <cell r="BB396">
            <v>0</v>
          </cell>
          <cell r="BC396">
            <v>0</v>
          </cell>
          <cell r="BD396">
            <v>0</v>
          </cell>
          <cell r="BE396">
            <v>454964</v>
          </cell>
          <cell r="BF396">
            <v>2827728</v>
          </cell>
        </row>
        <row r="397">
          <cell r="D397" t="str">
            <v>1620008</v>
          </cell>
          <cell r="E397" t="str">
            <v>SANDCREEK TOWNSHIP</v>
          </cell>
          <cell r="F397">
            <v>175425</v>
          </cell>
          <cell r="G397">
            <v>0</v>
          </cell>
          <cell r="H397">
            <v>50438</v>
          </cell>
          <cell r="I397">
            <v>12455</v>
          </cell>
          <cell r="J397">
            <v>0</v>
          </cell>
          <cell r="K397">
            <v>0</v>
          </cell>
          <cell r="L397">
            <v>238318</v>
          </cell>
          <cell r="M397">
            <v>0</v>
          </cell>
          <cell r="N397">
            <v>238318</v>
          </cell>
          <cell r="O397" t="str">
            <v>no</v>
          </cell>
          <cell r="P397">
            <v>0</v>
          </cell>
          <cell r="Q397">
            <v>1413864</v>
          </cell>
          <cell r="R397">
            <v>0</v>
          </cell>
          <cell r="S397">
            <v>1413864</v>
          </cell>
          <cell r="T397">
            <v>25318350.181696754</v>
          </cell>
          <cell r="U397">
            <v>9.4128566154474715E-3</v>
          </cell>
          <cell r="V397">
            <v>13308</v>
          </cell>
          <cell r="W397">
            <v>0</v>
          </cell>
          <cell r="X397">
            <v>5768566</v>
          </cell>
          <cell r="Y397" t="str">
            <v>no</v>
          </cell>
          <cell r="Z397">
            <v>0</v>
          </cell>
          <cell r="AA397">
            <v>5768566</v>
          </cell>
          <cell r="AB397">
            <v>19037869.599702813</v>
          </cell>
          <cell r="AC397">
            <v>1.2518102340806045E-2</v>
          </cell>
          <cell r="AD397">
            <v>72211</v>
          </cell>
          <cell r="AE397">
            <v>0</v>
          </cell>
          <cell r="AF397">
            <v>72211</v>
          </cell>
          <cell r="AG397">
            <v>0</v>
          </cell>
          <cell r="AH397">
            <v>1413864</v>
          </cell>
          <cell r="AI397">
            <v>0</v>
          </cell>
          <cell r="AJ397">
            <v>1413864</v>
          </cell>
          <cell r="AK397" t="str">
            <v>AA</v>
          </cell>
          <cell r="AL397">
            <v>0</v>
          </cell>
          <cell r="AM397">
            <v>16818994.599702813</v>
          </cell>
          <cell r="AN397">
            <v>0</v>
          </cell>
          <cell r="AO397">
            <v>0</v>
          </cell>
          <cell r="AP397">
            <v>0</v>
          </cell>
          <cell r="AQ397">
            <v>1421762</v>
          </cell>
          <cell r="AR397">
            <v>0</v>
          </cell>
          <cell r="AS397">
            <v>0</v>
          </cell>
          <cell r="AT397">
            <v>1421762</v>
          </cell>
          <cell r="AU397" t="str">
            <v>Levy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12534866</v>
          </cell>
          <cell r="BB397">
            <v>0</v>
          </cell>
          <cell r="BC397">
            <v>0</v>
          </cell>
          <cell r="BD397">
            <v>0</v>
          </cell>
          <cell r="BE397">
            <v>454964</v>
          </cell>
          <cell r="BF397">
            <v>2827728</v>
          </cell>
        </row>
        <row r="398">
          <cell r="D398" t="str">
            <v>1620009</v>
          </cell>
          <cell r="E398" t="str">
            <v>WASHINGTON TOWNSHIP</v>
          </cell>
          <cell r="F398">
            <v>209493</v>
          </cell>
          <cell r="G398">
            <v>0</v>
          </cell>
          <cell r="H398">
            <v>60358</v>
          </cell>
          <cell r="I398">
            <v>14905</v>
          </cell>
          <cell r="J398">
            <v>0</v>
          </cell>
          <cell r="K398">
            <v>0</v>
          </cell>
          <cell r="L398">
            <v>284756</v>
          </cell>
          <cell r="M398">
            <v>0</v>
          </cell>
          <cell r="N398">
            <v>284756</v>
          </cell>
          <cell r="O398" t="str">
            <v>no</v>
          </cell>
          <cell r="P398">
            <v>0</v>
          </cell>
          <cell r="Q398">
            <v>1413864</v>
          </cell>
          <cell r="R398">
            <v>0</v>
          </cell>
          <cell r="S398">
            <v>1413864</v>
          </cell>
          <cell r="T398">
            <v>25318350.181696754</v>
          </cell>
          <cell r="U398">
            <v>1.124702036098138E-2</v>
          </cell>
          <cell r="V398">
            <v>15902</v>
          </cell>
          <cell r="W398">
            <v>0</v>
          </cell>
          <cell r="X398">
            <v>5768566</v>
          </cell>
          <cell r="Y398" t="str">
            <v>no</v>
          </cell>
          <cell r="Z398">
            <v>0</v>
          </cell>
          <cell r="AA398">
            <v>5768566</v>
          </cell>
          <cell r="AB398">
            <v>19037869.599702813</v>
          </cell>
          <cell r="AC398">
            <v>1.4957345857881343E-2</v>
          </cell>
          <cell r="AD398">
            <v>86282</v>
          </cell>
          <cell r="AE398">
            <v>0</v>
          </cell>
          <cell r="AF398">
            <v>86282</v>
          </cell>
          <cell r="AG398">
            <v>0</v>
          </cell>
          <cell r="AH398">
            <v>1413864</v>
          </cell>
          <cell r="AI398">
            <v>0</v>
          </cell>
          <cell r="AJ398">
            <v>1413864</v>
          </cell>
          <cell r="AK398" t="str">
            <v>AA</v>
          </cell>
          <cell r="AL398">
            <v>0</v>
          </cell>
          <cell r="AM398">
            <v>16818994.599702813</v>
          </cell>
          <cell r="AN398">
            <v>0</v>
          </cell>
          <cell r="AO398">
            <v>0</v>
          </cell>
          <cell r="AP398">
            <v>0</v>
          </cell>
          <cell r="AQ398">
            <v>1421762</v>
          </cell>
          <cell r="AR398">
            <v>0</v>
          </cell>
          <cell r="AS398">
            <v>0</v>
          </cell>
          <cell r="AT398">
            <v>1421762</v>
          </cell>
          <cell r="AU398" t="str">
            <v>Levy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12534866</v>
          </cell>
          <cell r="BB398">
            <v>0</v>
          </cell>
          <cell r="BC398">
            <v>0</v>
          </cell>
          <cell r="BD398">
            <v>0</v>
          </cell>
          <cell r="BE398">
            <v>454964</v>
          </cell>
          <cell r="BF398">
            <v>2827728</v>
          </cell>
        </row>
        <row r="399">
          <cell r="D399" t="str">
            <v>1630406</v>
          </cell>
          <cell r="E399" t="str">
            <v>GREENSBURG CIVIL CITY</v>
          </cell>
          <cell r="F399">
            <v>4624501</v>
          </cell>
          <cell r="G399">
            <v>91427.400297186425</v>
          </cell>
          <cell r="H399">
            <v>1308731</v>
          </cell>
          <cell r="I399">
            <v>323179</v>
          </cell>
          <cell r="J399">
            <v>0</v>
          </cell>
          <cell r="K399">
            <v>0</v>
          </cell>
          <cell r="L399">
            <v>6164983.5997028137</v>
          </cell>
          <cell r="M399">
            <v>0</v>
          </cell>
          <cell r="N399">
            <v>6164983.5997028137</v>
          </cell>
          <cell r="O399" t="str">
            <v>no</v>
          </cell>
          <cell r="P399">
            <v>0</v>
          </cell>
          <cell r="Q399">
            <v>1413864</v>
          </cell>
          <cell r="R399">
            <v>0</v>
          </cell>
          <cell r="S399">
            <v>1413864</v>
          </cell>
          <cell r="T399">
            <v>25318350.181696754</v>
          </cell>
          <cell r="U399">
            <v>0.24349863065562735</v>
          </cell>
          <cell r="V399">
            <v>344274</v>
          </cell>
          <cell r="W399">
            <v>0</v>
          </cell>
          <cell r="X399">
            <v>5768566</v>
          </cell>
          <cell r="Y399" t="str">
            <v>no</v>
          </cell>
          <cell r="Z399">
            <v>0</v>
          </cell>
          <cell r="AA399">
            <v>5768566</v>
          </cell>
          <cell r="AB399">
            <v>19037869.599702813</v>
          </cell>
          <cell r="AC399">
            <v>0.32382738874306877</v>
          </cell>
          <cell r="AD399">
            <v>1868020</v>
          </cell>
          <cell r="AE399">
            <v>0</v>
          </cell>
          <cell r="AF399">
            <v>1868020</v>
          </cell>
          <cell r="AG399">
            <v>0</v>
          </cell>
          <cell r="AH399">
            <v>1413864</v>
          </cell>
          <cell r="AI399">
            <v>0</v>
          </cell>
          <cell r="AJ399">
            <v>1413864</v>
          </cell>
          <cell r="AK399" t="str">
            <v>AA</v>
          </cell>
          <cell r="AL399">
            <v>6164983.5997028137</v>
          </cell>
          <cell r="AM399">
            <v>16818994.599702813</v>
          </cell>
          <cell r="AN399">
            <v>0.3665488780055704</v>
          </cell>
          <cell r="AO399">
            <v>518250</v>
          </cell>
          <cell r="AP399">
            <v>0</v>
          </cell>
          <cell r="AQ399">
            <v>1421762</v>
          </cell>
          <cell r="AR399">
            <v>0</v>
          </cell>
          <cell r="AS399">
            <v>0</v>
          </cell>
          <cell r="AT399">
            <v>1421762</v>
          </cell>
          <cell r="AU399" t="str">
            <v>Levy</v>
          </cell>
          <cell r="AV399">
            <v>4624501</v>
          </cell>
          <cell r="AW399">
            <v>0</v>
          </cell>
          <cell r="AX399">
            <v>0</v>
          </cell>
          <cell r="AY399">
            <v>0</v>
          </cell>
          <cell r="AZ399">
            <v>4624501</v>
          </cell>
          <cell r="BA399">
            <v>12534866</v>
          </cell>
          <cell r="BB399">
            <v>0.36893102806204708</v>
          </cell>
          <cell r="BC399">
            <v>524532</v>
          </cell>
          <cell r="BD399">
            <v>0</v>
          </cell>
          <cell r="BE399">
            <v>454964</v>
          </cell>
          <cell r="BF399">
            <v>2827728</v>
          </cell>
        </row>
        <row r="400">
          <cell r="D400" t="str">
            <v>1630581</v>
          </cell>
          <cell r="E400" t="str">
            <v>MILLHOUSEN CIVIL TOWN</v>
          </cell>
          <cell r="F400">
            <v>7444</v>
          </cell>
          <cell r="G400">
            <v>0</v>
          </cell>
          <cell r="H400">
            <v>2130</v>
          </cell>
          <cell r="I400">
            <v>526</v>
          </cell>
          <cell r="J400">
            <v>0</v>
          </cell>
          <cell r="K400">
            <v>0</v>
          </cell>
          <cell r="L400">
            <v>10100</v>
          </cell>
          <cell r="M400">
            <v>0</v>
          </cell>
          <cell r="N400">
            <v>10100</v>
          </cell>
          <cell r="O400" t="str">
            <v>no</v>
          </cell>
          <cell r="P400">
            <v>0</v>
          </cell>
          <cell r="Q400">
            <v>1413864</v>
          </cell>
          <cell r="R400">
            <v>0</v>
          </cell>
          <cell r="S400">
            <v>1413864</v>
          </cell>
          <cell r="T400">
            <v>25318350.181696754</v>
          </cell>
          <cell r="U400">
            <v>3.9892014793687204E-4</v>
          </cell>
          <cell r="V400">
            <v>564</v>
          </cell>
          <cell r="W400">
            <v>0</v>
          </cell>
          <cell r="X400">
            <v>5768566</v>
          </cell>
          <cell r="Y400" t="str">
            <v>no</v>
          </cell>
          <cell r="Z400">
            <v>0</v>
          </cell>
          <cell r="AA400">
            <v>5768566</v>
          </cell>
          <cell r="AB400">
            <v>19037869.599702813</v>
          </cell>
          <cell r="AC400">
            <v>5.3052154533917307E-4</v>
          </cell>
          <cell r="AD400">
            <v>3060</v>
          </cell>
          <cell r="AE400">
            <v>0</v>
          </cell>
          <cell r="AF400">
            <v>3060</v>
          </cell>
          <cell r="AG400">
            <v>0</v>
          </cell>
          <cell r="AH400">
            <v>1413864</v>
          </cell>
          <cell r="AI400">
            <v>0</v>
          </cell>
          <cell r="AJ400">
            <v>1413864</v>
          </cell>
          <cell r="AK400" t="str">
            <v>AA</v>
          </cell>
          <cell r="AL400">
            <v>10100</v>
          </cell>
          <cell r="AM400">
            <v>16818994.599702813</v>
          </cell>
          <cell r="AN400">
            <v>6.0051151929012834E-4</v>
          </cell>
          <cell r="AO400">
            <v>849</v>
          </cell>
          <cell r="AP400">
            <v>0</v>
          </cell>
          <cell r="AQ400">
            <v>1421762</v>
          </cell>
          <cell r="AR400">
            <v>0</v>
          </cell>
          <cell r="AS400">
            <v>0</v>
          </cell>
          <cell r="AT400">
            <v>1421762</v>
          </cell>
          <cell r="AU400" t="str">
            <v>Levy</v>
          </cell>
          <cell r="AV400">
            <v>7444</v>
          </cell>
          <cell r="AW400">
            <v>0</v>
          </cell>
          <cell r="AX400">
            <v>0</v>
          </cell>
          <cell r="AY400">
            <v>0</v>
          </cell>
          <cell r="AZ400">
            <v>7444</v>
          </cell>
          <cell r="BA400">
            <v>12534866</v>
          </cell>
          <cell r="BB400">
            <v>5.9386354828204783E-4</v>
          </cell>
          <cell r="BC400">
            <v>844</v>
          </cell>
          <cell r="BD400">
            <v>0</v>
          </cell>
          <cell r="BE400">
            <v>454964</v>
          </cell>
          <cell r="BF400">
            <v>2827728</v>
          </cell>
        </row>
        <row r="401">
          <cell r="D401" t="str">
            <v>1630582</v>
          </cell>
          <cell r="E401" t="str">
            <v>NEW POINT CIVIL TOWN</v>
          </cell>
          <cell r="F401">
            <v>30133</v>
          </cell>
          <cell r="G401">
            <v>0</v>
          </cell>
          <cell r="H401">
            <v>8633</v>
          </cell>
          <cell r="I401">
            <v>2132</v>
          </cell>
          <cell r="J401">
            <v>0</v>
          </cell>
          <cell r="K401">
            <v>0</v>
          </cell>
          <cell r="L401">
            <v>40898</v>
          </cell>
          <cell r="M401">
            <v>0</v>
          </cell>
          <cell r="N401">
            <v>40898</v>
          </cell>
          <cell r="O401" t="str">
            <v>no</v>
          </cell>
          <cell r="P401">
            <v>0</v>
          </cell>
          <cell r="Q401">
            <v>1413864</v>
          </cell>
          <cell r="R401">
            <v>0</v>
          </cell>
          <cell r="S401">
            <v>1413864</v>
          </cell>
          <cell r="T401">
            <v>25318350.181696754</v>
          </cell>
          <cell r="U401">
            <v>1.6153501198338804E-3</v>
          </cell>
          <cell r="V401">
            <v>2284</v>
          </cell>
          <cell r="W401">
            <v>0</v>
          </cell>
          <cell r="X401">
            <v>5768566</v>
          </cell>
          <cell r="Y401" t="str">
            <v>no</v>
          </cell>
          <cell r="Z401">
            <v>0</v>
          </cell>
          <cell r="AA401">
            <v>5768566</v>
          </cell>
          <cell r="AB401">
            <v>19037869.599702813</v>
          </cell>
          <cell r="AC401">
            <v>2.1482445704239109E-3</v>
          </cell>
          <cell r="AD401">
            <v>12392</v>
          </cell>
          <cell r="AE401">
            <v>0</v>
          </cell>
          <cell r="AF401">
            <v>12392</v>
          </cell>
          <cell r="AG401">
            <v>0</v>
          </cell>
          <cell r="AH401">
            <v>1413864</v>
          </cell>
          <cell r="AI401">
            <v>0</v>
          </cell>
          <cell r="AJ401">
            <v>1413864</v>
          </cell>
          <cell r="AK401" t="str">
            <v>AA</v>
          </cell>
          <cell r="AL401">
            <v>40898</v>
          </cell>
          <cell r="AM401">
            <v>16818994.599702813</v>
          </cell>
          <cell r="AN401">
            <v>2.4316554570225414E-3</v>
          </cell>
          <cell r="AO401">
            <v>3438</v>
          </cell>
          <cell r="AP401">
            <v>0</v>
          </cell>
          <cell r="AQ401">
            <v>1421762</v>
          </cell>
          <cell r="AR401">
            <v>0</v>
          </cell>
          <cell r="AS401">
            <v>0</v>
          </cell>
          <cell r="AT401">
            <v>1421762</v>
          </cell>
          <cell r="AU401" t="str">
            <v>Levy</v>
          </cell>
          <cell r="AV401">
            <v>30133</v>
          </cell>
          <cell r="AW401">
            <v>0</v>
          </cell>
          <cell r="AX401">
            <v>0</v>
          </cell>
          <cell r="AY401">
            <v>0</v>
          </cell>
          <cell r="AZ401">
            <v>30133</v>
          </cell>
          <cell r="BA401">
            <v>12534866</v>
          </cell>
          <cell r="BB401">
            <v>2.4039347528725078E-3</v>
          </cell>
          <cell r="BC401">
            <v>3418</v>
          </cell>
          <cell r="BD401">
            <v>0</v>
          </cell>
          <cell r="BE401">
            <v>454964</v>
          </cell>
          <cell r="BF401">
            <v>2827728</v>
          </cell>
        </row>
        <row r="402">
          <cell r="D402" t="str">
            <v>1630583</v>
          </cell>
          <cell r="E402" t="str">
            <v>ST. PAUL CIVIL TOWN</v>
          </cell>
          <cell r="F402">
            <v>41342</v>
          </cell>
          <cell r="G402">
            <v>0</v>
          </cell>
          <cell r="H402">
            <v>12089</v>
          </cell>
          <cell r="I402">
            <v>2985</v>
          </cell>
          <cell r="J402">
            <v>0</v>
          </cell>
          <cell r="K402">
            <v>0</v>
          </cell>
          <cell r="L402">
            <v>56416</v>
          </cell>
          <cell r="M402">
            <v>0</v>
          </cell>
          <cell r="N402">
            <v>56416</v>
          </cell>
          <cell r="O402" t="str">
            <v>no</v>
          </cell>
          <cell r="P402">
            <v>0</v>
          </cell>
          <cell r="Q402">
            <v>1413864</v>
          </cell>
          <cell r="R402">
            <v>0</v>
          </cell>
          <cell r="S402">
            <v>1413864</v>
          </cell>
          <cell r="T402">
            <v>25318350.181696754</v>
          </cell>
          <cell r="U402">
            <v>2.2282652540600565E-3</v>
          </cell>
          <cell r="V402">
            <v>3150</v>
          </cell>
          <cell r="W402">
            <v>0</v>
          </cell>
          <cell r="X402">
            <v>5768566</v>
          </cell>
          <cell r="Y402" t="str">
            <v>no</v>
          </cell>
          <cell r="Z402">
            <v>0</v>
          </cell>
          <cell r="AA402">
            <v>5768566</v>
          </cell>
          <cell r="AB402">
            <v>19037869.599702813</v>
          </cell>
          <cell r="AC402">
            <v>2.9633567823618601E-3</v>
          </cell>
          <cell r="AD402">
            <v>17094</v>
          </cell>
          <cell r="AE402">
            <v>0</v>
          </cell>
          <cell r="AF402">
            <v>17094</v>
          </cell>
          <cell r="AG402">
            <v>0</v>
          </cell>
          <cell r="AH402">
            <v>1413864</v>
          </cell>
          <cell r="AI402">
            <v>0</v>
          </cell>
          <cell r="AJ402">
            <v>1413864</v>
          </cell>
          <cell r="AK402" t="str">
            <v>AA</v>
          </cell>
          <cell r="AL402">
            <v>56416</v>
          </cell>
          <cell r="AM402">
            <v>16818994.599702813</v>
          </cell>
          <cell r="AN402">
            <v>3.3543027596308794E-3</v>
          </cell>
          <cell r="AO402">
            <v>4743</v>
          </cell>
          <cell r="AP402">
            <v>0</v>
          </cell>
          <cell r="AQ402">
            <v>1421762</v>
          </cell>
          <cell r="AR402">
            <v>0</v>
          </cell>
          <cell r="AS402">
            <v>0</v>
          </cell>
          <cell r="AT402">
            <v>1421762</v>
          </cell>
          <cell r="AU402" t="str">
            <v>Levy</v>
          </cell>
          <cell r="AV402">
            <v>41342</v>
          </cell>
          <cell r="AW402">
            <v>0</v>
          </cell>
          <cell r="AX402">
            <v>0</v>
          </cell>
          <cell r="AY402">
            <v>0</v>
          </cell>
          <cell r="AZ402">
            <v>41342</v>
          </cell>
          <cell r="BA402">
            <v>12534866</v>
          </cell>
          <cell r="BB402">
            <v>3.2981605068614214E-3</v>
          </cell>
          <cell r="BC402">
            <v>4689</v>
          </cell>
          <cell r="BD402">
            <v>0</v>
          </cell>
          <cell r="BE402">
            <v>454964</v>
          </cell>
          <cell r="BF402">
            <v>2827728</v>
          </cell>
        </row>
        <row r="403">
          <cell r="D403" t="str">
            <v>1630584</v>
          </cell>
          <cell r="E403" t="str">
            <v>WESTPORT CIVIL TOWN</v>
          </cell>
          <cell r="F403">
            <v>215750</v>
          </cell>
          <cell r="G403">
            <v>0</v>
          </cell>
          <cell r="H403">
            <v>61709</v>
          </cell>
          <cell r="I403">
            <v>15239</v>
          </cell>
          <cell r="J403">
            <v>0</v>
          </cell>
          <cell r="K403">
            <v>0</v>
          </cell>
          <cell r="L403">
            <v>292698</v>
          </cell>
          <cell r="M403">
            <v>0</v>
          </cell>
          <cell r="N403">
            <v>292698</v>
          </cell>
          <cell r="O403" t="str">
            <v>no</v>
          </cell>
          <cell r="P403">
            <v>0</v>
          </cell>
          <cell r="Q403">
            <v>1413864</v>
          </cell>
          <cell r="R403">
            <v>0</v>
          </cell>
          <cell r="S403">
            <v>1413864</v>
          </cell>
          <cell r="T403">
            <v>25318350.181696754</v>
          </cell>
          <cell r="U403">
            <v>1.1560705887210551E-2</v>
          </cell>
          <cell r="V403">
            <v>16345</v>
          </cell>
          <cell r="W403">
            <v>0</v>
          </cell>
          <cell r="X403">
            <v>5768566</v>
          </cell>
          <cell r="Y403" t="str">
            <v>no</v>
          </cell>
          <cell r="Z403">
            <v>0</v>
          </cell>
          <cell r="AA403">
            <v>5768566</v>
          </cell>
          <cell r="AB403">
            <v>19037869.599702813</v>
          </cell>
          <cell r="AC403">
            <v>1.5374514383929234E-2</v>
          </cell>
          <cell r="AD403">
            <v>88689</v>
          </cell>
          <cell r="AE403">
            <v>0</v>
          </cell>
          <cell r="AF403">
            <v>88689</v>
          </cell>
          <cell r="AG403">
            <v>0</v>
          </cell>
          <cell r="AH403">
            <v>1413864</v>
          </cell>
          <cell r="AI403">
            <v>0</v>
          </cell>
          <cell r="AJ403">
            <v>1413864</v>
          </cell>
          <cell r="AK403" t="str">
            <v>AA</v>
          </cell>
          <cell r="AL403">
            <v>292698</v>
          </cell>
          <cell r="AM403">
            <v>16818994.599702813</v>
          </cell>
          <cell r="AN403">
            <v>1.7402823829027921E-2</v>
          </cell>
          <cell r="AO403">
            <v>24605</v>
          </cell>
          <cell r="AP403">
            <v>0</v>
          </cell>
          <cell r="AQ403">
            <v>1421762</v>
          </cell>
          <cell r="AR403">
            <v>0</v>
          </cell>
          <cell r="AS403">
            <v>0</v>
          </cell>
          <cell r="AT403">
            <v>1421762</v>
          </cell>
          <cell r="AU403" t="str">
            <v>Levy</v>
          </cell>
          <cell r="AV403">
            <v>215750</v>
          </cell>
          <cell r="AW403">
            <v>0</v>
          </cell>
          <cell r="AX403">
            <v>0</v>
          </cell>
          <cell r="AY403">
            <v>0</v>
          </cell>
          <cell r="AZ403">
            <v>215750</v>
          </cell>
          <cell r="BA403">
            <v>12534866</v>
          </cell>
          <cell r="BB403">
            <v>1.7211990937916689E-2</v>
          </cell>
          <cell r="BC403">
            <v>24471</v>
          </cell>
          <cell r="BD403">
            <v>0</v>
          </cell>
          <cell r="BE403">
            <v>454964</v>
          </cell>
          <cell r="BF403">
            <v>2827728</v>
          </cell>
        </row>
        <row r="404">
          <cell r="D404" t="str">
            <v>1641655</v>
          </cell>
          <cell r="E404" t="str">
            <v>DECATUR COUNTY COMMUNITY SCHOOL CORP</v>
          </cell>
          <cell r="F404">
            <v>4407873</v>
          </cell>
          <cell r="G404">
            <v>1279483</v>
          </cell>
          <cell r="H404">
            <v>0</v>
          </cell>
          <cell r="I404">
            <v>175155</v>
          </cell>
          <cell r="J404">
            <v>0</v>
          </cell>
          <cell r="K404">
            <v>0</v>
          </cell>
          <cell r="L404">
            <v>3303545</v>
          </cell>
          <cell r="M404">
            <v>0</v>
          </cell>
          <cell r="N404">
            <v>0</v>
          </cell>
          <cell r="O404" t="str">
            <v>no</v>
          </cell>
          <cell r="P404">
            <v>0</v>
          </cell>
          <cell r="Q404">
            <v>1413864</v>
          </cell>
          <cell r="R404">
            <v>0</v>
          </cell>
          <cell r="S404">
            <v>1413864</v>
          </cell>
          <cell r="T404">
            <v>25318350.181696754</v>
          </cell>
          <cell r="U404">
            <v>0.13048026337783306</v>
          </cell>
          <cell r="V404">
            <v>184481</v>
          </cell>
          <cell r="W404">
            <v>0</v>
          </cell>
          <cell r="X404">
            <v>5768566</v>
          </cell>
          <cell r="Y404" t="str">
            <v>no</v>
          </cell>
          <cell r="Z404">
            <v>0</v>
          </cell>
          <cell r="AA404">
            <v>5768566</v>
          </cell>
          <cell r="AB404">
            <v>19037869.599702813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1413864</v>
          </cell>
          <cell r="AI404">
            <v>0</v>
          </cell>
          <cell r="AJ404">
            <v>1413864</v>
          </cell>
          <cell r="AK404" t="str">
            <v>AA</v>
          </cell>
          <cell r="AL404">
            <v>0</v>
          </cell>
          <cell r="AM404">
            <v>16818994.599702813</v>
          </cell>
          <cell r="AN404">
            <v>0</v>
          </cell>
          <cell r="AO404">
            <v>0</v>
          </cell>
          <cell r="AP404">
            <v>0</v>
          </cell>
          <cell r="AQ404">
            <v>1421762</v>
          </cell>
          <cell r="AR404">
            <v>0</v>
          </cell>
          <cell r="AS404">
            <v>0</v>
          </cell>
          <cell r="AT404">
            <v>1421762</v>
          </cell>
          <cell r="AU404" t="str">
            <v>Levy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12534866</v>
          </cell>
          <cell r="BB404">
            <v>0</v>
          </cell>
          <cell r="BC404">
            <v>0</v>
          </cell>
          <cell r="BD404">
            <v>0</v>
          </cell>
          <cell r="BE404">
            <v>454964</v>
          </cell>
          <cell r="BF404">
            <v>2827728</v>
          </cell>
        </row>
        <row r="405">
          <cell r="D405" t="str">
            <v>1641730</v>
          </cell>
          <cell r="E405" t="str">
            <v>GREENSBURG COMMUNITY SCHOOL CORPORATION</v>
          </cell>
          <cell r="F405">
            <v>5480533</v>
          </cell>
          <cell r="G405">
            <v>950859.41800606006</v>
          </cell>
          <cell r="H405">
            <v>0</v>
          </cell>
          <cell r="I405">
            <v>274520</v>
          </cell>
          <cell r="J405">
            <v>0</v>
          </cell>
          <cell r="K405">
            <v>0</v>
          </cell>
          <cell r="L405">
            <v>4804193.5819939403</v>
          </cell>
          <cell r="M405">
            <v>0</v>
          </cell>
          <cell r="N405">
            <v>0</v>
          </cell>
          <cell r="O405" t="str">
            <v>no</v>
          </cell>
          <cell r="P405">
            <v>0</v>
          </cell>
          <cell r="Q405">
            <v>1413864</v>
          </cell>
          <cell r="R405">
            <v>0</v>
          </cell>
          <cell r="S405">
            <v>1413864</v>
          </cell>
          <cell r="T405">
            <v>25318350.181696754</v>
          </cell>
          <cell r="U405">
            <v>0.18975144697489046</v>
          </cell>
          <cell r="V405">
            <v>268283</v>
          </cell>
          <cell r="W405">
            <v>0</v>
          </cell>
          <cell r="X405">
            <v>5768566</v>
          </cell>
          <cell r="Y405" t="str">
            <v>no</v>
          </cell>
          <cell r="Z405">
            <v>0</v>
          </cell>
          <cell r="AA405">
            <v>5768566</v>
          </cell>
          <cell r="AB405">
            <v>19037869.599702813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1413864</v>
          </cell>
          <cell r="AI405">
            <v>0</v>
          </cell>
          <cell r="AJ405">
            <v>1413864</v>
          </cell>
          <cell r="AK405" t="str">
            <v>AA</v>
          </cell>
          <cell r="AL405">
            <v>0</v>
          </cell>
          <cell r="AM405">
            <v>16818994.599702813</v>
          </cell>
          <cell r="AN405">
            <v>0</v>
          </cell>
          <cell r="AO405">
            <v>0</v>
          </cell>
          <cell r="AP405">
            <v>0</v>
          </cell>
          <cell r="AQ405">
            <v>1421762</v>
          </cell>
          <cell r="AR405">
            <v>0</v>
          </cell>
          <cell r="AS405">
            <v>0</v>
          </cell>
          <cell r="AT405">
            <v>1421762</v>
          </cell>
          <cell r="AU405" t="str">
            <v>Levy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12534866</v>
          </cell>
          <cell r="BB405">
            <v>0</v>
          </cell>
          <cell r="BC405">
            <v>0</v>
          </cell>
          <cell r="BD405">
            <v>0</v>
          </cell>
          <cell r="BE405">
            <v>454964</v>
          </cell>
          <cell r="BF405">
            <v>2827728</v>
          </cell>
        </row>
        <row r="406">
          <cell r="D406" t="str">
            <v>1650035</v>
          </cell>
          <cell r="E406" t="str">
            <v>GREENSBURG PUBLIC LIBRARY</v>
          </cell>
          <cell r="F406">
            <v>409952</v>
          </cell>
          <cell r="G406">
            <v>56987</v>
          </cell>
          <cell r="H406">
            <v>100747</v>
          </cell>
          <cell r="I406">
            <v>24879</v>
          </cell>
          <cell r="J406">
            <v>0</v>
          </cell>
          <cell r="K406">
            <v>0</v>
          </cell>
          <cell r="L406">
            <v>478591</v>
          </cell>
          <cell r="M406">
            <v>0</v>
          </cell>
          <cell r="N406">
            <v>478591</v>
          </cell>
          <cell r="O406" t="str">
            <v>no</v>
          </cell>
          <cell r="P406">
            <v>0</v>
          </cell>
          <cell r="Q406">
            <v>1413864</v>
          </cell>
          <cell r="R406">
            <v>0</v>
          </cell>
          <cell r="S406">
            <v>1413864</v>
          </cell>
          <cell r="T406">
            <v>25318350.181696754</v>
          </cell>
          <cell r="U406">
            <v>1.8902929952599557E-2</v>
          </cell>
          <cell r="V406">
            <v>26726</v>
          </cell>
          <cell r="W406">
            <v>0</v>
          </cell>
          <cell r="X406">
            <v>5768566</v>
          </cell>
          <cell r="Y406" t="str">
            <v>no</v>
          </cell>
          <cell r="Z406">
            <v>0</v>
          </cell>
          <cell r="AA406">
            <v>5768566</v>
          </cell>
          <cell r="AB406">
            <v>19037869.599702813</v>
          </cell>
          <cell r="AC406">
            <v>2.5138894743110908E-2</v>
          </cell>
          <cell r="AD406">
            <v>145015</v>
          </cell>
          <cell r="AE406">
            <v>0</v>
          </cell>
          <cell r="AF406">
            <v>145015</v>
          </cell>
          <cell r="AG406">
            <v>0</v>
          </cell>
          <cell r="AH406">
            <v>1413864</v>
          </cell>
          <cell r="AI406">
            <v>0</v>
          </cell>
          <cell r="AJ406">
            <v>1413864</v>
          </cell>
          <cell r="AK406" t="str">
            <v>AA</v>
          </cell>
          <cell r="AL406">
            <v>0</v>
          </cell>
          <cell r="AM406">
            <v>16818994.599702813</v>
          </cell>
          <cell r="AN406">
            <v>0</v>
          </cell>
          <cell r="AO406">
            <v>0</v>
          </cell>
          <cell r="AP406">
            <v>0</v>
          </cell>
          <cell r="AQ406">
            <v>1421762</v>
          </cell>
          <cell r="AR406">
            <v>0</v>
          </cell>
          <cell r="AS406">
            <v>0</v>
          </cell>
          <cell r="AT406">
            <v>1421762</v>
          </cell>
          <cell r="AU406" t="str">
            <v>Levy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12534866</v>
          </cell>
          <cell r="BB406">
            <v>0</v>
          </cell>
          <cell r="BC406">
            <v>0</v>
          </cell>
          <cell r="BD406">
            <v>0</v>
          </cell>
          <cell r="BE406">
            <v>454964</v>
          </cell>
          <cell r="BF406">
            <v>2827728</v>
          </cell>
        </row>
        <row r="407">
          <cell r="D407" t="str">
            <v>1650283</v>
          </cell>
          <cell r="E407" t="str">
            <v>DECATUR COUNTY CONTRACTUAL LIBRARY</v>
          </cell>
          <cell r="F407">
            <v>258614</v>
          </cell>
          <cell r="G407">
            <v>0</v>
          </cell>
          <cell r="H407">
            <v>74281</v>
          </cell>
          <cell r="I407">
            <v>18343</v>
          </cell>
          <cell r="J407">
            <v>0</v>
          </cell>
          <cell r="K407">
            <v>0</v>
          </cell>
          <cell r="L407">
            <v>351238</v>
          </cell>
          <cell r="M407">
            <v>0</v>
          </cell>
          <cell r="N407">
            <v>351238</v>
          </cell>
          <cell r="O407" t="str">
            <v>no</v>
          </cell>
          <cell r="P407">
            <v>0</v>
          </cell>
          <cell r="Q407">
            <v>1413864</v>
          </cell>
          <cell r="R407">
            <v>0</v>
          </cell>
          <cell r="S407">
            <v>1413864</v>
          </cell>
          <cell r="T407">
            <v>25318350.181696754</v>
          </cell>
          <cell r="U407">
            <v>1.3872862863470403E-2</v>
          </cell>
          <cell r="V407">
            <v>19614</v>
          </cell>
          <cell r="W407">
            <v>0</v>
          </cell>
          <cell r="X407">
            <v>5768566</v>
          </cell>
          <cell r="Y407" t="str">
            <v>no</v>
          </cell>
          <cell r="Z407">
            <v>0</v>
          </cell>
          <cell r="AA407">
            <v>5768566</v>
          </cell>
          <cell r="AB407">
            <v>19037869.599702813</v>
          </cell>
          <cell r="AC407">
            <v>1.8449438271469353E-2</v>
          </cell>
          <cell r="AD407">
            <v>106427</v>
          </cell>
          <cell r="AE407">
            <v>0</v>
          </cell>
          <cell r="AF407">
            <v>106427</v>
          </cell>
          <cell r="AG407">
            <v>0</v>
          </cell>
          <cell r="AH407">
            <v>1413864</v>
          </cell>
          <cell r="AI407">
            <v>0</v>
          </cell>
          <cell r="AJ407">
            <v>1413864</v>
          </cell>
          <cell r="AK407" t="str">
            <v>AA</v>
          </cell>
          <cell r="AL407">
            <v>0</v>
          </cell>
          <cell r="AM407">
            <v>16818994.599702813</v>
          </cell>
          <cell r="AN407">
            <v>0</v>
          </cell>
          <cell r="AO407">
            <v>0</v>
          </cell>
          <cell r="AP407">
            <v>0</v>
          </cell>
          <cell r="AQ407">
            <v>1421762</v>
          </cell>
          <cell r="AR407">
            <v>0</v>
          </cell>
          <cell r="AS407">
            <v>0</v>
          </cell>
          <cell r="AT407">
            <v>1421762</v>
          </cell>
          <cell r="AU407" t="str">
            <v>Levy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12534866</v>
          </cell>
          <cell r="BB407">
            <v>0</v>
          </cell>
          <cell r="BC407">
            <v>0</v>
          </cell>
          <cell r="BD407">
            <v>0</v>
          </cell>
          <cell r="BE407">
            <v>454964</v>
          </cell>
          <cell r="BF407">
            <v>2827728</v>
          </cell>
        </row>
        <row r="408">
          <cell r="D408" t="str">
            <v>1661003</v>
          </cell>
          <cell r="E408" t="str">
            <v>DECATUR COUNTY SOLID WASTE MANAGEMENT</v>
          </cell>
          <cell r="F408">
            <v>322620</v>
          </cell>
          <cell r="G408">
            <v>0</v>
          </cell>
          <cell r="H408">
            <v>92322</v>
          </cell>
          <cell r="I408">
            <v>22798</v>
          </cell>
          <cell r="J408" t="str">
            <v>recipient</v>
          </cell>
          <cell r="K408">
            <v>0</v>
          </cell>
          <cell r="L408">
            <v>437740</v>
          </cell>
          <cell r="M408">
            <v>0</v>
          </cell>
          <cell r="N408">
            <v>437740</v>
          </cell>
          <cell r="O408" t="str">
            <v>no</v>
          </cell>
          <cell r="P408">
            <v>0</v>
          </cell>
          <cell r="Q408">
            <v>1413864</v>
          </cell>
          <cell r="R408">
            <v>0</v>
          </cell>
          <cell r="S408">
            <v>1413864</v>
          </cell>
          <cell r="T408">
            <v>25318350.181696754</v>
          </cell>
          <cell r="U408">
            <v>1.7289436193850136E-2</v>
          </cell>
          <cell r="V408">
            <v>24445</v>
          </cell>
          <cell r="W408">
            <v>0</v>
          </cell>
          <cell r="X408">
            <v>5768566</v>
          </cell>
          <cell r="Y408" t="str">
            <v>no</v>
          </cell>
          <cell r="Z408">
            <v>0</v>
          </cell>
          <cell r="AA408">
            <v>5768566</v>
          </cell>
          <cell r="AB408">
            <v>19037869.599702813</v>
          </cell>
          <cell r="AC408">
            <v>2.2993118936313822E-2</v>
          </cell>
          <cell r="AD408">
            <v>132637</v>
          </cell>
          <cell r="AE408">
            <v>0</v>
          </cell>
          <cell r="AF408">
            <v>132637</v>
          </cell>
          <cell r="AG408">
            <v>0</v>
          </cell>
          <cell r="AH408">
            <v>1413864</v>
          </cell>
          <cell r="AI408">
            <v>0</v>
          </cell>
          <cell r="AJ408">
            <v>1413864</v>
          </cell>
          <cell r="AK408" t="str">
            <v>AA</v>
          </cell>
          <cell r="AL408">
            <v>0</v>
          </cell>
          <cell r="AM408">
            <v>16818994.599702813</v>
          </cell>
          <cell r="AN408">
            <v>0</v>
          </cell>
          <cell r="AO408">
            <v>0</v>
          </cell>
          <cell r="AP408">
            <v>0</v>
          </cell>
          <cell r="AQ408">
            <v>1421762</v>
          </cell>
          <cell r="AR408">
            <v>0</v>
          </cell>
          <cell r="AS408">
            <v>0</v>
          </cell>
          <cell r="AT408">
            <v>1421762</v>
          </cell>
          <cell r="AU408" t="str">
            <v>Levy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12534866</v>
          </cell>
          <cell r="BB408">
            <v>0</v>
          </cell>
          <cell r="BC408">
            <v>0</v>
          </cell>
          <cell r="BD408">
            <v>0</v>
          </cell>
          <cell r="BE408">
            <v>454964</v>
          </cell>
          <cell r="BF408">
            <v>2827728</v>
          </cell>
        </row>
        <row r="409">
          <cell r="D409" t="str">
            <v>1710000</v>
          </cell>
          <cell r="E409" t="str">
            <v>DEKALB COUNTY</v>
          </cell>
          <cell r="F409">
            <v>10260826</v>
          </cell>
          <cell r="G409">
            <v>951847</v>
          </cell>
          <cell r="H409">
            <v>3109437</v>
          </cell>
          <cell r="I409">
            <v>580037</v>
          </cell>
          <cell r="J409">
            <v>0</v>
          </cell>
          <cell r="K409">
            <v>0</v>
          </cell>
          <cell r="L409">
            <v>12998453</v>
          </cell>
          <cell r="M409">
            <v>3031670</v>
          </cell>
          <cell r="N409">
            <v>16030123</v>
          </cell>
          <cell r="O409" t="str">
            <v>no</v>
          </cell>
          <cell r="P409">
            <v>0</v>
          </cell>
          <cell r="Q409">
            <v>2389403</v>
          </cell>
          <cell r="R409">
            <v>0</v>
          </cell>
          <cell r="S409">
            <v>2389403</v>
          </cell>
          <cell r="T409">
            <v>48748520.922700718</v>
          </cell>
          <cell r="U409">
            <v>0.26664302329523626</v>
          </cell>
          <cell r="V409">
            <v>637119</v>
          </cell>
          <cell r="W409">
            <v>-1</v>
          </cell>
          <cell r="X409">
            <v>7168207</v>
          </cell>
          <cell r="Y409" t="str">
            <v>no</v>
          </cell>
          <cell r="Z409">
            <v>0</v>
          </cell>
          <cell r="AA409">
            <v>7168207</v>
          </cell>
          <cell r="AB409">
            <v>35068513</v>
          </cell>
          <cell r="AC409">
            <v>0.45710871744119863</v>
          </cell>
          <cell r="AD409">
            <v>3276647</v>
          </cell>
          <cell r="AE409">
            <v>0</v>
          </cell>
          <cell r="AF409">
            <v>3276647</v>
          </cell>
          <cell r="AG409">
            <v>3</v>
          </cell>
          <cell r="AH409">
            <v>2389403</v>
          </cell>
          <cell r="AI409">
            <v>0</v>
          </cell>
          <cell r="AJ409">
            <v>2389403</v>
          </cell>
          <cell r="AK409" t="str">
            <v>AA</v>
          </cell>
          <cell r="AL409">
            <v>16030123</v>
          </cell>
          <cell r="AM409">
            <v>30372594.787050955</v>
          </cell>
          <cell r="AN409">
            <v>0.52778246680570995</v>
          </cell>
          <cell r="AO409">
            <v>1261084</v>
          </cell>
          <cell r="AP409">
            <v>1</v>
          </cell>
          <cell r="AQ409">
            <v>2523599</v>
          </cell>
          <cell r="AR409">
            <v>0</v>
          </cell>
          <cell r="AS409">
            <v>0</v>
          </cell>
          <cell r="AT409">
            <v>2523599</v>
          </cell>
          <cell r="AU409" t="str">
            <v>Levy</v>
          </cell>
          <cell r="AV409">
            <v>10260826</v>
          </cell>
          <cell r="AW409">
            <v>0</v>
          </cell>
          <cell r="AX409">
            <v>3031670</v>
          </cell>
          <cell r="AY409">
            <v>0</v>
          </cell>
          <cell r="AZ409">
            <v>13292496</v>
          </cell>
          <cell r="BA409">
            <v>24160288.787050955</v>
          </cell>
          <cell r="BB409">
            <v>0.5501795163609261</v>
          </cell>
          <cell r="BC409">
            <v>1388432</v>
          </cell>
          <cell r="BD409">
            <v>0</v>
          </cell>
          <cell r="BE409">
            <v>4778805</v>
          </cell>
          <cell r="BF409">
            <v>0</v>
          </cell>
        </row>
        <row r="410">
          <cell r="D410" t="str">
            <v>1720001</v>
          </cell>
          <cell r="E410" t="str">
            <v>BUTLER TOWNSHIP</v>
          </cell>
          <cell r="F410">
            <v>43658</v>
          </cell>
          <cell r="G410">
            <v>0</v>
          </cell>
          <cell r="H410">
            <v>11316</v>
          </cell>
          <cell r="I410">
            <v>2640</v>
          </cell>
          <cell r="J410">
            <v>0</v>
          </cell>
          <cell r="K410">
            <v>0</v>
          </cell>
          <cell r="L410">
            <v>57614</v>
          </cell>
          <cell r="M410">
            <v>0</v>
          </cell>
          <cell r="N410">
            <v>57614</v>
          </cell>
          <cell r="O410" t="str">
            <v>no</v>
          </cell>
          <cell r="P410">
            <v>0</v>
          </cell>
          <cell r="Q410">
            <v>2389403</v>
          </cell>
          <cell r="R410">
            <v>0</v>
          </cell>
          <cell r="S410">
            <v>2389403</v>
          </cell>
          <cell r="T410">
            <v>48748520.922700718</v>
          </cell>
          <cell r="U410">
            <v>1.1818614987592557E-3</v>
          </cell>
          <cell r="V410">
            <v>2824</v>
          </cell>
          <cell r="W410">
            <v>0</v>
          </cell>
          <cell r="X410">
            <v>7168207</v>
          </cell>
          <cell r="Y410" t="str">
            <v>no</v>
          </cell>
          <cell r="Z410">
            <v>0</v>
          </cell>
          <cell r="AA410">
            <v>7168207</v>
          </cell>
          <cell r="AB410">
            <v>35068513</v>
          </cell>
          <cell r="AC410">
            <v>1.6428982888438983E-3</v>
          </cell>
          <cell r="AD410">
            <v>11777</v>
          </cell>
          <cell r="AE410">
            <v>0</v>
          </cell>
          <cell r="AF410">
            <v>11777</v>
          </cell>
          <cell r="AG410">
            <v>0</v>
          </cell>
          <cell r="AH410">
            <v>2389403</v>
          </cell>
          <cell r="AI410">
            <v>0</v>
          </cell>
          <cell r="AJ410">
            <v>2389403</v>
          </cell>
          <cell r="AK410" t="str">
            <v>AA</v>
          </cell>
          <cell r="AL410">
            <v>0</v>
          </cell>
          <cell r="AM410">
            <v>30372594.787050955</v>
          </cell>
          <cell r="AN410">
            <v>0</v>
          </cell>
          <cell r="AO410">
            <v>0</v>
          </cell>
          <cell r="AP410">
            <v>0</v>
          </cell>
          <cell r="AQ410">
            <v>2523599</v>
          </cell>
          <cell r="AR410">
            <v>0</v>
          </cell>
          <cell r="AS410">
            <v>0</v>
          </cell>
          <cell r="AT410">
            <v>2523599</v>
          </cell>
          <cell r="AU410" t="str">
            <v>Levy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24160288.787050955</v>
          </cell>
          <cell r="BB410">
            <v>0</v>
          </cell>
          <cell r="BC410">
            <v>0</v>
          </cell>
          <cell r="BD410">
            <v>0</v>
          </cell>
          <cell r="BE410">
            <v>4778805</v>
          </cell>
          <cell r="BF410">
            <v>0</v>
          </cell>
        </row>
        <row r="411">
          <cell r="D411" t="str">
            <v>1720002</v>
          </cell>
          <cell r="E411" t="str">
            <v>CONCORD TOWNSHIP</v>
          </cell>
          <cell r="F411">
            <v>71134</v>
          </cell>
          <cell r="G411">
            <v>0</v>
          </cell>
          <cell r="H411">
            <v>18334</v>
          </cell>
          <cell r="I411">
            <v>4277</v>
          </cell>
          <cell r="J411">
            <v>0</v>
          </cell>
          <cell r="K411">
            <v>0</v>
          </cell>
          <cell r="L411">
            <v>93745</v>
          </cell>
          <cell r="M411">
            <v>0</v>
          </cell>
          <cell r="N411">
            <v>93745</v>
          </cell>
          <cell r="O411" t="str">
            <v>no</v>
          </cell>
          <cell r="P411">
            <v>0</v>
          </cell>
          <cell r="Q411">
            <v>2389403</v>
          </cell>
          <cell r="R411">
            <v>0</v>
          </cell>
          <cell r="S411">
            <v>2389403</v>
          </cell>
          <cell r="T411">
            <v>48748520.922700718</v>
          </cell>
          <cell r="U411">
            <v>1.923032703877294E-3</v>
          </cell>
          <cell r="V411">
            <v>4595</v>
          </cell>
          <cell r="W411">
            <v>0</v>
          </cell>
          <cell r="X411">
            <v>7168207</v>
          </cell>
          <cell r="Y411" t="str">
            <v>no</v>
          </cell>
          <cell r="Z411">
            <v>0</v>
          </cell>
          <cell r="AA411">
            <v>7168207</v>
          </cell>
          <cell r="AB411">
            <v>35068513</v>
          </cell>
          <cell r="AC411">
            <v>2.6731957525544352E-3</v>
          </cell>
          <cell r="AD411">
            <v>19162</v>
          </cell>
          <cell r="AE411">
            <v>0</v>
          </cell>
          <cell r="AF411">
            <v>19162</v>
          </cell>
          <cell r="AG411">
            <v>0</v>
          </cell>
          <cell r="AH411">
            <v>2389403</v>
          </cell>
          <cell r="AI411">
            <v>0</v>
          </cell>
          <cell r="AJ411">
            <v>2389403</v>
          </cell>
          <cell r="AK411" t="str">
            <v>AA</v>
          </cell>
          <cell r="AL411">
            <v>0</v>
          </cell>
          <cell r="AM411">
            <v>30372594.787050955</v>
          </cell>
          <cell r="AN411">
            <v>0</v>
          </cell>
          <cell r="AO411">
            <v>0</v>
          </cell>
          <cell r="AP411">
            <v>0</v>
          </cell>
          <cell r="AQ411">
            <v>2523599</v>
          </cell>
          <cell r="AR411">
            <v>0</v>
          </cell>
          <cell r="AS411">
            <v>0</v>
          </cell>
          <cell r="AT411">
            <v>2523599</v>
          </cell>
          <cell r="AU411" t="str">
            <v>Levy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24160288.787050955</v>
          </cell>
          <cell r="BB411">
            <v>0</v>
          </cell>
          <cell r="BC411">
            <v>0</v>
          </cell>
          <cell r="BD411">
            <v>0</v>
          </cell>
          <cell r="BE411">
            <v>4778805</v>
          </cell>
          <cell r="BF411">
            <v>0</v>
          </cell>
        </row>
        <row r="412">
          <cell r="D412" t="str">
            <v>1720003</v>
          </cell>
          <cell r="E412" t="str">
            <v>FAIRFIELD TOWNSHIP</v>
          </cell>
          <cell r="F412">
            <v>71555</v>
          </cell>
          <cell r="G412">
            <v>0</v>
          </cell>
          <cell r="H412">
            <v>18773</v>
          </cell>
          <cell r="I412">
            <v>4380</v>
          </cell>
          <cell r="J412">
            <v>0</v>
          </cell>
          <cell r="K412">
            <v>0</v>
          </cell>
          <cell r="L412">
            <v>94708</v>
          </cell>
          <cell r="M412">
            <v>0</v>
          </cell>
          <cell r="N412">
            <v>94708</v>
          </cell>
          <cell r="O412" t="str">
            <v>no</v>
          </cell>
          <cell r="P412">
            <v>0</v>
          </cell>
          <cell r="Q412">
            <v>2389403</v>
          </cell>
          <cell r="R412">
            <v>0</v>
          </cell>
          <cell r="S412">
            <v>2389403</v>
          </cell>
          <cell r="T412">
            <v>48748520.922700718</v>
          </cell>
          <cell r="U412">
            <v>1.9427871493819485E-3</v>
          </cell>
          <cell r="V412">
            <v>4642</v>
          </cell>
          <cell r="W412">
            <v>0</v>
          </cell>
          <cell r="X412">
            <v>7168207</v>
          </cell>
          <cell r="Y412" t="str">
            <v>no</v>
          </cell>
          <cell r="Z412">
            <v>0</v>
          </cell>
          <cell r="AA412">
            <v>7168207</v>
          </cell>
          <cell r="AB412">
            <v>35068513</v>
          </cell>
          <cell r="AC412">
            <v>2.7006562838863455E-3</v>
          </cell>
          <cell r="AD412">
            <v>19359</v>
          </cell>
          <cell r="AE412">
            <v>0</v>
          </cell>
          <cell r="AF412">
            <v>19359</v>
          </cell>
          <cell r="AG412">
            <v>0</v>
          </cell>
          <cell r="AH412">
            <v>2389403</v>
          </cell>
          <cell r="AI412">
            <v>0</v>
          </cell>
          <cell r="AJ412">
            <v>2389403</v>
          </cell>
          <cell r="AK412" t="str">
            <v>AA</v>
          </cell>
          <cell r="AL412">
            <v>0</v>
          </cell>
          <cell r="AM412">
            <v>30372594.787050955</v>
          </cell>
          <cell r="AN412">
            <v>0</v>
          </cell>
          <cell r="AO412">
            <v>0</v>
          </cell>
          <cell r="AP412">
            <v>0</v>
          </cell>
          <cell r="AQ412">
            <v>2523599</v>
          </cell>
          <cell r="AR412">
            <v>0</v>
          </cell>
          <cell r="AS412">
            <v>0</v>
          </cell>
          <cell r="AT412">
            <v>2523599</v>
          </cell>
          <cell r="AU412" t="str">
            <v>Levy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24160288.787050955</v>
          </cell>
          <cell r="BB412">
            <v>0</v>
          </cell>
          <cell r="BC412">
            <v>0</v>
          </cell>
          <cell r="BD412">
            <v>0</v>
          </cell>
          <cell r="BE412">
            <v>4778805</v>
          </cell>
          <cell r="BF412">
            <v>0</v>
          </cell>
        </row>
        <row r="413">
          <cell r="D413" t="str">
            <v>1720004</v>
          </cell>
          <cell r="E413" t="str">
            <v>FRANKLIN TOWNSHIP</v>
          </cell>
          <cell r="F413">
            <v>49462</v>
          </cell>
          <cell r="G413">
            <v>0</v>
          </cell>
          <cell r="H413">
            <v>12954</v>
          </cell>
          <cell r="I413">
            <v>3022</v>
          </cell>
          <cell r="J413">
            <v>0</v>
          </cell>
          <cell r="K413">
            <v>0</v>
          </cell>
          <cell r="L413">
            <v>65438</v>
          </cell>
          <cell r="M413">
            <v>0</v>
          </cell>
          <cell r="N413">
            <v>65438</v>
          </cell>
          <cell r="O413" t="str">
            <v>no</v>
          </cell>
          <cell r="P413">
            <v>0</v>
          </cell>
          <cell r="Q413">
            <v>2389403</v>
          </cell>
          <cell r="R413">
            <v>0</v>
          </cell>
          <cell r="S413">
            <v>2389403</v>
          </cell>
          <cell r="T413">
            <v>48748520.922700718</v>
          </cell>
          <cell r="U413">
            <v>1.3423586759434888E-3</v>
          </cell>
          <cell r="V413">
            <v>3207</v>
          </cell>
          <cell r="W413">
            <v>0</v>
          </cell>
          <cell r="X413">
            <v>7168207</v>
          </cell>
          <cell r="Y413" t="str">
            <v>no</v>
          </cell>
          <cell r="Z413">
            <v>0</v>
          </cell>
          <cell r="AA413">
            <v>7168207</v>
          </cell>
          <cell r="AB413">
            <v>35068513</v>
          </cell>
          <cell r="AC413">
            <v>1.8660044125623461E-3</v>
          </cell>
          <cell r="AD413">
            <v>13376</v>
          </cell>
          <cell r="AE413">
            <v>0</v>
          </cell>
          <cell r="AF413">
            <v>13376</v>
          </cell>
          <cell r="AG413">
            <v>0</v>
          </cell>
          <cell r="AH413">
            <v>2389403</v>
          </cell>
          <cell r="AI413">
            <v>0</v>
          </cell>
          <cell r="AJ413">
            <v>2389403</v>
          </cell>
          <cell r="AK413" t="str">
            <v>AA</v>
          </cell>
          <cell r="AL413">
            <v>0</v>
          </cell>
          <cell r="AM413">
            <v>30372594.787050955</v>
          </cell>
          <cell r="AN413">
            <v>0</v>
          </cell>
          <cell r="AO413">
            <v>0</v>
          </cell>
          <cell r="AP413">
            <v>0</v>
          </cell>
          <cell r="AQ413">
            <v>2523599</v>
          </cell>
          <cell r="AR413">
            <v>0</v>
          </cell>
          <cell r="AS413">
            <v>0</v>
          </cell>
          <cell r="AT413">
            <v>2523599</v>
          </cell>
          <cell r="AU413" t="str">
            <v>Levy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24160288.787050955</v>
          </cell>
          <cell r="BB413">
            <v>0</v>
          </cell>
          <cell r="BC413">
            <v>0</v>
          </cell>
          <cell r="BD413">
            <v>0</v>
          </cell>
          <cell r="BE413">
            <v>4778805</v>
          </cell>
          <cell r="BF413">
            <v>0</v>
          </cell>
        </row>
        <row r="414">
          <cell r="D414" t="str">
            <v>1720005</v>
          </cell>
          <cell r="E414" t="str">
            <v>GRANT TOWNSHIP</v>
          </cell>
          <cell r="F414">
            <v>87313</v>
          </cell>
          <cell r="G414">
            <v>0</v>
          </cell>
          <cell r="H414">
            <v>22725</v>
          </cell>
          <cell r="I414">
            <v>5302</v>
          </cell>
          <cell r="J414">
            <v>0</v>
          </cell>
          <cell r="K414">
            <v>0</v>
          </cell>
          <cell r="L414">
            <v>115340</v>
          </cell>
          <cell r="M414">
            <v>0</v>
          </cell>
          <cell r="N414">
            <v>115340</v>
          </cell>
          <cell r="O414" t="str">
            <v>no</v>
          </cell>
          <cell r="P414">
            <v>0</v>
          </cell>
          <cell r="Q414">
            <v>2389403</v>
          </cell>
          <cell r="R414">
            <v>0</v>
          </cell>
          <cell r="S414">
            <v>2389403</v>
          </cell>
          <cell r="T414">
            <v>48748520.922700718</v>
          </cell>
          <cell r="U414">
            <v>2.3660205031223753E-3</v>
          </cell>
          <cell r="V414">
            <v>5653</v>
          </cell>
          <cell r="W414">
            <v>0</v>
          </cell>
          <cell r="X414">
            <v>7168207</v>
          </cell>
          <cell r="Y414" t="str">
            <v>no</v>
          </cell>
          <cell r="Z414">
            <v>0</v>
          </cell>
          <cell r="AA414">
            <v>7168207</v>
          </cell>
          <cell r="AB414">
            <v>35068513</v>
          </cell>
          <cell r="AC414">
            <v>3.288990325880085E-3</v>
          </cell>
          <cell r="AD414">
            <v>23576</v>
          </cell>
          <cell r="AE414">
            <v>0</v>
          </cell>
          <cell r="AF414">
            <v>23576</v>
          </cell>
          <cell r="AG414">
            <v>0</v>
          </cell>
          <cell r="AH414">
            <v>2389403</v>
          </cell>
          <cell r="AI414">
            <v>0</v>
          </cell>
          <cell r="AJ414">
            <v>2389403</v>
          </cell>
          <cell r="AK414" t="str">
            <v>AA</v>
          </cell>
          <cell r="AL414">
            <v>0</v>
          </cell>
          <cell r="AM414">
            <v>30372594.787050955</v>
          </cell>
          <cell r="AN414">
            <v>0</v>
          </cell>
          <cell r="AO414">
            <v>0</v>
          </cell>
          <cell r="AP414">
            <v>0</v>
          </cell>
          <cell r="AQ414">
            <v>2523599</v>
          </cell>
          <cell r="AR414">
            <v>0</v>
          </cell>
          <cell r="AS414">
            <v>0</v>
          </cell>
          <cell r="AT414">
            <v>2523599</v>
          </cell>
          <cell r="AU414" t="str">
            <v>Levy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24160288.787050955</v>
          </cell>
          <cell r="BB414">
            <v>0</v>
          </cell>
          <cell r="BC414">
            <v>0</v>
          </cell>
          <cell r="BD414">
            <v>0</v>
          </cell>
          <cell r="BE414">
            <v>4778805</v>
          </cell>
          <cell r="BF414">
            <v>0</v>
          </cell>
        </row>
        <row r="415">
          <cell r="D415" t="str">
            <v>1720006</v>
          </cell>
          <cell r="E415" t="str">
            <v>JACKSON TOWNSHIP</v>
          </cell>
          <cell r="F415">
            <v>86060</v>
          </cell>
          <cell r="G415">
            <v>0</v>
          </cell>
          <cell r="H415">
            <v>21124</v>
          </cell>
          <cell r="I415">
            <v>4928</v>
          </cell>
          <cell r="J415">
            <v>0</v>
          </cell>
          <cell r="K415">
            <v>0</v>
          </cell>
          <cell r="L415">
            <v>112112</v>
          </cell>
          <cell r="M415">
            <v>0</v>
          </cell>
          <cell r="N415">
            <v>112112</v>
          </cell>
          <cell r="O415" t="str">
            <v>no</v>
          </cell>
          <cell r="P415">
            <v>0</v>
          </cell>
          <cell r="Q415">
            <v>2389403</v>
          </cell>
          <cell r="R415">
            <v>0</v>
          </cell>
          <cell r="S415">
            <v>2389403</v>
          </cell>
          <cell r="T415">
            <v>48748520.922700718</v>
          </cell>
          <cell r="U415">
            <v>2.2998031094681442E-3</v>
          </cell>
          <cell r="V415">
            <v>5495</v>
          </cell>
          <cell r="W415">
            <v>0</v>
          </cell>
          <cell r="X415">
            <v>7168207</v>
          </cell>
          <cell r="Y415" t="str">
            <v>no</v>
          </cell>
          <cell r="Z415">
            <v>0</v>
          </cell>
          <cell r="AA415">
            <v>7168207</v>
          </cell>
          <cell r="AB415">
            <v>35068513</v>
          </cell>
          <cell r="AC415">
            <v>3.1969419404809093E-3</v>
          </cell>
          <cell r="AD415">
            <v>22916</v>
          </cell>
          <cell r="AE415">
            <v>0</v>
          </cell>
          <cell r="AF415">
            <v>22916</v>
          </cell>
          <cell r="AG415">
            <v>0</v>
          </cell>
          <cell r="AH415">
            <v>2389403</v>
          </cell>
          <cell r="AI415">
            <v>0</v>
          </cell>
          <cell r="AJ415">
            <v>2389403</v>
          </cell>
          <cell r="AK415" t="str">
            <v>AA</v>
          </cell>
          <cell r="AL415">
            <v>0</v>
          </cell>
          <cell r="AM415">
            <v>30372594.787050955</v>
          </cell>
          <cell r="AN415">
            <v>0</v>
          </cell>
          <cell r="AO415">
            <v>0</v>
          </cell>
          <cell r="AP415">
            <v>0</v>
          </cell>
          <cell r="AQ415">
            <v>2523599</v>
          </cell>
          <cell r="AR415">
            <v>0</v>
          </cell>
          <cell r="AS415">
            <v>0</v>
          </cell>
          <cell r="AT415">
            <v>2523599</v>
          </cell>
          <cell r="AU415" t="str">
            <v>Levy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24160288.787050955</v>
          </cell>
          <cell r="BB415">
            <v>0</v>
          </cell>
          <cell r="BC415">
            <v>0</v>
          </cell>
          <cell r="BD415">
            <v>0</v>
          </cell>
          <cell r="BE415">
            <v>4778805</v>
          </cell>
          <cell r="BF415">
            <v>0</v>
          </cell>
        </row>
        <row r="416">
          <cell r="D416" t="str">
            <v>1720007</v>
          </cell>
          <cell r="E416" t="str">
            <v>KEYSER TOWNSHIP</v>
          </cell>
          <cell r="F416">
            <v>18423</v>
          </cell>
          <cell r="G416">
            <v>0</v>
          </cell>
          <cell r="H416">
            <v>2734</v>
          </cell>
          <cell r="I416">
            <v>638</v>
          </cell>
          <cell r="J416">
            <v>0</v>
          </cell>
          <cell r="K416">
            <v>6121.0495265783566</v>
          </cell>
          <cell r="L416">
            <v>27916.049526578357</v>
          </cell>
          <cell r="M416">
            <v>0</v>
          </cell>
          <cell r="N416">
            <v>27916.049526578357</v>
          </cell>
          <cell r="O416" t="str">
            <v>no</v>
          </cell>
          <cell r="P416">
            <v>0</v>
          </cell>
          <cell r="Q416">
            <v>2389403</v>
          </cell>
          <cell r="R416">
            <v>0</v>
          </cell>
          <cell r="S416">
            <v>2389403</v>
          </cell>
          <cell r="T416">
            <v>48748520.922700718</v>
          </cell>
          <cell r="U416">
            <v>5.7265428772380856E-4</v>
          </cell>
          <cell r="V416">
            <v>1368</v>
          </cell>
          <cell r="W416">
            <v>0</v>
          </cell>
          <cell r="X416">
            <v>7168207</v>
          </cell>
          <cell r="Y416" t="str">
            <v>no</v>
          </cell>
          <cell r="Z416">
            <v>0</v>
          </cell>
          <cell r="AA416">
            <v>7168207</v>
          </cell>
          <cell r="AB416">
            <v>35068513</v>
          </cell>
          <cell r="AC416">
            <v>7.960431492084753E-4</v>
          </cell>
          <cell r="AD416">
            <v>5706</v>
          </cell>
          <cell r="AE416">
            <v>0</v>
          </cell>
          <cell r="AF416">
            <v>5706</v>
          </cell>
          <cell r="AG416">
            <v>0</v>
          </cell>
          <cell r="AH416">
            <v>2389403</v>
          </cell>
          <cell r="AI416">
            <v>0</v>
          </cell>
          <cell r="AJ416">
            <v>2389403</v>
          </cell>
          <cell r="AK416" t="str">
            <v>AA</v>
          </cell>
          <cell r="AL416">
            <v>0</v>
          </cell>
          <cell r="AM416">
            <v>30372594.787050955</v>
          </cell>
          <cell r="AN416">
            <v>0</v>
          </cell>
          <cell r="AO416">
            <v>0</v>
          </cell>
          <cell r="AP416">
            <v>0</v>
          </cell>
          <cell r="AQ416">
            <v>2523599</v>
          </cell>
          <cell r="AR416">
            <v>0</v>
          </cell>
          <cell r="AS416">
            <v>0</v>
          </cell>
          <cell r="AT416">
            <v>2523599</v>
          </cell>
          <cell r="AU416" t="str">
            <v>Levy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24160288.787050955</v>
          </cell>
          <cell r="BB416">
            <v>0</v>
          </cell>
          <cell r="BC416">
            <v>0</v>
          </cell>
          <cell r="BD416">
            <v>0</v>
          </cell>
          <cell r="BE416">
            <v>4778805</v>
          </cell>
          <cell r="BF416">
            <v>0</v>
          </cell>
        </row>
        <row r="417">
          <cell r="D417" t="str">
            <v>1720008</v>
          </cell>
          <cell r="E417" t="str">
            <v>NEWVILLE TOWNSHIP</v>
          </cell>
          <cell r="F417">
            <v>17618</v>
          </cell>
          <cell r="G417">
            <v>0</v>
          </cell>
          <cell r="H417">
            <v>4537</v>
          </cell>
          <cell r="I417">
            <v>1059</v>
          </cell>
          <cell r="J417">
            <v>0</v>
          </cell>
          <cell r="K417">
            <v>0</v>
          </cell>
          <cell r="L417">
            <v>23214</v>
          </cell>
          <cell r="M417">
            <v>0</v>
          </cell>
          <cell r="N417">
            <v>23214</v>
          </cell>
          <cell r="O417" t="str">
            <v>no</v>
          </cell>
          <cell r="P417">
            <v>0</v>
          </cell>
          <cell r="Q417">
            <v>2389403</v>
          </cell>
          <cell r="R417">
            <v>0</v>
          </cell>
          <cell r="S417">
            <v>2389403</v>
          </cell>
          <cell r="T417">
            <v>48748520.922700718</v>
          </cell>
          <cell r="U417">
            <v>4.7619906328665533E-4</v>
          </cell>
          <cell r="V417">
            <v>1138</v>
          </cell>
          <cell r="W417">
            <v>0</v>
          </cell>
          <cell r="X417">
            <v>7168207</v>
          </cell>
          <cell r="Y417" t="str">
            <v>no</v>
          </cell>
          <cell r="Z417">
            <v>0</v>
          </cell>
          <cell r="AA417">
            <v>7168207</v>
          </cell>
          <cell r="AB417">
            <v>35068513</v>
          </cell>
          <cell r="AC417">
            <v>6.6196134406953607E-4</v>
          </cell>
          <cell r="AD417">
            <v>4745</v>
          </cell>
          <cell r="AE417">
            <v>0</v>
          </cell>
          <cell r="AF417">
            <v>4745</v>
          </cell>
          <cell r="AG417">
            <v>0</v>
          </cell>
          <cell r="AH417">
            <v>2389403</v>
          </cell>
          <cell r="AI417">
            <v>0</v>
          </cell>
          <cell r="AJ417">
            <v>2389403</v>
          </cell>
          <cell r="AK417" t="str">
            <v>AA</v>
          </cell>
          <cell r="AL417">
            <v>0</v>
          </cell>
          <cell r="AM417">
            <v>30372594.787050955</v>
          </cell>
          <cell r="AN417">
            <v>0</v>
          </cell>
          <cell r="AO417">
            <v>0</v>
          </cell>
          <cell r="AP417">
            <v>0</v>
          </cell>
          <cell r="AQ417">
            <v>2523599</v>
          </cell>
          <cell r="AR417">
            <v>0</v>
          </cell>
          <cell r="AS417">
            <v>0</v>
          </cell>
          <cell r="AT417">
            <v>2523599</v>
          </cell>
          <cell r="AU417" t="str">
            <v>Levy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24160288.787050955</v>
          </cell>
          <cell r="BB417">
            <v>0</v>
          </cell>
          <cell r="BC417">
            <v>0</v>
          </cell>
          <cell r="BD417">
            <v>0</v>
          </cell>
          <cell r="BE417">
            <v>4778805</v>
          </cell>
          <cell r="BF417">
            <v>0</v>
          </cell>
        </row>
        <row r="418">
          <cell r="D418" t="str">
            <v>1720009</v>
          </cell>
          <cell r="E418" t="str">
            <v>RICHLAND TOWNSHIP</v>
          </cell>
          <cell r="F418">
            <v>45079</v>
          </cell>
          <cell r="G418">
            <v>0</v>
          </cell>
          <cell r="H418">
            <v>11896</v>
          </cell>
          <cell r="I418">
            <v>2775</v>
          </cell>
          <cell r="J418">
            <v>0</v>
          </cell>
          <cell r="K418">
            <v>0</v>
          </cell>
          <cell r="L418">
            <v>59750</v>
          </cell>
          <cell r="M418">
            <v>0</v>
          </cell>
          <cell r="N418">
            <v>59750</v>
          </cell>
          <cell r="O418" t="str">
            <v>no</v>
          </cell>
          <cell r="P418">
            <v>0</v>
          </cell>
          <cell r="Q418">
            <v>2389403</v>
          </cell>
          <cell r="R418">
            <v>0</v>
          </cell>
          <cell r="S418">
            <v>2389403</v>
          </cell>
          <cell r="T418">
            <v>48748520.922700718</v>
          </cell>
          <cell r="U418">
            <v>1.22567821277581E-3</v>
          </cell>
          <cell r="V418">
            <v>2929</v>
          </cell>
          <cell r="W418">
            <v>0</v>
          </cell>
          <cell r="X418">
            <v>7168207</v>
          </cell>
          <cell r="Y418" t="str">
            <v>no</v>
          </cell>
          <cell r="Z418">
            <v>0</v>
          </cell>
          <cell r="AA418">
            <v>7168207</v>
          </cell>
          <cell r="AB418">
            <v>35068513</v>
          </cell>
          <cell r="AC418">
            <v>1.7038076293682599E-3</v>
          </cell>
          <cell r="AD418">
            <v>12213</v>
          </cell>
          <cell r="AE418">
            <v>0</v>
          </cell>
          <cell r="AF418">
            <v>12213</v>
          </cell>
          <cell r="AG418">
            <v>0</v>
          </cell>
          <cell r="AH418">
            <v>2389403</v>
          </cell>
          <cell r="AI418">
            <v>0</v>
          </cell>
          <cell r="AJ418">
            <v>2389403</v>
          </cell>
          <cell r="AK418" t="str">
            <v>AA</v>
          </cell>
          <cell r="AL418">
            <v>0</v>
          </cell>
          <cell r="AM418">
            <v>30372594.787050955</v>
          </cell>
          <cell r="AN418">
            <v>0</v>
          </cell>
          <cell r="AO418">
            <v>0</v>
          </cell>
          <cell r="AP418">
            <v>0</v>
          </cell>
          <cell r="AQ418">
            <v>2523599</v>
          </cell>
          <cell r="AR418">
            <v>0</v>
          </cell>
          <cell r="AS418">
            <v>0</v>
          </cell>
          <cell r="AT418">
            <v>2523599</v>
          </cell>
          <cell r="AU418" t="str">
            <v>Levy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24160288.787050955</v>
          </cell>
          <cell r="BB418">
            <v>0</v>
          </cell>
          <cell r="BC418">
            <v>0</v>
          </cell>
          <cell r="BD418">
            <v>0</v>
          </cell>
          <cell r="BE418">
            <v>4778805</v>
          </cell>
          <cell r="BF418">
            <v>0</v>
          </cell>
        </row>
        <row r="419">
          <cell r="D419" t="str">
            <v>1720010</v>
          </cell>
          <cell r="E419" t="str">
            <v>SMITHFIELD TOWNSHIP</v>
          </cell>
          <cell r="F419">
            <v>58137</v>
          </cell>
          <cell r="G419">
            <v>0</v>
          </cell>
          <cell r="H419">
            <v>14769</v>
          </cell>
          <cell r="I419">
            <v>3446</v>
          </cell>
          <cell r="J419">
            <v>0</v>
          </cell>
          <cell r="K419">
            <v>0</v>
          </cell>
          <cell r="L419">
            <v>76352</v>
          </cell>
          <cell r="M419">
            <v>0</v>
          </cell>
          <cell r="N419">
            <v>76352</v>
          </cell>
          <cell r="O419" t="str">
            <v>no</v>
          </cell>
          <cell r="P419">
            <v>0</v>
          </cell>
          <cell r="Q419">
            <v>2389403</v>
          </cell>
          <cell r="R419">
            <v>0</v>
          </cell>
          <cell r="S419">
            <v>2389403</v>
          </cell>
          <cell r="T419">
            <v>48748520.922700718</v>
          </cell>
          <cell r="U419">
            <v>1.5662423916629063E-3</v>
          </cell>
          <cell r="V419">
            <v>3742</v>
          </cell>
          <cell r="W419">
            <v>0</v>
          </cell>
          <cell r="X419">
            <v>7168207</v>
          </cell>
          <cell r="Y419" t="str">
            <v>no</v>
          </cell>
          <cell r="Z419">
            <v>0</v>
          </cell>
          <cell r="AA419">
            <v>7168207</v>
          </cell>
          <cell r="AB419">
            <v>35068513</v>
          </cell>
          <cell r="AC419">
            <v>2.1772237676573286E-3</v>
          </cell>
          <cell r="AD419">
            <v>15607</v>
          </cell>
          <cell r="AE419">
            <v>0</v>
          </cell>
          <cell r="AF419">
            <v>15607</v>
          </cell>
          <cell r="AG419">
            <v>0</v>
          </cell>
          <cell r="AH419">
            <v>2389403</v>
          </cell>
          <cell r="AI419">
            <v>0</v>
          </cell>
          <cell r="AJ419">
            <v>2389403</v>
          </cell>
          <cell r="AK419" t="str">
            <v>AA</v>
          </cell>
          <cell r="AL419">
            <v>0</v>
          </cell>
          <cell r="AM419">
            <v>30372594.787050955</v>
          </cell>
          <cell r="AN419">
            <v>0</v>
          </cell>
          <cell r="AO419">
            <v>0</v>
          </cell>
          <cell r="AP419">
            <v>0</v>
          </cell>
          <cell r="AQ419">
            <v>2523599</v>
          </cell>
          <cell r="AR419">
            <v>0</v>
          </cell>
          <cell r="AS419">
            <v>0</v>
          </cell>
          <cell r="AT419">
            <v>2523599</v>
          </cell>
          <cell r="AU419" t="str">
            <v>Levy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24160288.787050955</v>
          </cell>
          <cell r="BB419">
            <v>0</v>
          </cell>
          <cell r="BC419">
            <v>0</v>
          </cell>
          <cell r="BD419">
            <v>0</v>
          </cell>
          <cell r="BE419">
            <v>4778805</v>
          </cell>
          <cell r="BF419">
            <v>0</v>
          </cell>
        </row>
        <row r="420">
          <cell r="D420" t="str">
            <v>1720011</v>
          </cell>
          <cell r="E420" t="str">
            <v>SPENCER TOWNSHIP</v>
          </cell>
          <cell r="F420">
            <v>75982</v>
          </cell>
          <cell r="G420">
            <v>0</v>
          </cell>
          <cell r="H420">
            <v>19720</v>
          </cell>
          <cell r="I420">
            <v>4601</v>
          </cell>
          <cell r="J420">
            <v>0</v>
          </cell>
          <cell r="K420">
            <v>0</v>
          </cell>
          <cell r="L420">
            <v>100303</v>
          </cell>
          <cell r="M420">
            <v>0</v>
          </cell>
          <cell r="N420">
            <v>100303</v>
          </cell>
          <cell r="O420" t="str">
            <v>no</v>
          </cell>
          <cell r="P420">
            <v>0</v>
          </cell>
          <cell r="Q420">
            <v>2389403</v>
          </cell>
          <cell r="R420">
            <v>0</v>
          </cell>
          <cell r="S420">
            <v>2389403</v>
          </cell>
          <cell r="T420">
            <v>48748520.922700718</v>
          </cell>
          <cell r="U420">
            <v>2.0575598623607042E-3</v>
          </cell>
          <cell r="V420">
            <v>4916</v>
          </cell>
          <cell r="W420">
            <v>0</v>
          </cell>
          <cell r="X420">
            <v>7168207</v>
          </cell>
          <cell r="Y420" t="str">
            <v>no</v>
          </cell>
          <cell r="Z420">
            <v>0</v>
          </cell>
          <cell r="AA420">
            <v>7168207</v>
          </cell>
          <cell r="AB420">
            <v>35068513</v>
          </cell>
          <cell r="AC420">
            <v>2.8602011154564779E-3</v>
          </cell>
          <cell r="AD420">
            <v>20503</v>
          </cell>
          <cell r="AE420">
            <v>0</v>
          </cell>
          <cell r="AF420">
            <v>20503</v>
          </cell>
          <cell r="AG420">
            <v>0</v>
          </cell>
          <cell r="AH420">
            <v>2389403</v>
          </cell>
          <cell r="AI420">
            <v>0</v>
          </cell>
          <cell r="AJ420">
            <v>2389403</v>
          </cell>
          <cell r="AK420" t="str">
            <v>AA</v>
          </cell>
          <cell r="AL420">
            <v>0</v>
          </cell>
          <cell r="AM420">
            <v>30372594.787050955</v>
          </cell>
          <cell r="AN420">
            <v>0</v>
          </cell>
          <cell r="AO420">
            <v>0</v>
          </cell>
          <cell r="AP420">
            <v>0</v>
          </cell>
          <cell r="AQ420">
            <v>2523599</v>
          </cell>
          <cell r="AR420">
            <v>0</v>
          </cell>
          <cell r="AS420">
            <v>0</v>
          </cell>
          <cell r="AT420">
            <v>2523599</v>
          </cell>
          <cell r="AU420" t="str">
            <v>Levy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24160288.787050955</v>
          </cell>
          <cell r="BB420">
            <v>0</v>
          </cell>
          <cell r="BC420">
            <v>0</v>
          </cell>
          <cell r="BD420">
            <v>0</v>
          </cell>
          <cell r="BE420">
            <v>4778805</v>
          </cell>
          <cell r="BF420">
            <v>0</v>
          </cell>
        </row>
        <row r="421">
          <cell r="D421" t="str">
            <v>1720012</v>
          </cell>
          <cell r="E421" t="str">
            <v>STAFFORD TOWNSHIP</v>
          </cell>
          <cell r="F421">
            <v>16334</v>
          </cell>
          <cell r="G421">
            <v>0</v>
          </cell>
          <cell r="H421">
            <v>4266</v>
          </cell>
          <cell r="I421">
            <v>995</v>
          </cell>
          <cell r="J421">
            <v>0</v>
          </cell>
          <cell r="K421">
            <v>0</v>
          </cell>
          <cell r="L421">
            <v>21595</v>
          </cell>
          <cell r="M421">
            <v>0</v>
          </cell>
          <cell r="N421">
            <v>21595</v>
          </cell>
          <cell r="O421" t="str">
            <v>no</v>
          </cell>
          <cell r="P421">
            <v>0</v>
          </cell>
          <cell r="Q421">
            <v>2389403</v>
          </cell>
          <cell r="R421">
            <v>0</v>
          </cell>
          <cell r="S421">
            <v>2389403</v>
          </cell>
          <cell r="T421">
            <v>48748520.922700718</v>
          </cell>
          <cell r="U421">
            <v>4.4298779924508146E-4</v>
          </cell>
          <cell r="V421">
            <v>1058</v>
          </cell>
          <cell r="W421">
            <v>0</v>
          </cell>
          <cell r="X421">
            <v>7168207</v>
          </cell>
          <cell r="Y421" t="str">
            <v>no</v>
          </cell>
          <cell r="Z421">
            <v>0</v>
          </cell>
          <cell r="AA421">
            <v>7168207</v>
          </cell>
          <cell r="AB421">
            <v>35068513</v>
          </cell>
          <cell r="AC421">
            <v>6.1579457332564967E-4</v>
          </cell>
          <cell r="AD421">
            <v>4414</v>
          </cell>
          <cell r="AE421">
            <v>0</v>
          </cell>
          <cell r="AF421">
            <v>4414</v>
          </cell>
          <cell r="AG421">
            <v>0</v>
          </cell>
          <cell r="AH421">
            <v>2389403</v>
          </cell>
          <cell r="AI421">
            <v>0</v>
          </cell>
          <cell r="AJ421">
            <v>2389403</v>
          </cell>
          <cell r="AK421" t="str">
            <v>AA</v>
          </cell>
          <cell r="AL421">
            <v>0</v>
          </cell>
          <cell r="AM421">
            <v>30372594.787050955</v>
          </cell>
          <cell r="AN421">
            <v>0</v>
          </cell>
          <cell r="AO421">
            <v>0</v>
          </cell>
          <cell r="AP421">
            <v>0</v>
          </cell>
          <cell r="AQ421">
            <v>2523599</v>
          </cell>
          <cell r="AR421">
            <v>0</v>
          </cell>
          <cell r="AS421">
            <v>0</v>
          </cell>
          <cell r="AT421">
            <v>2523599</v>
          </cell>
          <cell r="AU421" t="str">
            <v>Levy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24160288.787050955</v>
          </cell>
          <cell r="BB421">
            <v>0</v>
          </cell>
          <cell r="BC421">
            <v>0</v>
          </cell>
          <cell r="BD421">
            <v>0</v>
          </cell>
          <cell r="BE421">
            <v>4778805</v>
          </cell>
          <cell r="BF421">
            <v>0</v>
          </cell>
        </row>
        <row r="422">
          <cell r="D422" t="str">
            <v>1720013</v>
          </cell>
          <cell r="E422" t="str">
            <v>TROY TOWNSHIP</v>
          </cell>
          <cell r="F422">
            <v>14871</v>
          </cell>
          <cell r="G422">
            <v>0</v>
          </cell>
          <cell r="H422">
            <v>3879</v>
          </cell>
          <cell r="I422">
            <v>905</v>
          </cell>
          <cell r="J422">
            <v>0</v>
          </cell>
          <cell r="K422">
            <v>0</v>
          </cell>
          <cell r="L422">
            <v>19655</v>
          </cell>
          <cell r="M422">
            <v>0</v>
          </cell>
          <cell r="N422">
            <v>19655</v>
          </cell>
          <cell r="O422" t="str">
            <v>no</v>
          </cell>
          <cell r="P422">
            <v>0</v>
          </cell>
          <cell r="Q422">
            <v>2389403</v>
          </cell>
          <cell r="R422">
            <v>0</v>
          </cell>
          <cell r="S422">
            <v>2389403</v>
          </cell>
          <cell r="T422">
            <v>48748520.922700718</v>
          </cell>
          <cell r="U422">
            <v>4.0319172003528949E-4</v>
          </cell>
          <cell r="V422">
            <v>963</v>
          </cell>
          <cell r="W422">
            <v>0</v>
          </cell>
          <cell r="X422">
            <v>7168207</v>
          </cell>
          <cell r="Y422" t="str">
            <v>no</v>
          </cell>
          <cell r="Z422">
            <v>0</v>
          </cell>
          <cell r="AA422">
            <v>7168207</v>
          </cell>
          <cell r="AB422">
            <v>35068513</v>
          </cell>
          <cell r="AC422">
            <v>5.6047429213779327E-4</v>
          </cell>
          <cell r="AD422">
            <v>4018</v>
          </cell>
          <cell r="AE422">
            <v>0</v>
          </cell>
          <cell r="AF422">
            <v>4018</v>
          </cell>
          <cell r="AG422">
            <v>0</v>
          </cell>
          <cell r="AH422">
            <v>2389403</v>
          </cell>
          <cell r="AI422">
            <v>0</v>
          </cell>
          <cell r="AJ422">
            <v>2389403</v>
          </cell>
          <cell r="AK422" t="str">
            <v>AA</v>
          </cell>
          <cell r="AL422">
            <v>0</v>
          </cell>
          <cell r="AM422">
            <v>30372594.787050955</v>
          </cell>
          <cell r="AN422">
            <v>0</v>
          </cell>
          <cell r="AO422">
            <v>0</v>
          </cell>
          <cell r="AP422">
            <v>0</v>
          </cell>
          <cell r="AQ422">
            <v>2523599</v>
          </cell>
          <cell r="AR422">
            <v>0</v>
          </cell>
          <cell r="AS422">
            <v>0</v>
          </cell>
          <cell r="AT422">
            <v>2523599</v>
          </cell>
          <cell r="AU422" t="str">
            <v>Levy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24160288.787050955</v>
          </cell>
          <cell r="BB422">
            <v>0</v>
          </cell>
          <cell r="BC422">
            <v>0</v>
          </cell>
          <cell r="BD422">
            <v>0</v>
          </cell>
          <cell r="BE422">
            <v>4778805</v>
          </cell>
          <cell r="BF422">
            <v>0</v>
          </cell>
        </row>
        <row r="423">
          <cell r="D423" t="str">
            <v>1720014</v>
          </cell>
          <cell r="E423" t="str">
            <v>UNION TOWNSHIP</v>
          </cell>
          <cell r="F423">
            <v>37469</v>
          </cell>
          <cell r="G423">
            <v>0</v>
          </cell>
          <cell r="H423">
            <v>18142</v>
          </cell>
          <cell r="I423">
            <v>4233</v>
          </cell>
          <cell r="J423">
            <v>0</v>
          </cell>
          <cell r="K423">
            <v>31468.460164096425</v>
          </cell>
          <cell r="L423">
            <v>91312.460164096425</v>
          </cell>
          <cell r="M423">
            <v>0</v>
          </cell>
          <cell r="N423">
            <v>91312.460164096425</v>
          </cell>
          <cell r="O423" t="str">
            <v>no</v>
          </cell>
          <cell r="P423">
            <v>0</v>
          </cell>
          <cell r="Q423">
            <v>2389403</v>
          </cell>
          <cell r="R423">
            <v>0</v>
          </cell>
          <cell r="S423">
            <v>2389403</v>
          </cell>
          <cell r="T423">
            <v>48748520.922700718</v>
          </cell>
          <cell r="U423">
            <v>1.8731329368718336E-3</v>
          </cell>
          <cell r="V423">
            <v>4476</v>
          </cell>
          <cell r="W423">
            <v>0</v>
          </cell>
          <cell r="X423">
            <v>7168207</v>
          </cell>
          <cell r="Y423" t="str">
            <v>no</v>
          </cell>
          <cell r="Z423">
            <v>0</v>
          </cell>
          <cell r="AA423">
            <v>7168207</v>
          </cell>
          <cell r="AB423">
            <v>35068513</v>
          </cell>
          <cell r="AC423">
            <v>2.6038303980581222E-3</v>
          </cell>
          <cell r="AD423">
            <v>18665</v>
          </cell>
          <cell r="AE423">
            <v>0</v>
          </cell>
          <cell r="AF423">
            <v>18665</v>
          </cell>
          <cell r="AG423">
            <v>0</v>
          </cell>
          <cell r="AH423">
            <v>2389403</v>
          </cell>
          <cell r="AI423">
            <v>0</v>
          </cell>
          <cell r="AJ423">
            <v>2389403</v>
          </cell>
          <cell r="AK423" t="str">
            <v>AA</v>
          </cell>
          <cell r="AL423">
            <v>0</v>
          </cell>
          <cell r="AM423">
            <v>30372594.787050955</v>
          </cell>
          <cell r="AN423">
            <v>0</v>
          </cell>
          <cell r="AO423">
            <v>0</v>
          </cell>
          <cell r="AP423">
            <v>0</v>
          </cell>
          <cell r="AQ423">
            <v>2523599</v>
          </cell>
          <cell r="AR423">
            <v>0</v>
          </cell>
          <cell r="AS423">
            <v>0</v>
          </cell>
          <cell r="AT423">
            <v>2523599</v>
          </cell>
          <cell r="AU423" t="str">
            <v>Levy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24160288.787050955</v>
          </cell>
          <cell r="BB423">
            <v>0</v>
          </cell>
          <cell r="BC423">
            <v>0</v>
          </cell>
          <cell r="BD423">
            <v>0</v>
          </cell>
          <cell r="BE423">
            <v>4778805</v>
          </cell>
          <cell r="BF423">
            <v>0</v>
          </cell>
        </row>
        <row r="424">
          <cell r="D424" t="str">
            <v>1720015</v>
          </cell>
          <cell r="E424" t="str">
            <v>WILMINGTON TOWNSHIP</v>
          </cell>
          <cell r="F424">
            <v>27226</v>
          </cell>
          <cell r="G424">
            <v>0</v>
          </cell>
          <cell r="H424">
            <v>17586</v>
          </cell>
          <cell r="I424">
            <v>4103</v>
          </cell>
          <cell r="J424">
            <v>0</v>
          </cell>
          <cell r="K424">
            <v>37915.703258370697</v>
          </cell>
          <cell r="L424">
            <v>86830.70325837069</v>
          </cell>
          <cell r="M424">
            <v>0</v>
          </cell>
          <cell r="N424">
            <v>86830.70325837069</v>
          </cell>
          <cell r="O424" t="str">
            <v>no</v>
          </cell>
          <cell r="P424">
            <v>0</v>
          </cell>
          <cell r="Q424">
            <v>2389403</v>
          </cell>
          <cell r="R424">
            <v>0</v>
          </cell>
          <cell r="S424">
            <v>2389403</v>
          </cell>
          <cell r="T424">
            <v>48748520.922700718</v>
          </cell>
          <cell r="U424">
            <v>1.7811966725319915E-3</v>
          </cell>
          <cell r="V424">
            <v>4256</v>
          </cell>
          <cell r="W424">
            <v>0</v>
          </cell>
          <cell r="X424">
            <v>7168207</v>
          </cell>
          <cell r="Y424" t="str">
            <v>no</v>
          </cell>
          <cell r="Z424">
            <v>0</v>
          </cell>
          <cell r="AA424">
            <v>7168207</v>
          </cell>
          <cell r="AB424">
            <v>35068513</v>
          </cell>
          <cell r="AC424">
            <v>2.4760303711300986E-3</v>
          </cell>
          <cell r="AD424">
            <v>17749</v>
          </cell>
          <cell r="AE424">
            <v>0</v>
          </cell>
          <cell r="AF424">
            <v>17749</v>
          </cell>
          <cell r="AG424">
            <v>0</v>
          </cell>
          <cell r="AH424">
            <v>2389403</v>
          </cell>
          <cell r="AI424">
            <v>0</v>
          </cell>
          <cell r="AJ424">
            <v>2389403</v>
          </cell>
          <cell r="AK424" t="str">
            <v>AA</v>
          </cell>
          <cell r="AL424">
            <v>0</v>
          </cell>
          <cell r="AM424">
            <v>30372594.787050955</v>
          </cell>
          <cell r="AN424">
            <v>0</v>
          </cell>
          <cell r="AO424">
            <v>0</v>
          </cell>
          <cell r="AP424">
            <v>0</v>
          </cell>
          <cell r="AQ424">
            <v>2523599</v>
          </cell>
          <cell r="AR424">
            <v>0</v>
          </cell>
          <cell r="AS424">
            <v>0</v>
          </cell>
          <cell r="AT424">
            <v>2523599</v>
          </cell>
          <cell r="AU424" t="str">
            <v>Levy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24160288.787050955</v>
          </cell>
          <cell r="BB424">
            <v>0</v>
          </cell>
          <cell r="BC424">
            <v>0</v>
          </cell>
          <cell r="BD424">
            <v>0</v>
          </cell>
          <cell r="BE424">
            <v>4778805</v>
          </cell>
          <cell r="BF424">
            <v>0</v>
          </cell>
        </row>
        <row r="425">
          <cell r="D425" t="str">
            <v>1730416</v>
          </cell>
          <cell r="E425" t="str">
            <v>AUBURN CIVIL CITY</v>
          </cell>
          <cell r="F425">
            <v>5910984</v>
          </cell>
          <cell r="G425">
            <v>0</v>
          </cell>
          <cell r="H425">
            <v>1527044</v>
          </cell>
          <cell r="I425">
            <v>356276</v>
          </cell>
          <cell r="J425">
            <v>0</v>
          </cell>
          <cell r="K425">
            <v>-31468.460164096206</v>
          </cell>
          <cell r="L425">
            <v>7762835.5398359038</v>
          </cell>
          <cell r="M425">
            <v>0</v>
          </cell>
          <cell r="N425">
            <v>7762835.5398359038</v>
          </cell>
          <cell r="O425" t="str">
            <v>no</v>
          </cell>
          <cell r="P425">
            <v>0</v>
          </cell>
          <cell r="Q425">
            <v>2389403</v>
          </cell>
          <cell r="R425">
            <v>0</v>
          </cell>
          <cell r="S425">
            <v>2389403</v>
          </cell>
          <cell r="T425">
            <v>48748520.922700718</v>
          </cell>
          <cell r="U425">
            <v>0.15924248352365877</v>
          </cell>
          <cell r="V425">
            <v>380494</v>
          </cell>
          <cell r="W425">
            <v>0</v>
          </cell>
          <cell r="X425">
            <v>7168207</v>
          </cell>
          <cell r="Y425" t="str">
            <v>no</v>
          </cell>
          <cell r="Z425">
            <v>0</v>
          </cell>
          <cell r="AA425">
            <v>7168207</v>
          </cell>
          <cell r="AB425">
            <v>35068513</v>
          </cell>
          <cell r="AC425">
            <v>0.22136198189629266</v>
          </cell>
          <cell r="AD425">
            <v>1586769</v>
          </cell>
          <cell r="AE425">
            <v>0</v>
          </cell>
          <cell r="AF425">
            <v>1586769</v>
          </cell>
          <cell r="AG425">
            <v>0</v>
          </cell>
          <cell r="AH425">
            <v>2389403</v>
          </cell>
          <cell r="AI425">
            <v>0</v>
          </cell>
          <cell r="AJ425">
            <v>2389403</v>
          </cell>
          <cell r="AK425" t="str">
            <v>AA</v>
          </cell>
          <cell r="AL425">
            <v>7762835.5398359038</v>
          </cell>
          <cell r="AM425">
            <v>30372594.787050955</v>
          </cell>
          <cell r="AN425">
            <v>0.25558684051405151</v>
          </cell>
          <cell r="AO425">
            <v>610700</v>
          </cell>
          <cell r="AP425">
            <v>0</v>
          </cell>
          <cell r="AQ425">
            <v>2523599</v>
          </cell>
          <cell r="AR425">
            <v>0</v>
          </cell>
          <cell r="AS425">
            <v>0</v>
          </cell>
          <cell r="AT425">
            <v>2523599</v>
          </cell>
          <cell r="AU425" t="str">
            <v>Levy</v>
          </cell>
          <cell r="AV425">
            <v>5910984</v>
          </cell>
          <cell r="AW425">
            <v>-31468.460164096206</v>
          </cell>
          <cell r="AX425">
            <v>0</v>
          </cell>
          <cell r="AY425">
            <v>0</v>
          </cell>
          <cell r="AZ425">
            <v>5879515.5398359038</v>
          </cell>
          <cell r="BA425">
            <v>24160288.787050955</v>
          </cell>
          <cell r="BB425">
            <v>0.24335452244209566</v>
          </cell>
          <cell r="BC425">
            <v>614129</v>
          </cell>
          <cell r="BD425">
            <v>0</v>
          </cell>
          <cell r="BE425">
            <v>4778805</v>
          </cell>
          <cell r="BF425">
            <v>0</v>
          </cell>
        </row>
        <row r="426">
          <cell r="D426" t="str">
            <v>1730436</v>
          </cell>
          <cell r="E426" t="str">
            <v>GARRETT CIVIL CITY</v>
          </cell>
          <cell r="F426">
            <v>2002913</v>
          </cell>
          <cell r="G426">
            <v>0</v>
          </cell>
          <cell r="H426">
            <v>519482</v>
          </cell>
          <cell r="I426">
            <v>121201</v>
          </cell>
          <cell r="J426">
            <v>0</v>
          </cell>
          <cell r="K426">
            <v>-6121.0495265783393</v>
          </cell>
          <cell r="L426">
            <v>2637474.9504734217</v>
          </cell>
          <cell r="M426">
            <v>0</v>
          </cell>
          <cell r="N426">
            <v>2637474.9504734217</v>
          </cell>
          <cell r="O426" t="str">
            <v>no</v>
          </cell>
          <cell r="P426">
            <v>0</v>
          </cell>
          <cell r="Q426">
            <v>2389403</v>
          </cell>
          <cell r="R426">
            <v>0</v>
          </cell>
          <cell r="S426">
            <v>2389403</v>
          </cell>
          <cell r="T426">
            <v>48748520.922700718</v>
          </cell>
          <cell r="U426">
            <v>5.4103691774681703E-2</v>
          </cell>
          <cell r="V426">
            <v>129276</v>
          </cell>
          <cell r="W426">
            <v>0</v>
          </cell>
          <cell r="X426">
            <v>7168207</v>
          </cell>
          <cell r="Y426" t="str">
            <v>no</v>
          </cell>
          <cell r="Z426">
            <v>0</v>
          </cell>
          <cell r="AA426">
            <v>7168207</v>
          </cell>
          <cell r="AB426">
            <v>35068513</v>
          </cell>
          <cell r="AC426">
            <v>7.5209204065009028E-2</v>
          </cell>
          <cell r="AD426">
            <v>539115</v>
          </cell>
          <cell r="AE426">
            <v>0</v>
          </cell>
          <cell r="AF426">
            <v>539115</v>
          </cell>
          <cell r="AG426">
            <v>0</v>
          </cell>
          <cell r="AH426">
            <v>2389403</v>
          </cell>
          <cell r="AI426">
            <v>0</v>
          </cell>
          <cell r="AJ426">
            <v>2389403</v>
          </cell>
          <cell r="AK426" t="str">
            <v>AA</v>
          </cell>
          <cell r="AL426">
            <v>2637474.9504734217</v>
          </cell>
          <cell r="AM426">
            <v>30372594.787050955</v>
          </cell>
          <cell r="AN426">
            <v>8.6837327168302461E-2</v>
          </cell>
          <cell r="AO426">
            <v>207489</v>
          </cell>
          <cell r="AP426">
            <v>0</v>
          </cell>
          <cell r="AQ426">
            <v>2523599</v>
          </cell>
          <cell r="AR426">
            <v>0</v>
          </cell>
          <cell r="AS426">
            <v>0</v>
          </cell>
          <cell r="AT426">
            <v>2523599</v>
          </cell>
          <cell r="AU426" t="str">
            <v>Levy</v>
          </cell>
          <cell r="AV426">
            <v>2002913</v>
          </cell>
          <cell r="AW426">
            <v>-6121.0495265783393</v>
          </cell>
          <cell r="AX426">
            <v>0</v>
          </cell>
          <cell r="AY426">
            <v>0</v>
          </cell>
          <cell r="AZ426">
            <v>1996791.9504734217</v>
          </cell>
          <cell r="BA426">
            <v>24160288.787050955</v>
          </cell>
          <cell r="BB426">
            <v>8.2647685550167355E-2</v>
          </cell>
          <cell r="BC426">
            <v>208570</v>
          </cell>
          <cell r="BD426">
            <v>0</v>
          </cell>
          <cell r="BE426">
            <v>4778805</v>
          </cell>
          <cell r="BF426">
            <v>0</v>
          </cell>
        </row>
        <row r="427">
          <cell r="D427" t="str">
            <v>1730460</v>
          </cell>
          <cell r="E427" t="str">
            <v>BUTLER CIVIL CITY</v>
          </cell>
          <cell r="F427">
            <v>1479541</v>
          </cell>
          <cell r="G427">
            <v>0</v>
          </cell>
          <cell r="H427">
            <v>372850</v>
          </cell>
          <cell r="I427">
            <v>86990</v>
          </cell>
          <cell r="J427">
            <v>0</v>
          </cell>
          <cell r="K427">
            <v>-37915.70325837069</v>
          </cell>
          <cell r="L427">
            <v>1901465.2967416293</v>
          </cell>
          <cell r="M427">
            <v>0</v>
          </cell>
          <cell r="N427">
            <v>1901465.2967416293</v>
          </cell>
          <cell r="O427" t="str">
            <v>no</v>
          </cell>
          <cell r="P427">
            <v>0</v>
          </cell>
          <cell r="Q427">
            <v>2389403</v>
          </cell>
          <cell r="R427">
            <v>0</v>
          </cell>
          <cell r="S427">
            <v>2389403</v>
          </cell>
          <cell r="T427">
            <v>48748520.922700718</v>
          </cell>
          <cell r="U427">
            <v>3.9005599775154901E-2</v>
          </cell>
          <cell r="V427">
            <v>93200</v>
          </cell>
          <cell r="W427">
            <v>0</v>
          </cell>
          <cell r="X427">
            <v>7168207</v>
          </cell>
          <cell r="Y427" t="str">
            <v>no</v>
          </cell>
          <cell r="Z427">
            <v>0</v>
          </cell>
          <cell r="AA427">
            <v>7168207</v>
          </cell>
          <cell r="AB427">
            <v>35068513</v>
          </cell>
          <cell r="AC427">
            <v>5.4221440662215396E-2</v>
          </cell>
          <cell r="AD427">
            <v>388671</v>
          </cell>
          <cell r="AE427">
            <v>0</v>
          </cell>
          <cell r="AF427">
            <v>388671</v>
          </cell>
          <cell r="AG427">
            <v>0</v>
          </cell>
          <cell r="AH427">
            <v>2389403</v>
          </cell>
          <cell r="AI427">
            <v>0</v>
          </cell>
          <cell r="AJ427">
            <v>2389403</v>
          </cell>
          <cell r="AK427" t="str">
            <v>AA</v>
          </cell>
          <cell r="AL427">
            <v>1901465.2967416293</v>
          </cell>
          <cell r="AM427">
            <v>30372594.787050955</v>
          </cell>
          <cell r="AN427">
            <v>6.2604637834640972E-2</v>
          </cell>
          <cell r="AO427">
            <v>149588</v>
          </cell>
          <cell r="AP427">
            <v>0</v>
          </cell>
          <cell r="AQ427">
            <v>2523599</v>
          </cell>
          <cell r="AR427">
            <v>0</v>
          </cell>
          <cell r="AS427">
            <v>0</v>
          </cell>
          <cell r="AT427">
            <v>2523599</v>
          </cell>
          <cell r="AU427" t="str">
            <v>Levy</v>
          </cell>
          <cell r="AV427">
            <v>1479541</v>
          </cell>
          <cell r="AW427">
            <v>-37915.70325837069</v>
          </cell>
          <cell r="AX427">
            <v>0</v>
          </cell>
          <cell r="AY427">
            <v>0</v>
          </cell>
          <cell r="AZ427">
            <v>1441625.2967416293</v>
          </cell>
          <cell r="BA427">
            <v>24160288.787050955</v>
          </cell>
          <cell r="BB427">
            <v>5.9669207990356826E-2</v>
          </cell>
          <cell r="BC427">
            <v>150581</v>
          </cell>
          <cell r="BD427">
            <v>0</v>
          </cell>
          <cell r="BE427">
            <v>4778805</v>
          </cell>
          <cell r="BF427">
            <v>0</v>
          </cell>
        </row>
        <row r="428">
          <cell r="D428" t="str">
            <v>1730585</v>
          </cell>
          <cell r="E428" t="str">
            <v>ALTONA CIVIL TOWN</v>
          </cell>
          <cell r="F428">
            <v>26118</v>
          </cell>
          <cell r="G428">
            <v>0</v>
          </cell>
          <cell r="H428">
            <v>6230</v>
          </cell>
          <cell r="I428">
            <v>1453</v>
          </cell>
          <cell r="J428">
            <v>0</v>
          </cell>
          <cell r="K428">
            <v>0</v>
          </cell>
          <cell r="L428">
            <v>33801</v>
          </cell>
          <cell r="M428">
            <v>0</v>
          </cell>
          <cell r="N428">
            <v>33801</v>
          </cell>
          <cell r="O428" t="str">
            <v>no</v>
          </cell>
          <cell r="P428">
            <v>0</v>
          </cell>
          <cell r="Q428">
            <v>2389403</v>
          </cell>
          <cell r="R428">
            <v>0</v>
          </cell>
          <cell r="S428">
            <v>2389403</v>
          </cell>
          <cell r="T428">
            <v>48748520.922700718</v>
          </cell>
          <cell r="U428">
            <v>6.9337488318050471E-4</v>
          </cell>
          <cell r="V428">
            <v>1657</v>
          </cell>
          <cell r="W428">
            <v>0</v>
          </cell>
          <cell r="X428">
            <v>7168207</v>
          </cell>
          <cell r="Y428" t="str">
            <v>no</v>
          </cell>
          <cell r="Z428">
            <v>0</v>
          </cell>
          <cell r="AA428">
            <v>7168207</v>
          </cell>
          <cell r="AB428">
            <v>35068513</v>
          </cell>
          <cell r="AC428">
            <v>9.6385609506738996E-4</v>
          </cell>
          <cell r="AD428">
            <v>6909</v>
          </cell>
          <cell r="AE428">
            <v>0</v>
          </cell>
          <cell r="AF428">
            <v>6909</v>
          </cell>
          <cell r="AG428">
            <v>0</v>
          </cell>
          <cell r="AH428">
            <v>2389403</v>
          </cell>
          <cell r="AI428">
            <v>0</v>
          </cell>
          <cell r="AJ428">
            <v>2389403</v>
          </cell>
          <cell r="AK428" t="str">
            <v>AA</v>
          </cell>
          <cell r="AL428">
            <v>33801</v>
          </cell>
          <cell r="AM428">
            <v>30372594.787050955</v>
          </cell>
          <cell r="AN428">
            <v>1.1128782455692824E-3</v>
          </cell>
          <cell r="AO428">
            <v>2659</v>
          </cell>
          <cell r="AP428">
            <v>0</v>
          </cell>
          <cell r="AQ428">
            <v>2523599</v>
          </cell>
          <cell r="AR428">
            <v>0</v>
          </cell>
          <cell r="AS428">
            <v>0</v>
          </cell>
          <cell r="AT428">
            <v>2523599</v>
          </cell>
          <cell r="AU428" t="str">
            <v>Levy</v>
          </cell>
          <cell r="AV428">
            <v>26118</v>
          </cell>
          <cell r="AW428">
            <v>0</v>
          </cell>
          <cell r="AX428">
            <v>0</v>
          </cell>
          <cell r="AY428">
            <v>0</v>
          </cell>
          <cell r="AZ428">
            <v>26118</v>
          </cell>
          <cell r="BA428">
            <v>24160288.787050955</v>
          </cell>
          <cell r="BB428">
            <v>1.0810301246894991E-3</v>
          </cell>
          <cell r="BC428">
            <v>2728</v>
          </cell>
          <cell r="BD428">
            <v>0</v>
          </cell>
          <cell r="BE428">
            <v>4778805</v>
          </cell>
          <cell r="BF428">
            <v>0</v>
          </cell>
        </row>
        <row r="429">
          <cell r="D429" t="str">
            <v>1730586</v>
          </cell>
          <cell r="E429" t="str">
            <v>ASHLEY CIVIL TOWN</v>
          </cell>
          <cell r="F429">
            <v>457532</v>
          </cell>
          <cell r="G429">
            <v>0</v>
          </cell>
          <cell r="H429">
            <v>119256</v>
          </cell>
          <cell r="I429">
            <v>27824</v>
          </cell>
          <cell r="J429">
            <v>0</v>
          </cell>
          <cell r="K429">
            <v>0</v>
          </cell>
          <cell r="L429">
            <v>604612</v>
          </cell>
          <cell r="M429">
            <v>0</v>
          </cell>
          <cell r="N429">
            <v>604612</v>
          </cell>
          <cell r="O429" t="str">
            <v>no</v>
          </cell>
          <cell r="P429">
            <v>0</v>
          </cell>
          <cell r="Q429">
            <v>2389403</v>
          </cell>
          <cell r="R429">
            <v>0</v>
          </cell>
          <cell r="S429">
            <v>2389403</v>
          </cell>
          <cell r="T429">
            <v>48748520.922700718</v>
          </cell>
          <cell r="U429">
            <v>1.2402673733603483E-2</v>
          </cell>
          <cell r="V429">
            <v>29635</v>
          </cell>
          <cell r="W429">
            <v>0</v>
          </cell>
          <cell r="X429">
            <v>7168207</v>
          </cell>
          <cell r="Y429" t="str">
            <v>no</v>
          </cell>
          <cell r="Z429">
            <v>0</v>
          </cell>
          <cell r="AA429">
            <v>7168207</v>
          </cell>
          <cell r="AB429">
            <v>35068513</v>
          </cell>
          <cell r="AC429">
            <v>1.7240879303892925E-2</v>
          </cell>
          <cell r="AD429">
            <v>123586</v>
          </cell>
          <cell r="AE429">
            <v>0</v>
          </cell>
          <cell r="AF429">
            <v>123586</v>
          </cell>
          <cell r="AG429">
            <v>0</v>
          </cell>
          <cell r="AH429">
            <v>2389403</v>
          </cell>
          <cell r="AI429">
            <v>0</v>
          </cell>
          <cell r="AJ429">
            <v>2389403</v>
          </cell>
          <cell r="AK429" t="str">
            <v>AA</v>
          </cell>
          <cell r="AL429">
            <v>604612</v>
          </cell>
          <cell r="AM429">
            <v>30372594.787050955</v>
          </cell>
          <cell r="AN429">
            <v>1.9906498086155289E-2</v>
          </cell>
          <cell r="AO429">
            <v>47565</v>
          </cell>
          <cell r="AP429">
            <v>0</v>
          </cell>
          <cell r="AQ429">
            <v>2523599</v>
          </cell>
          <cell r="AR429">
            <v>0</v>
          </cell>
          <cell r="AS429">
            <v>0</v>
          </cell>
          <cell r="AT429">
            <v>2523599</v>
          </cell>
          <cell r="AU429" t="str">
            <v>Levy</v>
          </cell>
          <cell r="AV429">
            <v>457532</v>
          </cell>
          <cell r="AW429">
            <v>0</v>
          </cell>
          <cell r="AX429">
            <v>0</v>
          </cell>
          <cell r="AY429">
            <v>0</v>
          </cell>
          <cell r="AZ429">
            <v>457532</v>
          </cell>
          <cell r="BA429">
            <v>24160288.787050955</v>
          </cell>
          <cell r="BB429">
            <v>1.8937356421220457E-2</v>
          </cell>
          <cell r="BC429">
            <v>47790</v>
          </cell>
          <cell r="BD429">
            <v>0</v>
          </cell>
          <cell r="BE429">
            <v>4778805</v>
          </cell>
          <cell r="BF429">
            <v>0</v>
          </cell>
        </row>
        <row r="430">
          <cell r="D430" t="str">
            <v>1730587</v>
          </cell>
          <cell r="E430" t="str">
            <v>CORUNNA CIVIL TOWN</v>
          </cell>
          <cell r="F430">
            <v>83396</v>
          </cell>
          <cell r="G430">
            <v>0</v>
          </cell>
          <cell r="H430">
            <v>21627</v>
          </cell>
          <cell r="I430">
            <v>5046</v>
          </cell>
          <cell r="J430">
            <v>0</v>
          </cell>
          <cell r="K430">
            <v>0</v>
          </cell>
          <cell r="L430">
            <v>110069</v>
          </cell>
          <cell r="M430">
            <v>0</v>
          </cell>
          <cell r="N430">
            <v>110069</v>
          </cell>
          <cell r="O430" t="str">
            <v>no</v>
          </cell>
          <cell r="P430">
            <v>0</v>
          </cell>
          <cell r="Q430">
            <v>2389403</v>
          </cell>
          <cell r="R430">
            <v>0</v>
          </cell>
          <cell r="S430">
            <v>2389403</v>
          </cell>
          <cell r="T430">
            <v>48748520.922700718</v>
          </cell>
          <cell r="U430">
            <v>2.257894145640513E-3</v>
          </cell>
          <cell r="V430">
            <v>5395</v>
          </cell>
          <cell r="W430">
            <v>0</v>
          </cell>
          <cell r="X430">
            <v>7168207</v>
          </cell>
          <cell r="Y430" t="str">
            <v>no</v>
          </cell>
          <cell r="Z430">
            <v>0</v>
          </cell>
          <cell r="AA430">
            <v>7168207</v>
          </cell>
          <cell r="AB430">
            <v>35068513</v>
          </cell>
          <cell r="AC430">
            <v>3.1386845515805019E-3</v>
          </cell>
          <cell r="AD430">
            <v>22499</v>
          </cell>
          <cell r="AE430">
            <v>0</v>
          </cell>
          <cell r="AF430">
            <v>22499</v>
          </cell>
          <cell r="AG430">
            <v>0</v>
          </cell>
          <cell r="AH430">
            <v>2389403</v>
          </cell>
          <cell r="AI430">
            <v>0</v>
          </cell>
          <cell r="AJ430">
            <v>2389403</v>
          </cell>
          <cell r="AK430" t="str">
            <v>AA</v>
          </cell>
          <cell r="AL430">
            <v>110069</v>
          </cell>
          <cell r="AM430">
            <v>30372594.787050955</v>
          </cell>
          <cell r="AN430">
            <v>3.6239577412373997E-3</v>
          </cell>
          <cell r="AO430">
            <v>8659</v>
          </cell>
          <cell r="AP430">
            <v>0</v>
          </cell>
          <cell r="AQ430">
            <v>2523599</v>
          </cell>
          <cell r="AR430">
            <v>0</v>
          </cell>
          <cell r="AS430">
            <v>0</v>
          </cell>
          <cell r="AT430">
            <v>2523599</v>
          </cell>
          <cell r="AU430" t="str">
            <v>Levy</v>
          </cell>
          <cell r="AV430">
            <v>83396</v>
          </cell>
          <cell r="AW430">
            <v>0</v>
          </cell>
          <cell r="AX430">
            <v>0</v>
          </cell>
          <cell r="AY430">
            <v>0</v>
          </cell>
          <cell r="AZ430">
            <v>83396</v>
          </cell>
          <cell r="BA430">
            <v>24160288.787050955</v>
          </cell>
          <cell r="BB430">
            <v>3.4517799325601297E-3</v>
          </cell>
          <cell r="BC430">
            <v>8711</v>
          </cell>
          <cell r="BD430">
            <v>0</v>
          </cell>
          <cell r="BE430">
            <v>4778805</v>
          </cell>
          <cell r="BF430">
            <v>0</v>
          </cell>
        </row>
        <row r="431">
          <cell r="D431" t="str">
            <v>1730589</v>
          </cell>
          <cell r="E431" t="str">
            <v>ST. JOE CIVIL TOWN</v>
          </cell>
          <cell r="F431">
            <v>92297</v>
          </cell>
          <cell r="G431">
            <v>0</v>
          </cell>
          <cell r="H431">
            <v>23570</v>
          </cell>
          <cell r="I431">
            <v>5499</v>
          </cell>
          <cell r="J431">
            <v>0</v>
          </cell>
          <cell r="K431">
            <v>0</v>
          </cell>
          <cell r="L431">
            <v>121366</v>
          </cell>
          <cell r="M431">
            <v>0</v>
          </cell>
          <cell r="N431">
            <v>121366</v>
          </cell>
          <cell r="O431" t="str">
            <v>no</v>
          </cell>
          <cell r="P431">
            <v>0</v>
          </cell>
          <cell r="Q431">
            <v>2389403</v>
          </cell>
          <cell r="R431">
            <v>0</v>
          </cell>
          <cell r="S431">
            <v>2389403</v>
          </cell>
          <cell r="T431">
            <v>48748520.922700718</v>
          </cell>
          <cell r="U431">
            <v>2.4896345099874304E-3</v>
          </cell>
          <cell r="V431">
            <v>5949</v>
          </cell>
          <cell r="W431">
            <v>0</v>
          </cell>
          <cell r="X431">
            <v>7168207</v>
          </cell>
          <cell r="Y431" t="str">
            <v>no</v>
          </cell>
          <cell r="Z431">
            <v>0</v>
          </cell>
          <cell r="AA431">
            <v>7168207</v>
          </cell>
          <cell r="AB431">
            <v>35068513</v>
          </cell>
          <cell r="AC431">
            <v>3.4608253848687569E-3</v>
          </cell>
          <cell r="AD431">
            <v>24808</v>
          </cell>
          <cell r="AE431">
            <v>0</v>
          </cell>
          <cell r="AF431">
            <v>24808</v>
          </cell>
          <cell r="AG431">
            <v>0</v>
          </cell>
          <cell r="AH431">
            <v>2389403</v>
          </cell>
          <cell r="AI431">
            <v>0</v>
          </cell>
          <cell r="AJ431">
            <v>2389403</v>
          </cell>
          <cell r="AK431" t="str">
            <v>AA</v>
          </cell>
          <cell r="AL431">
            <v>121366</v>
          </cell>
          <cell r="AM431">
            <v>30372594.787050955</v>
          </cell>
          <cell r="AN431">
            <v>3.9959048889607269E-3</v>
          </cell>
          <cell r="AO431">
            <v>9548</v>
          </cell>
          <cell r="AP431">
            <v>0</v>
          </cell>
          <cell r="AQ431">
            <v>2523599</v>
          </cell>
          <cell r="AR431">
            <v>0</v>
          </cell>
          <cell r="AS431">
            <v>0</v>
          </cell>
          <cell r="AT431">
            <v>2523599</v>
          </cell>
          <cell r="AU431" t="str">
            <v>Levy</v>
          </cell>
          <cell r="AV431">
            <v>92297</v>
          </cell>
          <cell r="AW431">
            <v>0</v>
          </cell>
          <cell r="AX431">
            <v>0</v>
          </cell>
          <cell r="AY431">
            <v>0</v>
          </cell>
          <cell r="AZ431">
            <v>92297</v>
          </cell>
          <cell r="BA431">
            <v>24160288.787050955</v>
          </cell>
          <cell r="BB431">
            <v>3.8201944030349451E-3</v>
          </cell>
          <cell r="BC431">
            <v>9641</v>
          </cell>
          <cell r="BD431">
            <v>0</v>
          </cell>
          <cell r="BE431">
            <v>4778805</v>
          </cell>
          <cell r="BF431">
            <v>0</v>
          </cell>
        </row>
        <row r="432">
          <cell r="D432" t="str">
            <v>1730590</v>
          </cell>
          <cell r="E432" t="str">
            <v>WATERLOO CIVIL TOWN</v>
          </cell>
          <cell r="F432">
            <v>866097</v>
          </cell>
          <cell r="G432">
            <v>0</v>
          </cell>
          <cell r="H432">
            <v>220978</v>
          </cell>
          <cell r="I432">
            <v>51556</v>
          </cell>
          <cell r="J432">
            <v>0</v>
          </cell>
          <cell r="K432">
            <v>0</v>
          </cell>
          <cell r="L432">
            <v>1138631</v>
          </cell>
          <cell r="M432">
            <v>0</v>
          </cell>
          <cell r="N432">
            <v>1138631</v>
          </cell>
          <cell r="O432" t="str">
            <v>no</v>
          </cell>
          <cell r="P432">
            <v>0</v>
          </cell>
          <cell r="Q432">
            <v>2389403</v>
          </cell>
          <cell r="R432">
            <v>0</v>
          </cell>
          <cell r="S432">
            <v>2389403</v>
          </cell>
          <cell r="T432">
            <v>48748520.922700718</v>
          </cell>
          <cell r="U432">
            <v>2.3357241993157044E-2</v>
          </cell>
          <cell r="V432">
            <v>55810</v>
          </cell>
          <cell r="W432">
            <v>0</v>
          </cell>
          <cell r="X432">
            <v>7168207</v>
          </cell>
          <cell r="Y432" t="str">
            <v>no</v>
          </cell>
          <cell r="Z432">
            <v>0</v>
          </cell>
          <cell r="AA432">
            <v>7168207</v>
          </cell>
          <cell r="AB432">
            <v>35068513</v>
          </cell>
          <cell r="AC432">
            <v>3.2468756231551647E-2</v>
          </cell>
          <cell r="AD432">
            <v>232743</v>
          </cell>
          <cell r="AE432">
            <v>0</v>
          </cell>
          <cell r="AF432">
            <v>232743</v>
          </cell>
          <cell r="AG432">
            <v>0</v>
          </cell>
          <cell r="AH432">
            <v>2389403</v>
          </cell>
          <cell r="AI432">
            <v>0</v>
          </cell>
          <cell r="AJ432">
            <v>2389403</v>
          </cell>
          <cell r="AK432" t="str">
            <v>AA</v>
          </cell>
          <cell r="AL432">
            <v>1138631</v>
          </cell>
          <cell r="AM432">
            <v>30372594.787050955</v>
          </cell>
          <cell r="AN432">
            <v>3.7488762747575448E-2</v>
          </cell>
          <cell r="AO432">
            <v>89576</v>
          </cell>
          <cell r="AP432">
            <v>0</v>
          </cell>
          <cell r="AQ432">
            <v>2523599</v>
          </cell>
          <cell r="AR432">
            <v>0</v>
          </cell>
          <cell r="AS432">
            <v>0</v>
          </cell>
          <cell r="AT432">
            <v>2523599</v>
          </cell>
          <cell r="AU432" t="str">
            <v>Levy</v>
          </cell>
          <cell r="AV432">
            <v>866097</v>
          </cell>
          <cell r="AW432">
            <v>0</v>
          </cell>
          <cell r="AX432">
            <v>0</v>
          </cell>
          <cell r="AY432">
            <v>0</v>
          </cell>
          <cell r="AZ432">
            <v>866097</v>
          </cell>
          <cell r="BA432">
            <v>24160288.787050955</v>
          </cell>
          <cell r="BB432">
            <v>3.5847957267141475E-2</v>
          </cell>
          <cell r="BC432">
            <v>90466</v>
          </cell>
          <cell r="BD432">
            <v>0</v>
          </cell>
          <cell r="BE432">
            <v>4778805</v>
          </cell>
          <cell r="BF432">
            <v>0</v>
          </cell>
        </row>
        <row r="433">
          <cell r="D433" t="str">
            <v>1730879</v>
          </cell>
          <cell r="E433" t="str">
            <v>HAMILTON CIVIL TOWN</v>
          </cell>
          <cell r="F433">
            <v>24420</v>
          </cell>
          <cell r="G433">
            <v>0</v>
          </cell>
          <cell r="H433">
            <v>6322</v>
          </cell>
          <cell r="I433">
            <v>1475</v>
          </cell>
          <cell r="J433">
            <v>0</v>
          </cell>
          <cell r="K433">
            <v>0</v>
          </cell>
          <cell r="L433">
            <v>32217</v>
          </cell>
          <cell r="M433">
            <v>0</v>
          </cell>
          <cell r="N433">
            <v>32217</v>
          </cell>
          <cell r="O433" t="str">
            <v>no</v>
          </cell>
          <cell r="P433">
            <v>0</v>
          </cell>
          <cell r="Q433">
            <v>2389403</v>
          </cell>
          <cell r="R433">
            <v>0</v>
          </cell>
          <cell r="S433">
            <v>2389403</v>
          </cell>
          <cell r="T433">
            <v>48748520.922700718</v>
          </cell>
          <cell r="U433">
            <v>6.6088158964013846E-4</v>
          </cell>
          <cell r="V433">
            <v>1579</v>
          </cell>
          <cell r="W433">
            <v>0</v>
          </cell>
          <cell r="X433">
            <v>7168207</v>
          </cell>
          <cell r="Y433" t="str">
            <v>no</v>
          </cell>
          <cell r="Z433">
            <v>0</v>
          </cell>
          <cell r="AA433">
            <v>7168207</v>
          </cell>
          <cell r="AB433">
            <v>35068513</v>
          </cell>
          <cell r="AC433">
            <v>9.1868737063359376E-4</v>
          </cell>
          <cell r="AD433">
            <v>6585</v>
          </cell>
          <cell r="AE433">
            <v>0</v>
          </cell>
          <cell r="AF433">
            <v>6585</v>
          </cell>
          <cell r="AG433">
            <v>0</v>
          </cell>
          <cell r="AH433">
            <v>2389403</v>
          </cell>
          <cell r="AI433">
            <v>0</v>
          </cell>
          <cell r="AJ433">
            <v>2389403</v>
          </cell>
          <cell r="AK433" t="str">
            <v>AA</v>
          </cell>
          <cell r="AL433">
            <v>32217</v>
          </cell>
          <cell r="AM433">
            <v>30372594.787050955</v>
          </cell>
          <cell r="AN433">
            <v>1.0607259677969756E-3</v>
          </cell>
          <cell r="AO433">
            <v>2535</v>
          </cell>
          <cell r="AP433">
            <v>0</v>
          </cell>
          <cell r="AQ433">
            <v>2523599</v>
          </cell>
          <cell r="AR433">
            <v>0</v>
          </cell>
          <cell r="AS433">
            <v>0</v>
          </cell>
          <cell r="AT433">
            <v>2523599</v>
          </cell>
          <cell r="AU433" t="str">
            <v>Levy</v>
          </cell>
          <cell r="AV433">
            <v>24420</v>
          </cell>
          <cell r="AW433">
            <v>0</v>
          </cell>
          <cell r="AX433">
            <v>0</v>
          </cell>
          <cell r="AY433">
            <v>0</v>
          </cell>
          <cell r="AZ433">
            <v>24420</v>
          </cell>
          <cell r="BA433">
            <v>24160288.787050955</v>
          </cell>
          <cell r="BB433">
            <v>1.0107495078075491E-3</v>
          </cell>
          <cell r="BC433">
            <v>2551</v>
          </cell>
          <cell r="BD433">
            <v>0</v>
          </cell>
          <cell r="BE433">
            <v>4778805</v>
          </cell>
          <cell r="BF433">
            <v>0</v>
          </cell>
        </row>
        <row r="434">
          <cell r="D434" t="str">
            <v>1741805</v>
          </cell>
          <cell r="E434" t="str">
            <v>DEKALB COUNTY EASTERN COMM SCHOOL CORP</v>
          </cell>
          <cell r="F434">
            <v>6029633</v>
          </cell>
          <cell r="G434">
            <v>235015.53140692975</v>
          </cell>
          <cell r="H434">
            <v>0</v>
          </cell>
          <cell r="I434">
            <v>353245</v>
          </cell>
          <cell r="J434">
            <v>0</v>
          </cell>
          <cell r="K434">
            <v>0</v>
          </cell>
          <cell r="L434">
            <v>6147862.4685930703</v>
          </cell>
          <cell r="M434">
            <v>0</v>
          </cell>
          <cell r="N434">
            <v>0</v>
          </cell>
          <cell r="O434" t="str">
            <v>no</v>
          </cell>
          <cell r="P434">
            <v>0</v>
          </cell>
          <cell r="Q434">
            <v>2389403</v>
          </cell>
          <cell r="R434">
            <v>0</v>
          </cell>
          <cell r="S434">
            <v>2389403</v>
          </cell>
          <cell r="T434">
            <v>48748520.922700718</v>
          </cell>
          <cell r="U434">
            <v>0.12611382565517379</v>
          </cell>
          <cell r="V434">
            <v>301337</v>
          </cell>
          <cell r="W434">
            <v>0</v>
          </cell>
          <cell r="X434">
            <v>7168207</v>
          </cell>
          <cell r="Y434" t="str">
            <v>no</v>
          </cell>
          <cell r="Z434">
            <v>0</v>
          </cell>
          <cell r="AA434">
            <v>7168207</v>
          </cell>
          <cell r="AB434">
            <v>35068513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2389403</v>
          </cell>
          <cell r="AI434">
            <v>0</v>
          </cell>
          <cell r="AJ434">
            <v>2389403</v>
          </cell>
          <cell r="AK434" t="str">
            <v>AA</v>
          </cell>
          <cell r="AL434">
            <v>0</v>
          </cell>
          <cell r="AM434">
            <v>30372594.787050955</v>
          </cell>
          <cell r="AN434">
            <v>0</v>
          </cell>
          <cell r="AO434">
            <v>0</v>
          </cell>
          <cell r="AP434">
            <v>0</v>
          </cell>
          <cell r="AQ434">
            <v>2523599</v>
          </cell>
          <cell r="AR434">
            <v>0</v>
          </cell>
          <cell r="AS434">
            <v>0</v>
          </cell>
          <cell r="AT434">
            <v>2523599</v>
          </cell>
          <cell r="AU434" t="str">
            <v>Levy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24160288.787050955</v>
          </cell>
          <cell r="BB434">
            <v>0</v>
          </cell>
          <cell r="BC434">
            <v>0</v>
          </cell>
          <cell r="BD434">
            <v>0</v>
          </cell>
          <cell r="BE434">
            <v>4778805</v>
          </cell>
          <cell r="BF434">
            <v>0</v>
          </cell>
        </row>
        <row r="435">
          <cell r="D435" t="str">
            <v>1741820</v>
          </cell>
          <cell r="E435" t="str">
            <v>GARRETT-KEYSER-BUTLER COMM SCHOOL CORP</v>
          </cell>
          <cell r="F435">
            <v>4243390</v>
          </cell>
          <cell r="G435">
            <v>1068590.5458923504</v>
          </cell>
          <cell r="H435">
            <v>0</v>
          </cell>
          <cell r="I435">
            <v>155256</v>
          </cell>
          <cell r="J435">
            <v>0</v>
          </cell>
          <cell r="K435">
            <v>0</v>
          </cell>
          <cell r="L435">
            <v>3330055.4541076496</v>
          </cell>
          <cell r="M435">
            <v>0</v>
          </cell>
          <cell r="N435">
            <v>0</v>
          </cell>
          <cell r="O435" t="str">
            <v>no</v>
          </cell>
          <cell r="P435">
            <v>0</v>
          </cell>
          <cell r="Q435">
            <v>2389403</v>
          </cell>
          <cell r="R435">
            <v>0</v>
          </cell>
          <cell r="S435">
            <v>2389403</v>
          </cell>
          <cell r="T435">
            <v>48748520.922700718</v>
          </cell>
          <cell r="U435">
            <v>6.8310902383849417E-2</v>
          </cell>
          <cell r="V435">
            <v>163222</v>
          </cell>
          <cell r="W435">
            <v>0</v>
          </cell>
          <cell r="X435">
            <v>7168207</v>
          </cell>
          <cell r="Y435" t="str">
            <v>no</v>
          </cell>
          <cell r="Z435">
            <v>0</v>
          </cell>
          <cell r="AA435">
            <v>7168207</v>
          </cell>
          <cell r="AB435">
            <v>35068513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2389403</v>
          </cell>
          <cell r="AI435">
            <v>0</v>
          </cell>
          <cell r="AJ435">
            <v>2389403</v>
          </cell>
          <cell r="AK435" t="str">
            <v>AA</v>
          </cell>
          <cell r="AL435">
            <v>0</v>
          </cell>
          <cell r="AM435">
            <v>30372594.787050955</v>
          </cell>
          <cell r="AN435">
            <v>0</v>
          </cell>
          <cell r="AO435">
            <v>0</v>
          </cell>
          <cell r="AP435">
            <v>0</v>
          </cell>
          <cell r="AQ435">
            <v>2523599</v>
          </cell>
          <cell r="AR435">
            <v>0</v>
          </cell>
          <cell r="AS435">
            <v>0</v>
          </cell>
          <cell r="AT435">
            <v>2523599</v>
          </cell>
          <cell r="AU435" t="str">
            <v>Levy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24160288.787050955</v>
          </cell>
          <cell r="BB435">
            <v>0</v>
          </cell>
          <cell r="BC435">
            <v>0</v>
          </cell>
          <cell r="BD435">
            <v>0</v>
          </cell>
          <cell r="BE435">
            <v>4778805</v>
          </cell>
          <cell r="BF435">
            <v>0</v>
          </cell>
        </row>
        <row r="436">
          <cell r="D436" t="str">
            <v>1741835</v>
          </cell>
          <cell r="E436" t="str">
            <v>DEKALB COUNTY CENTRAL UNITED SCHOOL CORP</v>
          </cell>
          <cell r="F436">
            <v>10262924</v>
          </cell>
          <cell r="G436">
            <v>3974786</v>
          </cell>
          <cell r="H436">
            <v>0</v>
          </cell>
          <cell r="I436">
            <v>292150</v>
          </cell>
          <cell r="J436">
            <v>0</v>
          </cell>
          <cell r="K436">
            <v>0</v>
          </cell>
          <cell r="L436">
            <v>6580288</v>
          </cell>
          <cell r="M436">
            <v>0</v>
          </cell>
          <cell r="N436">
            <v>0</v>
          </cell>
          <cell r="O436" t="str">
            <v>no</v>
          </cell>
          <cell r="P436">
            <v>0</v>
          </cell>
          <cell r="Q436">
            <v>2389403</v>
          </cell>
          <cell r="R436">
            <v>0</v>
          </cell>
          <cell r="S436">
            <v>2389403</v>
          </cell>
          <cell r="T436">
            <v>48748520.922700718</v>
          </cell>
          <cell r="U436">
            <v>0.13498436209857925</v>
          </cell>
          <cell r="V436">
            <v>322532</v>
          </cell>
          <cell r="W436">
            <v>0</v>
          </cell>
          <cell r="X436">
            <v>7168207</v>
          </cell>
          <cell r="Y436" t="str">
            <v>no</v>
          </cell>
          <cell r="Z436">
            <v>0</v>
          </cell>
          <cell r="AA436">
            <v>7168207</v>
          </cell>
          <cell r="AB436">
            <v>35068513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2389403</v>
          </cell>
          <cell r="AI436">
            <v>0</v>
          </cell>
          <cell r="AJ436">
            <v>2389403</v>
          </cell>
          <cell r="AK436" t="str">
            <v>AA</v>
          </cell>
          <cell r="AL436">
            <v>0</v>
          </cell>
          <cell r="AM436">
            <v>30372594.787050955</v>
          </cell>
          <cell r="AN436">
            <v>0</v>
          </cell>
          <cell r="AO436">
            <v>0</v>
          </cell>
          <cell r="AP436">
            <v>0</v>
          </cell>
          <cell r="AQ436">
            <v>2523599</v>
          </cell>
          <cell r="AR436">
            <v>0</v>
          </cell>
          <cell r="AS436">
            <v>0</v>
          </cell>
          <cell r="AT436">
            <v>2523599</v>
          </cell>
          <cell r="AU436" t="str">
            <v>Levy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24160288.787050955</v>
          </cell>
          <cell r="BB436">
            <v>0</v>
          </cell>
          <cell r="BC436">
            <v>0</v>
          </cell>
          <cell r="BD436">
            <v>0</v>
          </cell>
          <cell r="BE436">
            <v>4778805</v>
          </cell>
          <cell r="BF436">
            <v>0</v>
          </cell>
        </row>
        <row r="437">
          <cell r="D437" t="str">
            <v>1747610</v>
          </cell>
          <cell r="E437" t="str">
            <v>HAMILTON COMMUNITY SCHOOL CORPORATION</v>
          </cell>
          <cell r="F437">
            <v>623169</v>
          </cell>
          <cell r="G437">
            <v>0</v>
          </cell>
          <cell r="H437">
            <v>0</v>
          </cell>
          <cell r="I437">
            <v>30303</v>
          </cell>
          <cell r="J437">
            <v>0</v>
          </cell>
          <cell r="K437">
            <v>0</v>
          </cell>
          <cell r="L437">
            <v>653472</v>
          </cell>
          <cell r="M437">
            <v>0</v>
          </cell>
          <cell r="N437">
            <v>0</v>
          </cell>
          <cell r="O437" t="str">
            <v>no</v>
          </cell>
          <cell r="P437">
            <v>0</v>
          </cell>
          <cell r="Q437">
            <v>2389403</v>
          </cell>
          <cell r="R437">
            <v>0</v>
          </cell>
          <cell r="S437">
            <v>2389403</v>
          </cell>
          <cell r="T437">
            <v>48748520.922700718</v>
          </cell>
          <cell r="U437">
            <v>1.3404960553289274E-2</v>
          </cell>
          <cell r="V437">
            <v>32030</v>
          </cell>
          <cell r="W437">
            <v>0</v>
          </cell>
          <cell r="X437">
            <v>7168207</v>
          </cell>
          <cell r="Y437" t="str">
            <v>no</v>
          </cell>
          <cell r="Z437">
            <v>0</v>
          </cell>
          <cell r="AA437">
            <v>7168207</v>
          </cell>
          <cell r="AB437">
            <v>35068513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2389403</v>
          </cell>
          <cell r="AI437">
            <v>0</v>
          </cell>
          <cell r="AJ437">
            <v>2389403</v>
          </cell>
          <cell r="AK437" t="str">
            <v>AA</v>
          </cell>
          <cell r="AL437">
            <v>0</v>
          </cell>
          <cell r="AM437">
            <v>30372594.787050955</v>
          </cell>
          <cell r="AN437">
            <v>0</v>
          </cell>
          <cell r="AO437">
            <v>0</v>
          </cell>
          <cell r="AP437">
            <v>0</v>
          </cell>
          <cell r="AQ437">
            <v>2523599</v>
          </cell>
          <cell r="AR437">
            <v>0</v>
          </cell>
          <cell r="AS437">
            <v>0</v>
          </cell>
          <cell r="AT437">
            <v>2523599</v>
          </cell>
          <cell r="AU437" t="str">
            <v>Levy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24160288.787050955</v>
          </cell>
          <cell r="BB437">
            <v>0</v>
          </cell>
          <cell r="BC437">
            <v>0</v>
          </cell>
          <cell r="BD437">
            <v>0</v>
          </cell>
          <cell r="BE437">
            <v>4778805</v>
          </cell>
          <cell r="BF437">
            <v>0</v>
          </cell>
        </row>
        <row r="438">
          <cell r="D438" t="str">
            <v>1750036</v>
          </cell>
          <cell r="E438" t="str">
            <v>AUBURN-ECKHART PUBLIC LIBRARY</v>
          </cell>
          <cell r="F438">
            <v>839496</v>
          </cell>
          <cell r="G438">
            <v>0</v>
          </cell>
          <cell r="H438">
            <v>221306</v>
          </cell>
          <cell r="I438">
            <v>51633</v>
          </cell>
          <cell r="J438">
            <v>0</v>
          </cell>
          <cell r="K438">
            <v>0</v>
          </cell>
          <cell r="L438">
            <v>1112435</v>
          </cell>
          <cell r="M438">
            <v>0</v>
          </cell>
          <cell r="N438">
            <v>1112435</v>
          </cell>
          <cell r="O438" t="str">
            <v>no</v>
          </cell>
          <cell r="P438">
            <v>0</v>
          </cell>
          <cell r="Q438">
            <v>2389403</v>
          </cell>
          <cell r="R438">
            <v>0</v>
          </cell>
          <cell r="S438">
            <v>2389403</v>
          </cell>
          <cell r="T438">
            <v>48748520.922700718</v>
          </cell>
          <cell r="U438">
            <v>2.2819871843167503E-2</v>
          </cell>
          <cell r="V438">
            <v>54526</v>
          </cell>
          <cell r="W438">
            <v>0</v>
          </cell>
          <cell r="X438">
            <v>7168207</v>
          </cell>
          <cell r="Y438" t="str">
            <v>no</v>
          </cell>
          <cell r="Z438">
            <v>0</v>
          </cell>
          <cell r="AA438">
            <v>7168207</v>
          </cell>
          <cell r="AB438">
            <v>35068513</v>
          </cell>
          <cell r="AC438">
            <v>3.1721761341862428E-2</v>
          </cell>
          <cell r="AD438">
            <v>227388</v>
          </cell>
          <cell r="AE438">
            <v>0</v>
          </cell>
          <cell r="AF438">
            <v>227388</v>
          </cell>
          <cell r="AG438">
            <v>0</v>
          </cell>
          <cell r="AH438">
            <v>2389403</v>
          </cell>
          <cell r="AI438">
            <v>0</v>
          </cell>
          <cell r="AJ438">
            <v>2389403</v>
          </cell>
          <cell r="AK438" t="str">
            <v>AA</v>
          </cell>
          <cell r="AL438">
            <v>0</v>
          </cell>
          <cell r="AM438">
            <v>30372594.787050955</v>
          </cell>
          <cell r="AN438">
            <v>0</v>
          </cell>
          <cell r="AO438">
            <v>0</v>
          </cell>
          <cell r="AP438">
            <v>0</v>
          </cell>
          <cell r="AQ438">
            <v>2523599</v>
          </cell>
          <cell r="AR438">
            <v>0</v>
          </cell>
          <cell r="AS438">
            <v>0</v>
          </cell>
          <cell r="AT438">
            <v>2523599</v>
          </cell>
          <cell r="AU438" t="str">
            <v>Levy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24160288.787050955</v>
          </cell>
          <cell r="BB438">
            <v>0</v>
          </cell>
          <cell r="BC438">
            <v>0</v>
          </cell>
          <cell r="BD438">
            <v>0</v>
          </cell>
          <cell r="BE438">
            <v>4778805</v>
          </cell>
          <cell r="BF438">
            <v>0</v>
          </cell>
        </row>
        <row r="439">
          <cell r="D439" t="str">
            <v>1750037</v>
          </cell>
          <cell r="E439" t="str">
            <v>BUTLER CARNEGIE PUBLIC LIBRARY</v>
          </cell>
          <cell r="F439">
            <v>202303</v>
          </cell>
          <cell r="G439">
            <v>0</v>
          </cell>
          <cell r="H439">
            <v>52427</v>
          </cell>
          <cell r="I439">
            <v>12232</v>
          </cell>
          <cell r="J439">
            <v>0</v>
          </cell>
          <cell r="K439">
            <v>0</v>
          </cell>
          <cell r="L439">
            <v>266962</v>
          </cell>
          <cell r="M439">
            <v>0</v>
          </cell>
          <cell r="N439">
            <v>266962</v>
          </cell>
          <cell r="O439" t="str">
            <v>no</v>
          </cell>
          <cell r="P439">
            <v>0</v>
          </cell>
          <cell r="Q439">
            <v>2389403</v>
          </cell>
          <cell r="R439">
            <v>0</v>
          </cell>
          <cell r="S439">
            <v>2389403</v>
          </cell>
          <cell r="T439">
            <v>48748520.922700718</v>
          </cell>
          <cell r="U439">
            <v>5.4763097412394279E-3</v>
          </cell>
          <cell r="V439">
            <v>13085</v>
          </cell>
          <cell r="W439">
            <v>0</v>
          </cell>
          <cell r="X439">
            <v>7168207</v>
          </cell>
          <cell r="Y439" t="str">
            <v>no</v>
          </cell>
          <cell r="Z439">
            <v>0</v>
          </cell>
          <cell r="AA439">
            <v>7168207</v>
          </cell>
          <cell r="AB439">
            <v>35068513</v>
          </cell>
          <cell r="AC439">
            <v>7.6125839724085253E-3</v>
          </cell>
          <cell r="AD439">
            <v>54569</v>
          </cell>
          <cell r="AE439">
            <v>0</v>
          </cell>
          <cell r="AF439">
            <v>54569</v>
          </cell>
          <cell r="AG439">
            <v>0</v>
          </cell>
          <cell r="AH439">
            <v>2389403</v>
          </cell>
          <cell r="AI439">
            <v>0</v>
          </cell>
          <cell r="AJ439">
            <v>2389403</v>
          </cell>
          <cell r="AK439" t="str">
            <v>AA</v>
          </cell>
          <cell r="AL439">
            <v>0</v>
          </cell>
          <cell r="AM439">
            <v>30372594.787050955</v>
          </cell>
          <cell r="AN439">
            <v>0</v>
          </cell>
          <cell r="AO439">
            <v>0</v>
          </cell>
          <cell r="AP439">
            <v>0</v>
          </cell>
          <cell r="AQ439">
            <v>2523599</v>
          </cell>
          <cell r="AR439">
            <v>0</v>
          </cell>
          <cell r="AS439">
            <v>0</v>
          </cell>
          <cell r="AT439">
            <v>2523599</v>
          </cell>
          <cell r="AU439" t="str">
            <v>Levy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24160288.787050955</v>
          </cell>
          <cell r="BB439">
            <v>0</v>
          </cell>
          <cell r="BC439">
            <v>0</v>
          </cell>
          <cell r="BD439">
            <v>0</v>
          </cell>
          <cell r="BE439">
            <v>4778805</v>
          </cell>
          <cell r="BF439">
            <v>0</v>
          </cell>
        </row>
        <row r="440">
          <cell r="D440" t="str">
            <v>1750038</v>
          </cell>
          <cell r="E440" t="str">
            <v>GARRETT PUBLIC LIBRARY</v>
          </cell>
          <cell r="F440">
            <v>668509</v>
          </cell>
          <cell r="G440">
            <v>140810</v>
          </cell>
          <cell r="H440">
            <v>136731</v>
          </cell>
          <cell r="I440">
            <v>31901</v>
          </cell>
          <cell r="J440">
            <v>0</v>
          </cell>
          <cell r="K440">
            <v>0</v>
          </cell>
          <cell r="L440">
            <v>696331</v>
          </cell>
          <cell r="M440">
            <v>0</v>
          </cell>
          <cell r="N440">
            <v>696331</v>
          </cell>
          <cell r="O440" t="str">
            <v>no</v>
          </cell>
          <cell r="P440">
            <v>0</v>
          </cell>
          <cell r="Q440">
            <v>2389403</v>
          </cell>
          <cell r="R440">
            <v>0</v>
          </cell>
          <cell r="S440">
            <v>2389403</v>
          </cell>
          <cell r="T440">
            <v>48748520.922700718</v>
          </cell>
          <cell r="U440">
            <v>1.4284146202182303E-2</v>
          </cell>
          <cell r="V440">
            <v>34131</v>
          </cell>
          <cell r="W440">
            <v>0</v>
          </cell>
          <cell r="X440">
            <v>7168207</v>
          </cell>
          <cell r="Y440" t="str">
            <v>no</v>
          </cell>
          <cell r="Z440">
            <v>0</v>
          </cell>
          <cell r="AA440">
            <v>7168207</v>
          </cell>
          <cell r="AB440">
            <v>35068513</v>
          </cell>
          <cell r="AC440">
            <v>1.9856302432897568E-2</v>
          </cell>
          <cell r="AD440">
            <v>142334</v>
          </cell>
          <cell r="AE440">
            <v>0</v>
          </cell>
          <cell r="AF440">
            <v>142334</v>
          </cell>
          <cell r="AG440">
            <v>0</v>
          </cell>
          <cell r="AH440">
            <v>2389403</v>
          </cell>
          <cell r="AI440">
            <v>0</v>
          </cell>
          <cell r="AJ440">
            <v>2389403</v>
          </cell>
          <cell r="AK440" t="str">
            <v>AA</v>
          </cell>
          <cell r="AL440">
            <v>0</v>
          </cell>
          <cell r="AM440">
            <v>30372594.787050955</v>
          </cell>
          <cell r="AN440">
            <v>0</v>
          </cell>
          <cell r="AO440">
            <v>0</v>
          </cell>
          <cell r="AP440">
            <v>0</v>
          </cell>
          <cell r="AQ440">
            <v>2523599</v>
          </cell>
          <cell r="AR440">
            <v>0</v>
          </cell>
          <cell r="AS440">
            <v>0</v>
          </cell>
          <cell r="AT440">
            <v>2523599</v>
          </cell>
          <cell r="AU440" t="str">
            <v>Levy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24160288.787050955</v>
          </cell>
          <cell r="BB440">
            <v>0</v>
          </cell>
          <cell r="BC440">
            <v>0</v>
          </cell>
          <cell r="BD440">
            <v>0</v>
          </cell>
          <cell r="BE440">
            <v>4778805</v>
          </cell>
          <cell r="BF440">
            <v>0</v>
          </cell>
        </row>
        <row r="441">
          <cell r="D441" t="str">
            <v>1750039</v>
          </cell>
          <cell r="E441" t="str">
            <v>WATERLOO PUBLIC LIBRARY</v>
          </cell>
          <cell r="F441">
            <v>276485</v>
          </cell>
          <cell r="G441">
            <v>47748</v>
          </cell>
          <cell r="H441">
            <v>59233</v>
          </cell>
          <cell r="I441">
            <v>13820</v>
          </cell>
          <cell r="J441">
            <v>0</v>
          </cell>
          <cell r="K441">
            <v>0</v>
          </cell>
          <cell r="L441">
            <v>301790</v>
          </cell>
          <cell r="M441">
            <v>0</v>
          </cell>
          <cell r="N441">
            <v>301790</v>
          </cell>
          <cell r="O441" t="str">
            <v>no</v>
          </cell>
          <cell r="P441">
            <v>0</v>
          </cell>
          <cell r="Q441">
            <v>2389403</v>
          </cell>
          <cell r="R441">
            <v>0</v>
          </cell>
          <cell r="S441">
            <v>2389403</v>
          </cell>
          <cell r="T441">
            <v>48748520.922700718</v>
          </cell>
          <cell r="U441">
            <v>6.1907519302696525E-3</v>
          </cell>
          <cell r="V441">
            <v>14792</v>
          </cell>
          <cell r="W441">
            <v>0</v>
          </cell>
          <cell r="X441">
            <v>7168207</v>
          </cell>
          <cell r="Y441" t="str">
            <v>no</v>
          </cell>
          <cell r="Z441">
            <v>0</v>
          </cell>
          <cell r="AA441">
            <v>7168207</v>
          </cell>
          <cell r="AB441">
            <v>35068513</v>
          </cell>
          <cell r="AC441">
            <v>8.6057255977748468E-3</v>
          </cell>
          <cell r="AD441">
            <v>61688</v>
          </cell>
          <cell r="AE441">
            <v>0</v>
          </cell>
          <cell r="AF441">
            <v>61688</v>
          </cell>
          <cell r="AG441">
            <v>0</v>
          </cell>
          <cell r="AH441">
            <v>2389403</v>
          </cell>
          <cell r="AI441">
            <v>0</v>
          </cell>
          <cell r="AJ441">
            <v>2389403</v>
          </cell>
          <cell r="AK441" t="str">
            <v>AA</v>
          </cell>
          <cell r="AL441">
            <v>0</v>
          </cell>
          <cell r="AM441">
            <v>30372594.787050955</v>
          </cell>
          <cell r="AN441">
            <v>0</v>
          </cell>
          <cell r="AO441">
            <v>0</v>
          </cell>
          <cell r="AP441">
            <v>0</v>
          </cell>
          <cell r="AQ441">
            <v>2523599</v>
          </cell>
          <cell r="AR441">
            <v>0</v>
          </cell>
          <cell r="AS441">
            <v>0</v>
          </cell>
          <cell r="AT441">
            <v>2523599</v>
          </cell>
          <cell r="AU441" t="str">
            <v>Levy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24160288.787050955</v>
          </cell>
          <cell r="BB441">
            <v>0</v>
          </cell>
          <cell r="BC441">
            <v>0</v>
          </cell>
          <cell r="BD441">
            <v>0</v>
          </cell>
          <cell r="BE441">
            <v>4778805</v>
          </cell>
          <cell r="BF441">
            <v>0</v>
          </cell>
        </row>
        <row r="442">
          <cell r="D442" t="str">
            <v>1760994</v>
          </cell>
          <cell r="E442" t="str">
            <v>NORTHEAST INDIANA SOLID WASTE MANAGEMENT</v>
          </cell>
          <cell r="F442">
            <v>284643</v>
          </cell>
          <cell r="G442">
            <v>0</v>
          </cell>
          <cell r="H442">
            <v>73408</v>
          </cell>
          <cell r="I442">
            <v>17127</v>
          </cell>
          <cell r="J442" t="str">
            <v>recipient</v>
          </cell>
          <cell r="K442">
            <v>0</v>
          </cell>
          <cell r="L442">
            <v>375178</v>
          </cell>
          <cell r="M442">
            <v>0</v>
          </cell>
          <cell r="N442">
            <v>375178</v>
          </cell>
          <cell r="O442" t="str">
            <v>no</v>
          </cell>
          <cell r="P442">
            <v>0</v>
          </cell>
          <cell r="Q442">
            <v>2389403</v>
          </cell>
          <cell r="R442">
            <v>0</v>
          </cell>
          <cell r="S442">
            <v>2389403</v>
          </cell>
          <cell r="T442">
            <v>48748520.922700718</v>
          </cell>
          <cell r="U442">
            <v>7.6961924772017219E-3</v>
          </cell>
          <cell r="V442">
            <v>18389</v>
          </cell>
          <cell r="W442">
            <v>0</v>
          </cell>
          <cell r="X442">
            <v>7168207</v>
          </cell>
          <cell r="Y442" t="str">
            <v>no</v>
          </cell>
          <cell r="Z442">
            <v>0</v>
          </cell>
          <cell r="AA442">
            <v>7168207</v>
          </cell>
          <cell r="AB442">
            <v>35068513</v>
          </cell>
          <cell r="AC442">
            <v>1.0698429100771966E-2</v>
          </cell>
          <cell r="AD442">
            <v>76689</v>
          </cell>
          <cell r="AE442">
            <v>0</v>
          </cell>
          <cell r="AF442">
            <v>76689</v>
          </cell>
          <cell r="AG442">
            <v>0</v>
          </cell>
          <cell r="AH442">
            <v>2389403</v>
          </cell>
          <cell r="AI442">
            <v>0</v>
          </cell>
          <cell r="AJ442">
            <v>2389403</v>
          </cell>
          <cell r="AK442" t="str">
            <v>AA</v>
          </cell>
          <cell r="AL442">
            <v>0</v>
          </cell>
          <cell r="AM442">
            <v>30372594.787050955</v>
          </cell>
          <cell r="AN442">
            <v>0</v>
          </cell>
          <cell r="AO442">
            <v>0</v>
          </cell>
          <cell r="AP442">
            <v>0</v>
          </cell>
          <cell r="AQ442">
            <v>2523599</v>
          </cell>
          <cell r="AR442">
            <v>0</v>
          </cell>
          <cell r="AS442">
            <v>0</v>
          </cell>
          <cell r="AT442">
            <v>2523599</v>
          </cell>
          <cell r="AU442" t="str">
            <v>Levy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24160288.787050955</v>
          </cell>
          <cell r="BB442">
            <v>0</v>
          </cell>
          <cell r="BC442">
            <v>0</v>
          </cell>
          <cell r="BD442">
            <v>0</v>
          </cell>
          <cell r="BE442">
            <v>4778805</v>
          </cell>
          <cell r="BF442">
            <v>0</v>
          </cell>
        </row>
        <row r="443">
          <cell r="D443" t="str">
            <v>1761103</v>
          </cell>
          <cell r="E443" t="str">
            <v>DEKALB COUNTY AIRPORT AUTHORITY</v>
          </cell>
          <cell r="F443">
            <v>674036</v>
          </cell>
          <cell r="G443">
            <v>0</v>
          </cell>
          <cell r="H443">
            <v>181058</v>
          </cell>
          <cell r="I443">
            <v>42243</v>
          </cell>
          <cell r="J443">
            <v>0</v>
          </cell>
          <cell r="K443">
            <v>0</v>
          </cell>
          <cell r="L443">
            <v>897337</v>
          </cell>
          <cell r="M443">
            <v>0</v>
          </cell>
          <cell r="N443">
            <v>897337</v>
          </cell>
          <cell r="O443" t="str">
            <v>no</v>
          </cell>
          <cell r="P443">
            <v>0</v>
          </cell>
          <cell r="Q443">
            <v>2389403</v>
          </cell>
          <cell r="R443">
            <v>0</v>
          </cell>
          <cell r="S443">
            <v>2389403</v>
          </cell>
          <cell r="T443">
            <v>48748520.922700718</v>
          </cell>
          <cell r="U443">
            <v>1.8407471304060369E-2</v>
          </cell>
          <cell r="V443">
            <v>43983</v>
          </cell>
          <cell r="W443">
            <v>0</v>
          </cell>
          <cell r="X443">
            <v>7168207</v>
          </cell>
          <cell r="Y443" t="str">
            <v>no</v>
          </cell>
          <cell r="Z443">
            <v>0</v>
          </cell>
          <cell r="AA443">
            <v>7168207</v>
          </cell>
          <cell r="AB443">
            <v>35068513</v>
          </cell>
          <cell r="AC443">
            <v>2.5588110907354411E-2</v>
          </cell>
          <cell r="AD443">
            <v>183421</v>
          </cell>
          <cell r="AE443">
            <v>0</v>
          </cell>
          <cell r="AF443">
            <v>183421</v>
          </cell>
          <cell r="AG443">
            <v>0</v>
          </cell>
          <cell r="AH443">
            <v>2389403</v>
          </cell>
          <cell r="AI443">
            <v>0</v>
          </cell>
          <cell r="AJ443">
            <v>2389403</v>
          </cell>
          <cell r="AK443" t="str">
            <v>AA</v>
          </cell>
          <cell r="AL443">
            <v>0</v>
          </cell>
          <cell r="AM443">
            <v>30372594.787050955</v>
          </cell>
          <cell r="AN443">
            <v>0</v>
          </cell>
          <cell r="AO443">
            <v>0</v>
          </cell>
          <cell r="AP443">
            <v>0</v>
          </cell>
          <cell r="AQ443">
            <v>2523599</v>
          </cell>
          <cell r="AR443">
            <v>0</v>
          </cell>
          <cell r="AS443">
            <v>0</v>
          </cell>
          <cell r="AT443">
            <v>2523599</v>
          </cell>
          <cell r="AU443" t="str">
            <v>Levy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24160288.787050955</v>
          </cell>
          <cell r="BB443">
            <v>0</v>
          </cell>
          <cell r="BC443">
            <v>0</v>
          </cell>
          <cell r="BD443">
            <v>0</v>
          </cell>
          <cell r="BE443">
            <v>4778805</v>
          </cell>
          <cell r="BF443">
            <v>0</v>
          </cell>
        </row>
        <row r="444">
          <cell r="D444" t="str">
            <v>1810000</v>
          </cell>
          <cell r="E444" t="str">
            <v>DELAWARE COUNTY</v>
          </cell>
          <cell r="F444">
            <v>23291153</v>
          </cell>
          <cell r="G444">
            <v>0</v>
          </cell>
          <cell r="H444">
            <v>4670015</v>
          </cell>
          <cell r="I444">
            <v>0</v>
          </cell>
          <cell r="J444">
            <v>0</v>
          </cell>
          <cell r="K444">
            <v>0</v>
          </cell>
          <cell r="L444">
            <v>27961168</v>
          </cell>
          <cell r="M444">
            <v>16107000</v>
          </cell>
          <cell r="N444">
            <v>44068168</v>
          </cell>
          <cell r="O444" t="str">
            <v>no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133443049.54908946</v>
          </cell>
          <cell r="U444">
            <v>0.20953633849407777</v>
          </cell>
          <cell r="V444">
            <v>0</v>
          </cell>
          <cell r="W444">
            <v>0</v>
          </cell>
          <cell r="X444">
            <v>12306303</v>
          </cell>
          <cell r="Y444" t="str">
            <v>yes</v>
          </cell>
          <cell r="Z444">
            <v>0</v>
          </cell>
          <cell r="AA444">
            <v>12306303</v>
          </cell>
          <cell r="AB444">
            <v>115144277.99999999</v>
          </cell>
          <cell r="AC444">
            <v>0.38272130205202215</v>
          </cell>
          <cell r="AD444">
            <v>4709886</v>
          </cell>
          <cell r="AE444">
            <v>0</v>
          </cell>
          <cell r="AF444">
            <v>4709886</v>
          </cell>
          <cell r="AG444">
            <v>-2</v>
          </cell>
          <cell r="AH444">
            <v>5127626</v>
          </cell>
          <cell r="AI444">
            <v>0</v>
          </cell>
          <cell r="AJ444">
            <v>5127626</v>
          </cell>
          <cell r="AK444" t="str">
            <v>Levy</v>
          </cell>
          <cell r="AL444">
            <v>23291153</v>
          </cell>
          <cell r="AM444">
            <v>62283115</v>
          </cell>
          <cell r="AN444">
            <v>0.37395613562359559</v>
          </cell>
          <cell r="AO444">
            <v>1917507</v>
          </cell>
          <cell r="AP444">
            <v>0</v>
          </cell>
          <cell r="AQ444">
            <v>8231756</v>
          </cell>
          <cell r="AR444">
            <v>0</v>
          </cell>
          <cell r="AS444">
            <v>0</v>
          </cell>
          <cell r="AT444">
            <v>8231756</v>
          </cell>
          <cell r="AU444" t="str">
            <v>Levy</v>
          </cell>
          <cell r="AV444">
            <v>23291153</v>
          </cell>
          <cell r="AW444">
            <v>0</v>
          </cell>
          <cell r="AX444">
            <v>16107000</v>
          </cell>
          <cell r="AY444">
            <v>0</v>
          </cell>
          <cell r="AZ444">
            <v>39398153</v>
          </cell>
          <cell r="BA444">
            <v>78631161.168636754</v>
          </cell>
          <cell r="BB444">
            <v>0.501050123315673</v>
          </cell>
          <cell r="BC444">
            <v>4124523</v>
          </cell>
          <cell r="BD444">
            <v>-1</v>
          </cell>
          <cell r="BE444">
            <v>5144848</v>
          </cell>
          <cell r="BF444">
            <v>0</v>
          </cell>
        </row>
        <row r="445">
          <cell r="D445" t="str">
            <v>1820001</v>
          </cell>
          <cell r="E445" t="str">
            <v>CENTER TOWNSHIP</v>
          </cell>
          <cell r="F445">
            <v>3034600</v>
          </cell>
          <cell r="G445">
            <v>0</v>
          </cell>
          <cell r="H445">
            <v>351137</v>
          </cell>
          <cell r="I445">
            <v>0</v>
          </cell>
          <cell r="J445">
            <v>0</v>
          </cell>
          <cell r="K445">
            <v>0</v>
          </cell>
          <cell r="L445">
            <v>3385737</v>
          </cell>
          <cell r="M445">
            <v>0</v>
          </cell>
          <cell r="N445">
            <v>3385737</v>
          </cell>
          <cell r="O445" t="str">
            <v>no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133443049.54908946</v>
          </cell>
          <cell r="U445">
            <v>2.5372149478302315E-2</v>
          </cell>
          <cell r="V445">
            <v>0</v>
          </cell>
          <cell r="W445">
            <v>0</v>
          </cell>
          <cell r="X445">
            <v>12306303</v>
          </cell>
          <cell r="Y445" t="str">
            <v>yes</v>
          </cell>
          <cell r="Z445">
            <v>0</v>
          </cell>
          <cell r="AA445">
            <v>12306303</v>
          </cell>
          <cell r="AB445">
            <v>115144277.99999999</v>
          </cell>
          <cell r="AC445">
            <v>2.9404300924098029E-2</v>
          </cell>
          <cell r="AD445">
            <v>361858</v>
          </cell>
          <cell r="AE445">
            <v>0</v>
          </cell>
          <cell r="AF445">
            <v>361858</v>
          </cell>
          <cell r="AG445">
            <v>0</v>
          </cell>
          <cell r="AH445">
            <v>5127626</v>
          </cell>
          <cell r="AI445">
            <v>0</v>
          </cell>
          <cell r="AJ445">
            <v>5127626</v>
          </cell>
          <cell r="AK445" t="str">
            <v>Levy</v>
          </cell>
          <cell r="AL445">
            <v>0</v>
          </cell>
          <cell r="AM445">
            <v>62283115</v>
          </cell>
          <cell r="AN445">
            <v>0</v>
          </cell>
          <cell r="AO445">
            <v>0</v>
          </cell>
          <cell r="AP445">
            <v>0</v>
          </cell>
          <cell r="AQ445">
            <v>8231756</v>
          </cell>
          <cell r="AR445">
            <v>0</v>
          </cell>
          <cell r="AS445">
            <v>0</v>
          </cell>
          <cell r="AT445">
            <v>8231756</v>
          </cell>
          <cell r="AU445" t="str">
            <v>Levy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78631161.168636754</v>
          </cell>
          <cell r="BB445">
            <v>0</v>
          </cell>
          <cell r="BC445">
            <v>0</v>
          </cell>
          <cell r="BD445">
            <v>0</v>
          </cell>
          <cell r="BE445">
            <v>5144848</v>
          </cell>
          <cell r="BF445">
            <v>0</v>
          </cell>
        </row>
        <row r="446">
          <cell r="D446" t="str">
            <v>1820002</v>
          </cell>
          <cell r="E446" t="str">
            <v>DELAWARE TOWNSHIP</v>
          </cell>
          <cell r="F446">
            <v>62337</v>
          </cell>
          <cell r="G446">
            <v>0</v>
          </cell>
          <cell r="H446">
            <v>7256</v>
          </cell>
          <cell r="I446">
            <v>0</v>
          </cell>
          <cell r="J446">
            <v>0</v>
          </cell>
          <cell r="K446">
            <v>0</v>
          </cell>
          <cell r="L446">
            <v>69593</v>
          </cell>
          <cell r="M446">
            <v>0</v>
          </cell>
          <cell r="N446">
            <v>69593</v>
          </cell>
          <cell r="O446" t="str">
            <v>no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133443049.54908946</v>
          </cell>
          <cell r="U446">
            <v>5.2151835734538538E-4</v>
          </cell>
          <cell r="V446">
            <v>0</v>
          </cell>
          <cell r="W446">
            <v>0</v>
          </cell>
          <cell r="X446">
            <v>12306303</v>
          </cell>
          <cell r="Y446" t="str">
            <v>yes</v>
          </cell>
          <cell r="Z446">
            <v>0</v>
          </cell>
          <cell r="AA446">
            <v>12306303</v>
          </cell>
          <cell r="AB446">
            <v>115144277.99999999</v>
          </cell>
          <cell r="AC446">
            <v>6.0439824895163277E-4</v>
          </cell>
          <cell r="AD446">
            <v>7438</v>
          </cell>
          <cell r="AE446">
            <v>0</v>
          </cell>
          <cell r="AF446">
            <v>7438</v>
          </cell>
          <cell r="AG446">
            <v>0</v>
          </cell>
          <cell r="AH446">
            <v>5127626</v>
          </cell>
          <cell r="AI446">
            <v>0</v>
          </cell>
          <cell r="AJ446">
            <v>5127626</v>
          </cell>
          <cell r="AK446" t="str">
            <v>Levy</v>
          </cell>
          <cell r="AL446">
            <v>0</v>
          </cell>
          <cell r="AM446">
            <v>62283115</v>
          </cell>
          <cell r="AN446">
            <v>0</v>
          </cell>
          <cell r="AO446">
            <v>0</v>
          </cell>
          <cell r="AP446">
            <v>0</v>
          </cell>
          <cell r="AQ446">
            <v>8231756</v>
          </cell>
          <cell r="AR446">
            <v>0</v>
          </cell>
          <cell r="AS446">
            <v>0</v>
          </cell>
          <cell r="AT446">
            <v>8231756</v>
          </cell>
          <cell r="AU446" t="str">
            <v>Levy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78631161.168636754</v>
          </cell>
          <cell r="BB446">
            <v>0</v>
          </cell>
          <cell r="BC446">
            <v>0</v>
          </cell>
          <cell r="BD446">
            <v>0</v>
          </cell>
          <cell r="BE446">
            <v>5144848</v>
          </cell>
          <cell r="BF446">
            <v>0</v>
          </cell>
        </row>
        <row r="447">
          <cell r="D447" t="str">
            <v>1820003</v>
          </cell>
          <cell r="E447" t="str">
            <v>HAMILTON TOWNSHIP</v>
          </cell>
          <cell r="F447">
            <v>176197</v>
          </cell>
          <cell r="G447">
            <v>0</v>
          </cell>
          <cell r="H447">
            <v>20760</v>
          </cell>
          <cell r="I447">
            <v>0</v>
          </cell>
          <cell r="J447">
            <v>0</v>
          </cell>
          <cell r="K447">
            <v>0</v>
          </cell>
          <cell r="L447">
            <v>196957</v>
          </cell>
          <cell r="M447">
            <v>0</v>
          </cell>
          <cell r="N447">
            <v>196957</v>
          </cell>
          <cell r="O447" t="str">
            <v>no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133443049.54908946</v>
          </cell>
          <cell r="U447">
            <v>1.4759629719609021E-3</v>
          </cell>
          <cell r="V447">
            <v>0</v>
          </cell>
          <cell r="W447">
            <v>0</v>
          </cell>
          <cell r="X447">
            <v>12306303</v>
          </cell>
          <cell r="Y447" t="str">
            <v>yes</v>
          </cell>
          <cell r="Z447">
            <v>0</v>
          </cell>
          <cell r="AA447">
            <v>12306303</v>
          </cell>
          <cell r="AB447">
            <v>115144277.99999999</v>
          </cell>
          <cell r="AC447">
            <v>1.7105235572366004E-3</v>
          </cell>
          <cell r="AD447">
            <v>21050</v>
          </cell>
          <cell r="AE447">
            <v>0</v>
          </cell>
          <cell r="AF447">
            <v>21050</v>
          </cell>
          <cell r="AG447">
            <v>0</v>
          </cell>
          <cell r="AH447">
            <v>5127626</v>
          </cell>
          <cell r="AI447">
            <v>0</v>
          </cell>
          <cell r="AJ447">
            <v>5127626</v>
          </cell>
          <cell r="AK447" t="str">
            <v>Levy</v>
          </cell>
          <cell r="AL447">
            <v>0</v>
          </cell>
          <cell r="AM447">
            <v>62283115</v>
          </cell>
          <cell r="AN447">
            <v>0</v>
          </cell>
          <cell r="AO447">
            <v>0</v>
          </cell>
          <cell r="AP447">
            <v>0</v>
          </cell>
          <cell r="AQ447">
            <v>8231756</v>
          </cell>
          <cell r="AR447">
            <v>0</v>
          </cell>
          <cell r="AS447">
            <v>0</v>
          </cell>
          <cell r="AT447">
            <v>8231756</v>
          </cell>
          <cell r="AU447" t="str">
            <v>Levy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78631161.168636754</v>
          </cell>
          <cell r="BB447">
            <v>0</v>
          </cell>
          <cell r="BC447">
            <v>0</v>
          </cell>
          <cell r="BD447">
            <v>0</v>
          </cell>
          <cell r="BE447">
            <v>5144848</v>
          </cell>
          <cell r="BF447">
            <v>0</v>
          </cell>
        </row>
        <row r="448">
          <cell r="D448" t="str">
            <v>1820004</v>
          </cell>
          <cell r="E448" t="str">
            <v>HARRISON TOWNSHIP</v>
          </cell>
          <cell r="F448">
            <v>61615</v>
          </cell>
          <cell r="G448">
            <v>0</v>
          </cell>
          <cell r="H448">
            <v>7291</v>
          </cell>
          <cell r="I448">
            <v>0</v>
          </cell>
          <cell r="J448">
            <v>0</v>
          </cell>
          <cell r="K448">
            <v>0</v>
          </cell>
          <cell r="L448">
            <v>68906</v>
          </cell>
          <cell r="M448">
            <v>0</v>
          </cell>
          <cell r="N448">
            <v>68906</v>
          </cell>
          <cell r="O448" t="str">
            <v>no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133443049.54908946</v>
          </cell>
          <cell r="U448">
            <v>5.1637009370541749E-4</v>
          </cell>
          <cell r="V448">
            <v>0</v>
          </cell>
          <cell r="W448">
            <v>0</v>
          </cell>
          <cell r="X448">
            <v>12306303</v>
          </cell>
          <cell r="Y448" t="str">
            <v>yes</v>
          </cell>
          <cell r="Z448">
            <v>0</v>
          </cell>
          <cell r="AA448">
            <v>12306303</v>
          </cell>
          <cell r="AB448">
            <v>115144277.99999999</v>
          </cell>
          <cell r="AC448">
            <v>5.9843182133635859E-4</v>
          </cell>
          <cell r="AD448">
            <v>7364</v>
          </cell>
          <cell r="AE448">
            <v>0</v>
          </cell>
          <cell r="AF448">
            <v>7364</v>
          </cell>
          <cell r="AG448">
            <v>0</v>
          </cell>
          <cell r="AH448">
            <v>5127626</v>
          </cell>
          <cell r="AI448">
            <v>0</v>
          </cell>
          <cell r="AJ448">
            <v>5127626</v>
          </cell>
          <cell r="AK448" t="str">
            <v>Levy</v>
          </cell>
          <cell r="AL448">
            <v>0</v>
          </cell>
          <cell r="AM448">
            <v>62283115</v>
          </cell>
          <cell r="AN448">
            <v>0</v>
          </cell>
          <cell r="AO448">
            <v>0</v>
          </cell>
          <cell r="AP448">
            <v>0</v>
          </cell>
          <cell r="AQ448">
            <v>8231756</v>
          </cell>
          <cell r="AR448">
            <v>0</v>
          </cell>
          <cell r="AS448">
            <v>0</v>
          </cell>
          <cell r="AT448">
            <v>8231756</v>
          </cell>
          <cell r="AU448" t="str">
            <v>Levy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78631161.168636754</v>
          </cell>
          <cell r="BB448">
            <v>0</v>
          </cell>
          <cell r="BC448">
            <v>0</v>
          </cell>
          <cell r="BD448">
            <v>0</v>
          </cell>
          <cell r="BE448">
            <v>5144848</v>
          </cell>
          <cell r="BF448">
            <v>0</v>
          </cell>
        </row>
        <row r="449">
          <cell r="D449" t="str">
            <v>1820005</v>
          </cell>
          <cell r="E449" t="str">
            <v>LIBERTY TOWNSHIP</v>
          </cell>
          <cell r="F449">
            <v>84227</v>
          </cell>
          <cell r="G449">
            <v>0</v>
          </cell>
          <cell r="H449">
            <v>9872</v>
          </cell>
          <cell r="I449">
            <v>0</v>
          </cell>
          <cell r="J449">
            <v>0</v>
          </cell>
          <cell r="K449">
            <v>0</v>
          </cell>
          <cell r="L449">
            <v>94099</v>
          </cell>
          <cell r="M449">
            <v>0</v>
          </cell>
          <cell r="N449">
            <v>94099</v>
          </cell>
          <cell r="O449" t="str">
            <v>no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133443049.54908946</v>
          </cell>
          <cell r="U449">
            <v>7.0516224200484841E-4</v>
          </cell>
          <cell r="V449">
            <v>0</v>
          </cell>
          <cell r="W449">
            <v>0</v>
          </cell>
          <cell r="X449">
            <v>12306303</v>
          </cell>
          <cell r="Y449" t="str">
            <v>yes</v>
          </cell>
          <cell r="Z449">
            <v>0</v>
          </cell>
          <cell r="AA449">
            <v>12306303</v>
          </cell>
          <cell r="AB449">
            <v>115144277.99999999</v>
          </cell>
          <cell r="AC449">
            <v>8.1722688816547194E-4</v>
          </cell>
          <cell r="AD449">
            <v>10057</v>
          </cell>
          <cell r="AE449">
            <v>0</v>
          </cell>
          <cell r="AF449">
            <v>10057</v>
          </cell>
          <cell r="AG449">
            <v>0</v>
          </cell>
          <cell r="AH449">
            <v>5127626</v>
          </cell>
          <cell r="AI449">
            <v>0</v>
          </cell>
          <cell r="AJ449">
            <v>5127626</v>
          </cell>
          <cell r="AK449" t="str">
            <v>Levy</v>
          </cell>
          <cell r="AL449">
            <v>0</v>
          </cell>
          <cell r="AM449">
            <v>62283115</v>
          </cell>
          <cell r="AN449">
            <v>0</v>
          </cell>
          <cell r="AO449">
            <v>0</v>
          </cell>
          <cell r="AP449">
            <v>0</v>
          </cell>
          <cell r="AQ449">
            <v>8231756</v>
          </cell>
          <cell r="AR449">
            <v>0</v>
          </cell>
          <cell r="AS449">
            <v>0</v>
          </cell>
          <cell r="AT449">
            <v>8231756</v>
          </cell>
          <cell r="AU449" t="str">
            <v>Levy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78631161.168636754</v>
          </cell>
          <cell r="BB449">
            <v>0</v>
          </cell>
          <cell r="BC449">
            <v>0</v>
          </cell>
          <cell r="BD449">
            <v>0</v>
          </cell>
          <cell r="BE449">
            <v>5144848</v>
          </cell>
          <cell r="BF449">
            <v>0</v>
          </cell>
        </row>
        <row r="450">
          <cell r="D450" t="str">
            <v>1820006</v>
          </cell>
          <cell r="E450" t="str">
            <v>MONROE TOWNSHIP</v>
          </cell>
          <cell r="F450">
            <v>138270</v>
          </cell>
          <cell r="G450">
            <v>20301</v>
          </cell>
          <cell r="H450">
            <v>13811</v>
          </cell>
          <cell r="I450">
            <v>0</v>
          </cell>
          <cell r="J450">
            <v>0</v>
          </cell>
          <cell r="K450">
            <v>0</v>
          </cell>
          <cell r="L450">
            <v>131780</v>
          </cell>
          <cell r="M450">
            <v>0</v>
          </cell>
          <cell r="N450">
            <v>131780</v>
          </cell>
          <cell r="O450" t="str">
            <v>no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133443049.54908946</v>
          </cell>
          <cell r="U450">
            <v>9.8753738351522254E-4</v>
          </cell>
          <cell r="V450">
            <v>0</v>
          </cell>
          <cell r="W450">
            <v>0</v>
          </cell>
          <cell r="X450">
            <v>12306303</v>
          </cell>
          <cell r="Y450" t="str">
            <v>yes</v>
          </cell>
          <cell r="Z450">
            <v>0</v>
          </cell>
          <cell r="AA450">
            <v>12306303</v>
          </cell>
          <cell r="AB450">
            <v>115144277.99999999</v>
          </cell>
          <cell r="AC450">
            <v>1.144477192344721E-3</v>
          </cell>
          <cell r="AD450">
            <v>14084</v>
          </cell>
          <cell r="AE450">
            <v>0</v>
          </cell>
          <cell r="AF450">
            <v>14084</v>
          </cell>
          <cell r="AG450">
            <v>0</v>
          </cell>
          <cell r="AH450">
            <v>5127626</v>
          </cell>
          <cell r="AI450">
            <v>0</v>
          </cell>
          <cell r="AJ450">
            <v>5127626</v>
          </cell>
          <cell r="AK450" t="str">
            <v>Levy</v>
          </cell>
          <cell r="AL450">
            <v>0</v>
          </cell>
          <cell r="AM450">
            <v>62283115</v>
          </cell>
          <cell r="AN450">
            <v>0</v>
          </cell>
          <cell r="AO450">
            <v>0</v>
          </cell>
          <cell r="AP450">
            <v>0</v>
          </cell>
          <cell r="AQ450">
            <v>8231756</v>
          </cell>
          <cell r="AR450">
            <v>0</v>
          </cell>
          <cell r="AS450">
            <v>0</v>
          </cell>
          <cell r="AT450">
            <v>8231756</v>
          </cell>
          <cell r="AU450" t="str">
            <v>Levy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78631161.168636754</v>
          </cell>
          <cell r="BB450">
            <v>0</v>
          </cell>
          <cell r="BC450">
            <v>0</v>
          </cell>
          <cell r="BD450">
            <v>0</v>
          </cell>
          <cell r="BE450">
            <v>5144848</v>
          </cell>
          <cell r="BF450">
            <v>0</v>
          </cell>
        </row>
        <row r="451">
          <cell r="D451" t="str">
            <v>1820007</v>
          </cell>
          <cell r="E451" t="str">
            <v>MT. PLEASANT TOWNSHIP</v>
          </cell>
          <cell r="F451">
            <v>89146</v>
          </cell>
          <cell r="G451">
            <v>0</v>
          </cell>
          <cell r="H451">
            <v>7854</v>
          </cell>
          <cell r="I451">
            <v>0</v>
          </cell>
          <cell r="J451">
            <v>0</v>
          </cell>
          <cell r="K451">
            <v>0</v>
          </cell>
          <cell r="L451">
            <v>97000</v>
          </cell>
          <cell r="M451">
            <v>0</v>
          </cell>
          <cell r="N451">
            <v>97000</v>
          </cell>
          <cell r="O451" t="str">
            <v>no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133443049.54908946</v>
          </cell>
          <cell r="U451">
            <v>7.2690185309589152E-4</v>
          </cell>
          <cell r="V451">
            <v>0</v>
          </cell>
          <cell r="W451">
            <v>0</v>
          </cell>
          <cell r="X451">
            <v>12306303</v>
          </cell>
          <cell r="Y451" t="str">
            <v>yes</v>
          </cell>
          <cell r="Z451">
            <v>0</v>
          </cell>
          <cell r="AA451">
            <v>12306303</v>
          </cell>
          <cell r="AB451">
            <v>115144277.99999999</v>
          </cell>
          <cell r="AC451">
            <v>8.4242136634874734E-4</v>
          </cell>
          <cell r="AD451">
            <v>10367</v>
          </cell>
          <cell r="AE451">
            <v>0</v>
          </cell>
          <cell r="AF451">
            <v>10367</v>
          </cell>
          <cell r="AG451">
            <v>0</v>
          </cell>
          <cell r="AH451">
            <v>5127626</v>
          </cell>
          <cell r="AI451">
            <v>0</v>
          </cell>
          <cell r="AJ451">
            <v>5127626</v>
          </cell>
          <cell r="AK451" t="str">
            <v>Levy</v>
          </cell>
          <cell r="AL451">
            <v>0</v>
          </cell>
          <cell r="AM451">
            <v>62283115</v>
          </cell>
          <cell r="AN451">
            <v>0</v>
          </cell>
          <cell r="AO451">
            <v>0</v>
          </cell>
          <cell r="AP451">
            <v>0</v>
          </cell>
          <cell r="AQ451">
            <v>8231756</v>
          </cell>
          <cell r="AR451">
            <v>0</v>
          </cell>
          <cell r="AS451">
            <v>0</v>
          </cell>
          <cell r="AT451">
            <v>8231756</v>
          </cell>
          <cell r="AU451" t="str">
            <v>Levy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78631161.168636754</v>
          </cell>
          <cell r="BB451">
            <v>0</v>
          </cell>
          <cell r="BC451">
            <v>0</v>
          </cell>
          <cell r="BD451">
            <v>0</v>
          </cell>
          <cell r="BE451">
            <v>5144848</v>
          </cell>
          <cell r="BF451">
            <v>0</v>
          </cell>
        </row>
        <row r="452">
          <cell r="D452" t="str">
            <v>1820008</v>
          </cell>
          <cell r="E452" t="str">
            <v>NILES TOWNSHIP</v>
          </cell>
          <cell r="F452">
            <v>49765</v>
          </cell>
          <cell r="G452">
            <v>0</v>
          </cell>
          <cell r="H452">
            <v>5738</v>
          </cell>
          <cell r="I452">
            <v>0</v>
          </cell>
          <cell r="J452">
            <v>0</v>
          </cell>
          <cell r="K452">
            <v>0</v>
          </cell>
          <cell r="L452">
            <v>55503</v>
          </cell>
          <cell r="M452">
            <v>0</v>
          </cell>
          <cell r="N452">
            <v>55503</v>
          </cell>
          <cell r="O452" t="str">
            <v>no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133443049.54908946</v>
          </cell>
          <cell r="U452">
            <v>4.1593024280805427E-4</v>
          </cell>
          <cell r="V452">
            <v>0</v>
          </cell>
          <cell r="W452">
            <v>0</v>
          </cell>
          <cell r="X452">
            <v>12306303</v>
          </cell>
          <cell r="Y452" t="str">
            <v>yes</v>
          </cell>
          <cell r="Z452">
            <v>0</v>
          </cell>
          <cell r="AA452">
            <v>12306303</v>
          </cell>
          <cell r="AB452">
            <v>115144277.99999999</v>
          </cell>
          <cell r="AC452">
            <v>4.8203003192221161E-4</v>
          </cell>
          <cell r="AD452">
            <v>5932</v>
          </cell>
          <cell r="AE452">
            <v>0</v>
          </cell>
          <cell r="AF452">
            <v>5932</v>
          </cell>
          <cell r="AG452">
            <v>0</v>
          </cell>
          <cell r="AH452">
            <v>5127626</v>
          </cell>
          <cell r="AI452">
            <v>0</v>
          </cell>
          <cell r="AJ452">
            <v>5127626</v>
          </cell>
          <cell r="AK452" t="str">
            <v>Levy</v>
          </cell>
          <cell r="AL452">
            <v>0</v>
          </cell>
          <cell r="AM452">
            <v>62283115</v>
          </cell>
          <cell r="AN452">
            <v>0</v>
          </cell>
          <cell r="AO452">
            <v>0</v>
          </cell>
          <cell r="AP452">
            <v>0</v>
          </cell>
          <cell r="AQ452">
            <v>8231756</v>
          </cell>
          <cell r="AR452">
            <v>0</v>
          </cell>
          <cell r="AS452">
            <v>0</v>
          </cell>
          <cell r="AT452">
            <v>8231756</v>
          </cell>
          <cell r="AU452" t="str">
            <v>Levy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78631161.168636754</v>
          </cell>
          <cell r="BB452">
            <v>0</v>
          </cell>
          <cell r="BC452">
            <v>0</v>
          </cell>
          <cell r="BD452">
            <v>0</v>
          </cell>
          <cell r="BE452">
            <v>5144848</v>
          </cell>
          <cell r="BF452">
            <v>0</v>
          </cell>
        </row>
        <row r="453">
          <cell r="D453" t="str">
            <v>1820009</v>
          </cell>
          <cell r="E453" t="str">
            <v>PERRY TOWNSHIP</v>
          </cell>
          <cell r="F453">
            <v>34850</v>
          </cell>
          <cell r="G453">
            <v>0</v>
          </cell>
          <cell r="H453">
            <v>4083</v>
          </cell>
          <cell r="I453">
            <v>0</v>
          </cell>
          <cell r="J453">
            <v>0</v>
          </cell>
          <cell r="K453">
            <v>0</v>
          </cell>
          <cell r="L453">
            <v>38933</v>
          </cell>
          <cell r="M453">
            <v>0</v>
          </cell>
          <cell r="N453">
            <v>38933</v>
          </cell>
          <cell r="O453" t="str">
            <v>no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133443049.54908946</v>
          </cell>
          <cell r="U453">
            <v>2.9175742109878704E-4</v>
          </cell>
          <cell r="V453">
            <v>0</v>
          </cell>
          <cell r="W453">
            <v>0</v>
          </cell>
          <cell r="X453">
            <v>12306303</v>
          </cell>
          <cell r="Y453" t="str">
            <v>yes</v>
          </cell>
          <cell r="Z453">
            <v>0</v>
          </cell>
          <cell r="AA453">
            <v>12306303</v>
          </cell>
          <cell r="AB453">
            <v>115144277.99999999</v>
          </cell>
          <cell r="AC453">
            <v>3.3812361913459571E-4</v>
          </cell>
          <cell r="AD453">
            <v>4161</v>
          </cell>
          <cell r="AE453">
            <v>0</v>
          </cell>
          <cell r="AF453">
            <v>4161</v>
          </cell>
          <cell r="AG453">
            <v>0</v>
          </cell>
          <cell r="AH453">
            <v>5127626</v>
          </cell>
          <cell r="AI453">
            <v>0</v>
          </cell>
          <cell r="AJ453">
            <v>5127626</v>
          </cell>
          <cell r="AK453" t="str">
            <v>Levy</v>
          </cell>
          <cell r="AL453">
            <v>0</v>
          </cell>
          <cell r="AM453">
            <v>62283115</v>
          </cell>
          <cell r="AN453">
            <v>0</v>
          </cell>
          <cell r="AO453">
            <v>0</v>
          </cell>
          <cell r="AP453">
            <v>0</v>
          </cell>
          <cell r="AQ453">
            <v>8231756</v>
          </cell>
          <cell r="AR453">
            <v>0</v>
          </cell>
          <cell r="AS453">
            <v>0</v>
          </cell>
          <cell r="AT453">
            <v>8231756</v>
          </cell>
          <cell r="AU453" t="str">
            <v>Levy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78631161.168636754</v>
          </cell>
          <cell r="BB453">
            <v>0</v>
          </cell>
          <cell r="BC453">
            <v>0</v>
          </cell>
          <cell r="BD453">
            <v>0</v>
          </cell>
          <cell r="BE453">
            <v>5144848</v>
          </cell>
          <cell r="BF453">
            <v>0</v>
          </cell>
        </row>
        <row r="454">
          <cell r="D454" t="str">
            <v>1820010</v>
          </cell>
          <cell r="E454" t="str">
            <v>SALEM TOWNSHIP</v>
          </cell>
          <cell r="F454">
            <v>405788</v>
          </cell>
          <cell r="G454">
            <v>0</v>
          </cell>
          <cell r="H454">
            <v>17936</v>
          </cell>
          <cell r="I454">
            <v>0</v>
          </cell>
          <cell r="J454">
            <v>0</v>
          </cell>
          <cell r="K454">
            <v>-241046.1686367607</v>
          </cell>
          <cell r="L454">
            <v>182677.8313632393</v>
          </cell>
          <cell r="M454">
            <v>0</v>
          </cell>
          <cell r="N454">
            <v>182677.8313632393</v>
          </cell>
          <cell r="O454" t="str">
            <v>no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133443049.54908946</v>
          </cell>
          <cell r="U454">
            <v>1.3689572591492516E-3</v>
          </cell>
          <cell r="V454">
            <v>0</v>
          </cell>
          <cell r="W454">
            <v>0</v>
          </cell>
          <cell r="X454">
            <v>12306303</v>
          </cell>
          <cell r="Y454" t="str">
            <v>yes</v>
          </cell>
          <cell r="Z454">
            <v>0</v>
          </cell>
          <cell r="AA454">
            <v>12306303</v>
          </cell>
          <cell r="AB454">
            <v>115144277.99999999</v>
          </cell>
          <cell r="AC454">
            <v>1.5865124566870731E-3</v>
          </cell>
          <cell r="AD454">
            <v>19524</v>
          </cell>
          <cell r="AE454">
            <v>0</v>
          </cell>
          <cell r="AF454">
            <v>19524</v>
          </cell>
          <cell r="AG454">
            <v>0</v>
          </cell>
          <cell r="AH454">
            <v>5127626</v>
          </cell>
          <cell r="AI454">
            <v>0</v>
          </cell>
          <cell r="AJ454">
            <v>5127626</v>
          </cell>
          <cell r="AK454" t="str">
            <v>Levy</v>
          </cell>
          <cell r="AL454">
            <v>0</v>
          </cell>
          <cell r="AM454">
            <v>62283115</v>
          </cell>
          <cell r="AN454">
            <v>0</v>
          </cell>
          <cell r="AO454">
            <v>0</v>
          </cell>
          <cell r="AP454">
            <v>0</v>
          </cell>
          <cell r="AQ454">
            <v>8231756</v>
          </cell>
          <cell r="AR454">
            <v>0</v>
          </cell>
          <cell r="AS454">
            <v>0</v>
          </cell>
          <cell r="AT454">
            <v>8231756</v>
          </cell>
          <cell r="AU454" t="str">
            <v>Levy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78631161.168636754</v>
          </cell>
          <cell r="BB454">
            <v>0</v>
          </cell>
          <cell r="BC454">
            <v>0</v>
          </cell>
          <cell r="BD454">
            <v>0</v>
          </cell>
          <cell r="BE454">
            <v>5144848</v>
          </cell>
          <cell r="BF454">
            <v>0</v>
          </cell>
        </row>
        <row r="455">
          <cell r="D455" t="str">
            <v>1820011</v>
          </cell>
          <cell r="E455" t="str">
            <v>UNION TOWNSHIP</v>
          </cell>
          <cell r="F455">
            <v>60074</v>
          </cell>
          <cell r="G455">
            <v>0</v>
          </cell>
          <cell r="H455">
            <v>6995</v>
          </cell>
          <cell r="I455">
            <v>0</v>
          </cell>
          <cell r="J455">
            <v>0</v>
          </cell>
          <cell r="K455">
            <v>0</v>
          </cell>
          <cell r="L455">
            <v>67069</v>
          </cell>
          <cell r="M455">
            <v>0</v>
          </cell>
          <cell r="N455">
            <v>67069</v>
          </cell>
          <cell r="O455" t="str">
            <v>no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133443049.54908946</v>
          </cell>
          <cell r="U455">
            <v>5.0260392149781806E-4</v>
          </cell>
          <cell r="V455">
            <v>0</v>
          </cell>
          <cell r="W455">
            <v>0</v>
          </cell>
          <cell r="X455">
            <v>12306303</v>
          </cell>
          <cell r="Y455" t="str">
            <v>yes</v>
          </cell>
          <cell r="Z455">
            <v>0</v>
          </cell>
          <cell r="AA455">
            <v>12306303</v>
          </cell>
          <cell r="AB455">
            <v>115144277.99999999</v>
          </cell>
          <cell r="AC455">
            <v>5.8247792391385707E-4</v>
          </cell>
          <cell r="AD455">
            <v>7168</v>
          </cell>
          <cell r="AE455">
            <v>0</v>
          </cell>
          <cell r="AF455">
            <v>7168</v>
          </cell>
          <cell r="AG455">
            <v>0</v>
          </cell>
          <cell r="AH455">
            <v>5127626</v>
          </cell>
          <cell r="AI455">
            <v>0</v>
          </cell>
          <cell r="AJ455">
            <v>5127626</v>
          </cell>
          <cell r="AK455" t="str">
            <v>Levy</v>
          </cell>
          <cell r="AL455">
            <v>0</v>
          </cell>
          <cell r="AM455">
            <v>62283115</v>
          </cell>
          <cell r="AN455">
            <v>0</v>
          </cell>
          <cell r="AO455">
            <v>0</v>
          </cell>
          <cell r="AP455">
            <v>0</v>
          </cell>
          <cell r="AQ455">
            <v>8231756</v>
          </cell>
          <cell r="AR455">
            <v>0</v>
          </cell>
          <cell r="AS455">
            <v>0</v>
          </cell>
          <cell r="AT455">
            <v>8231756</v>
          </cell>
          <cell r="AU455" t="str">
            <v>Levy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78631161.168636754</v>
          </cell>
          <cell r="BB455">
            <v>0</v>
          </cell>
          <cell r="BC455">
            <v>0</v>
          </cell>
          <cell r="BD455">
            <v>0</v>
          </cell>
          <cell r="BE455">
            <v>5144848</v>
          </cell>
          <cell r="BF455">
            <v>0</v>
          </cell>
        </row>
        <row r="456">
          <cell r="D456" t="str">
            <v>1820012</v>
          </cell>
          <cell r="E456" t="str">
            <v>WASHINGTON TOWNSHIP</v>
          </cell>
          <cell r="F456">
            <v>43958</v>
          </cell>
          <cell r="G456">
            <v>0</v>
          </cell>
          <cell r="H456">
            <v>5108</v>
          </cell>
          <cell r="I456">
            <v>0</v>
          </cell>
          <cell r="J456">
            <v>0</v>
          </cell>
          <cell r="K456">
            <v>0</v>
          </cell>
          <cell r="L456">
            <v>49066</v>
          </cell>
          <cell r="M456">
            <v>0</v>
          </cell>
          <cell r="N456">
            <v>49066</v>
          </cell>
          <cell r="O456" t="str">
            <v>no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133443049.54908946</v>
          </cell>
          <cell r="U456">
            <v>3.6769243632992795E-4</v>
          </cell>
          <cell r="V456">
            <v>0</v>
          </cell>
          <cell r="W456">
            <v>0</v>
          </cell>
          <cell r="X456">
            <v>12306303</v>
          </cell>
          <cell r="Y456" t="str">
            <v>yes</v>
          </cell>
          <cell r="Z456">
            <v>0</v>
          </cell>
          <cell r="AA456">
            <v>12306303</v>
          </cell>
          <cell r="AB456">
            <v>115144277.99999999</v>
          </cell>
          <cell r="AC456">
            <v>4.2612625527080041E-4</v>
          </cell>
          <cell r="AD456">
            <v>5244</v>
          </cell>
          <cell r="AE456">
            <v>0</v>
          </cell>
          <cell r="AF456">
            <v>5244</v>
          </cell>
          <cell r="AG456">
            <v>0</v>
          </cell>
          <cell r="AH456">
            <v>5127626</v>
          </cell>
          <cell r="AI456">
            <v>0</v>
          </cell>
          <cell r="AJ456">
            <v>5127626</v>
          </cell>
          <cell r="AK456" t="str">
            <v>Levy</v>
          </cell>
          <cell r="AL456">
            <v>0</v>
          </cell>
          <cell r="AM456">
            <v>62283115</v>
          </cell>
          <cell r="AN456">
            <v>0</v>
          </cell>
          <cell r="AO456">
            <v>0</v>
          </cell>
          <cell r="AP456">
            <v>0</v>
          </cell>
          <cell r="AQ456">
            <v>8231756</v>
          </cell>
          <cell r="AR456">
            <v>0</v>
          </cell>
          <cell r="AS456">
            <v>0</v>
          </cell>
          <cell r="AT456">
            <v>8231756</v>
          </cell>
          <cell r="AU456" t="str">
            <v>Levy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78631161.168636754</v>
          </cell>
          <cell r="BB456">
            <v>0</v>
          </cell>
          <cell r="BC456">
            <v>0</v>
          </cell>
          <cell r="BD456">
            <v>0</v>
          </cell>
          <cell r="BE456">
            <v>5144848</v>
          </cell>
          <cell r="BF456">
            <v>0</v>
          </cell>
        </row>
        <row r="457">
          <cell r="D457" t="str">
            <v>1830107</v>
          </cell>
          <cell r="E457" t="str">
            <v>MUNCIE CIVIL CITY</v>
          </cell>
          <cell r="F457">
            <v>34618456</v>
          </cell>
          <cell r="G457">
            <v>111782</v>
          </cell>
          <cell r="H457">
            <v>3995711</v>
          </cell>
          <cell r="I457">
            <v>0</v>
          </cell>
          <cell r="J457">
            <v>0</v>
          </cell>
          <cell r="K457">
            <v>0</v>
          </cell>
          <cell r="L457">
            <v>38502385</v>
          </cell>
          <cell r="M457">
            <v>0</v>
          </cell>
          <cell r="N457">
            <v>38502385</v>
          </cell>
          <cell r="O457" t="str">
            <v>no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133443049.54908946</v>
          </cell>
          <cell r="U457">
            <v>0.2885304639702212</v>
          </cell>
          <cell r="V457">
            <v>0</v>
          </cell>
          <cell r="W457">
            <v>0</v>
          </cell>
          <cell r="X457">
            <v>12306303</v>
          </cell>
          <cell r="Y457" t="str">
            <v>yes</v>
          </cell>
          <cell r="Z457">
            <v>0</v>
          </cell>
          <cell r="AA457">
            <v>12306303</v>
          </cell>
          <cell r="AB457">
            <v>115144277.99999999</v>
          </cell>
          <cell r="AC457">
            <v>0.33438383277717026</v>
          </cell>
          <cell r="AD457">
            <v>4115029</v>
          </cell>
          <cell r="AE457">
            <v>0</v>
          </cell>
          <cell r="AF457">
            <v>4115029</v>
          </cell>
          <cell r="AG457">
            <v>0</v>
          </cell>
          <cell r="AH457">
            <v>5127626</v>
          </cell>
          <cell r="AI457">
            <v>0</v>
          </cell>
          <cell r="AJ457">
            <v>5127626</v>
          </cell>
          <cell r="AK457" t="str">
            <v>Levy</v>
          </cell>
          <cell r="AL457">
            <v>34618456</v>
          </cell>
          <cell r="AM457">
            <v>62283115</v>
          </cell>
          <cell r="AN457">
            <v>0.55582409453990866</v>
          </cell>
          <cell r="AO457">
            <v>2850058</v>
          </cell>
          <cell r="AP457">
            <v>0</v>
          </cell>
          <cell r="AQ457">
            <v>8231756</v>
          </cell>
          <cell r="AR457">
            <v>0</v>
          </cell>
          <cell r="AS457">
            <v>0</v>
          </cell>
          <cell r="AT457">
            <v>8231756</v>
          </cell>
          <cell r="AU457" t="str">
            <v>Levy</v>
          </cell>
          <cell r="AV457">
            <v>34618456</v>
          </cell>
          <cell r="AW457">
            <v>0</v>
          </cell>
          <cell r="AX457">
            <v>0</v>
          </cell>
          <cell r="AY457">
            <v>0</v>
          </cell>
          <cell r="AZ457">
            <v>34618456</v>
          </cell>
          <cell r="BA457">
            <v>78631161.168636754</v>
          </cell>
          <cell r="BB457">
            <v>0.44026382779411505</v>
          </cell>
          <cell r="BC457">
            <v>3624144</v>
          </cell>
          <cell r="BD457">
            <v>0</v>
          </cell>
          <cell r="BE457">
            <v>5144848</v>
          </cell>
          <cell r="BF457">
            <v>0</v>
          </cell>
        </row>
        <row r="458">
          <cell r="D458" t="str">
            <v>1830591</v>
          </cell>
          <cell r="E458" t="str">
            <v>ALBANY CIVIL TOWN</v>
          </cell>
          <cell r="F458">
            <v>389441</v>
          </cell>
          <cell r="G458">
            <v>0</v>
          </cell>
          <cell r="H458">
            <v>43705</v>
          </cell>
          <cell r="I458">
            <v>0</v>
          </cell>
          <cell r="J458">
            <v>0</v>
          </cell>
          <cell r="K458">
            <v>0</v>
          </cell>
          <cell r="L458">
            <v>433146</v>
          </cell>
          <cell r="M458">
            <v>0</v>
          </cell>
          <cell r="N458">
            <v>433146</v>
          </cell>
          <cell r="O458" t="str">
            <v>no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133443049.54908946</v>
          </cell>
          <cell r="U458">
            <v>3.2459240212481754E-3</v>
          </cell>
          <cell r="V458">
            <v>0</v>
          </cell>
          <cell r="W458">
            <v>0</v>
          </cell>
          <cell r="X458">
            <v>12306303</v>
          </cell>
          <cell r="Y458" t="str">
            <v>yes</v>
          </cell>
          <cell r="Z458">
            <v>0</v>
          </cell>
          <cell r="AA458">
            <v>12306303</v>
          </cell>
          <cell r="AB458">
            <v>115144277.99999999</v>
          </cell>
          <cell r="AC458">
            <v>3.7617674757576755E-3</v>
          </cell>
          <cell r="AD458">
            <v>46293</v>
          </cell>
          <cell r="AE458">
            <v>0</v>
          </cell>
          <cell r="AF458">
            <v>46293</v>
          </cell>
          <cell r="AG458">
            <v>0</v>
          </cell>
          <cell r="AH458">
            <v>5127626</v>
          </cell>
          <cell r="AI458">
            <v>0</v>
          </cell>
          <cell r="AJ458">
            <v>5127626</v>
          </cell>
          <cell r="AK458" t="str">
            <v>Levy</v>
          </cell>
          <cell r="AL458">
            <v>389441</v>
          </cell>
          <cell r="AM458">
            <v>62283115</v>
          </cell>
          <cell r="AN458">
            <v>6.2527540570185038E-3</v>
          </cell>
          <cell r="AO458">
            <v>32062</v>
          </cell>
          <cell r="AP458">
            <v>0</v>
          </cell>
          <cell r="AQ458">
            <v>8231756</v>
          </cell>
          <cell r="AR458">
            <v>0</v>
          </cell>
          <cell r="AS458">
            <v>0</v>
          </cell>
          <cell r="AT458">
            <v>8231756</v>
          </cell>
          <cell r="AU458" t="str">
            <v>Levy</v>
          </cell>
          <cell r="AV458">
            <v>389441</v>
          </cell>
          <cell r="AW458">
            <v>0</v>
          </cell>
          <cell r="AX458">
            <v>0</v>
          </cell>
          <cell r="AY458">
            <v>0</v>
          </cell>
          <cell r="AZ458">
            <v>389441</v>
          </cell>
          <cell r="BA458">
            <v>78631161.168636754</v>
          </cell>
          <cell r="BB458">
            <v>4.952756568922888E-3</v>
          </cell>
          <cell r="BC458">
            <v>40770</v>
          </cell>
          <cell r="BD458">
            <v>0</v>
          </cell>
          <cell r="BE458">
            <v>5144848</v>
          </cell>
          <cell r="BF458">
            <v>0</v>
          </cell>
        </row>
        <row r="459">
          <cell r="D459" t="str">
            <v>1830592</v>
          </cell>
          <cell r="E459" t="str">
            <v>EATON CIVIL TOWN</v>
          </cell>
          <cell r="F459">
            <v>585786</v>
          </cell>
          <cell r="G459">
            <v>0</v>
          </cell>
          <cell r="H459">
            <v>67975</v>
          </cell>
          <cell r="I459">
            <v>0</v>
          </cell>
          <cell r="J459">
            <v>0</v>
          </cell>
          <cell r="K459">
            <v>0</v>
          </cell>
          <cell r="L459">
            <v>653761</v>
          </cell>
          <cell r="M459">
            <v>0</v>
          </cell>
          <cell r="N459">
            <v>653761</v>
          </cell>
          <cell r="O459" t="str">
            <v>no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133443049.54908946</v>
          </cell>
          <cell r="U459">
            <v>4.8991761070291042E-3</v>
          </cell>
          <cell r="V459">
            <v>0</v>
          </cell>
          <cell r="W459">
            <v>0</v>
          </cell>
          <cell r="X459">
            <v>12306303</v>
          </cell>
          <cell r="Y459" t="str">
            <v>yes</v>
          </cell>
          <cell r="Z459">
            <v>0</v>
          </cell>
          <cell r="AA459">
            <v>12306303</v>
          </cell>
          <cell r="AB459">
            <v>115144277.99999999</v>
          </cell>
          <cell r="AC459">
            <v>5.6777549988198291E-3</v>
          </cell>
          <cell r="AD459">
            <v>69872</v>
          </cell>
          <cell r="AE459">
            <v>0</v>
          </cell>
          <cell r="AF459">
            <v>69872</v>
          </cell>
          <cell r="AG459">
            <v>0</v>
          </cell>
          <cell r="AH459">
            <v>5127626</v>
          </cell>
          <cell r="AI459">
            <v>0</v>
          </cell>
          <cell r="AJ459">
            <v>5127626</v>
          </cell>
          <cell r="AK459" t="str">
            <v>Levy</v>
          </cell>
          <cell r="AL459">
            <v>585786</v>
          </cell>
          <cell r="AM459">
            <v>62283115</v>
          </cell>
          <cell r="AN459">
            <v>9.4052135960123375E-3</v>
          </cell>
          <cell r="AO459">
            <v>48226</v>
          </cell>
          <cell r="AP459">
            <v>0</v>
          </cell>
          <cell r="AQ459">
            <v>8231756</v>
          </cell>
          <cell r="AR459">
            <v>0</v>
          </cell>
          <cell r="AS459">
            <v>0</v>
          </cell>
          <cell r="AT459">
            <v>8231756</v>
          </cell>
          <cell r="AU459" t="str">
            <v>Levy</v>
          </cell>
          <cell r="AV459">
            <v>585786</v>
          </cell>
          <cell r="AW459">
            <v>0</v>
          </cell>
          <cell r="AX459">
            <v>0</v>
          </cell>
          <cell r="AY459">
            <v>0</v>
          </cell>
          <cell r="AZ459">
            <v>585786</v>
          </cell>
          <cell r="BA459">
            <v>78631161.168636754</v>
          </cell>
          <cell r="BB459">
            <v>7.4497946017061962E-3</v>
          </cell>
          <cell r="BC459">
            <v>61325</v>
          </cell>
          <cell r="BD459">
            <v>0</v>
          </cell>
          <cell r="BE459">
            <v>5144848</v>
          </cell>
          <cell r="BF459">
            <v>0</v>
          </cell>
        </row>
        <row r="460">
          <cell r="D460" t="str">
            <v>1830593</v>
          </cell>
          <cell r="E460" t="str">
            <v>GASTON CIVIL TOWN</v>
          </cell>
          <cell r="F460">
            <v>238852</v>
          </cell>
          <cell r="G460">
            <v>0</v>
          </cell>
          <cell r="H460">
            <v>27097</v>
          </cell>
          <cell r="I460">
            <v>0</v>
          </cell>
          <cell r="J460">
            <v>0</v>
          </cell>
          <cell r="K460">
            <v>0</v>
          </cell>
          <cell r="L460">
            <v>265949</v>
          </cell>
          <cell r="M460">
            <v>0</v>
          </cell>
          <cell r="N460">
            <v>265949</v>
          </cell>
          <cell r="O460" t="str">
            <v>no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133443049.54908946</v>
          </cell>
          <cell r="U460">
            <v>1.9929775353505078E-3</v>
          </cell>
          <cell r="V460">
            <v>0</v>
          </cell>
          <cell r="W460">
            <v>0</v>
          </cell>
          <cell r="X460">
            <v>12306303</v>
          </cell>
          <cell r="Y460" t="str">
            <v>yes</v>
          </cell>
          <cell r="Z460">
            <v>0</v>
          </cell>
          <cell r="AA460">
            <v>12306303</v>
          </cell>
          <cell r="AB460">
            <v>115144277.99999999</v>
          </cell>
          <cell r="AC460">
            <v>2.3097022676194126E-3</v>
          </cell>
          <cell r="AD460">
            <v>28424</v>
          </cell>
          <cell r="AE460">
            <v>0</v>
          </cell>
          <cell r="AF460">
            <v>28424</v>
          </cell>
          <cell r="AG460">
            <v>0</v>
          </cell>
          <cell r="AH460">
            <v>5127626</v>
          </cell>
          <cell r="AI460">
            <v>0</v>
          </cell>
          <cell r="AJ460">
            <v>5127626</v>
          </cell>
          <cell r="AK460" t="str">
            <v>Levy</v>
          </cell>
          <cell r="AL460">
            <v>238852</v>
          </cell>
          <cell r="AM460">
            <v>62283115</v>
          </cell>
          <cell r="AN460">
            <v>3.8349398548868339E-3</v>
          </cell>
          <cell r="AO460">
            <v>19664</v>
          </cell>
          <cell r="AP460">
            <v>0</v>
          </cell>
          <cell r="AQ460">
            <v>8231756</v>
          </cell>
          <cell r="AR460">
            <v>0</v>
          </cell>
          <cell r="AS460">
            <v>0</v>
          </cell>
          <cell r="AT460">
            <v>8231756</v>
          </cell>
          <cell r="AU460" t="str">
            <v>Levy</v>
          </cell>
          <cell r="AV460">
            <v>238852</v>
          </cell>
          <cell r="AW460">
            <v>0</v>
          </cell>
          <cell r="AX460">
            <v>0</v>
          </cell>
          <cell r="AY460">
            <v>0</v>
          </cell>
          <cell r="AZ460">
            <v>238852</v>
          </cell>
          <cell r="BA460">
            <v>78631161.168636754</v>
          </cell>
          <cell r="BB460">
            <v>3.037625242335475E-3</v>
          </cell>
          <cell r="BC460">
            <v>25005</v>
          </cell>
          <cell r="BD460">
            <v>0</v>
          </cell>
          <cell r="BE460">
            <v>5144848</v>
          </cell>
          <cell r="BF460">
            <v>0</v>
          </cell>
        </row>
        <row r="461">
          <cell r="D461" t="str">
            <v>1830594</v>
          </cell>
          <cell r="E461" t="str">
            <v>SELMA CIVIL TOWN</v>
          </cell>
          <cell r="F461">
            <v>123853</v>
          </cell>
          <cell r="G461">
            <v>0</v>
          </cell>
          <cell r="H461">
            <v>14403</v>
          </cell>
          <cell r="I461">
            <v>0</v>
          </cell>
          <cell r="J461">
            <v>0</v>
          </cell>
          <cell r="K461">
            <v>0</v>
          </cell>
          <cell r="L461">
            <v>138256</v>
          </cell>
          <cell r="M461">
            <v>0</v>
          </cell>
          <cell r="N461">
            <v>138256</v>
          </cell>
          <cell r="O461" t="str">
            <v>no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133443049.54908946</v>
          </cell>
          <cell r="U461">
            <v>1.0360674495012946E-3</v>
          </cell>
          <cell r="V461">
            <v>0</v>
          </cell>
          <cell r="W461">
            <v>0</v>
          </cell>
          <cell r="X461">
            <v>12306303</v>
          </cell>
          <cell r="Y461" t="str">
            <v>yes</v>
          </cell>
          <cell r="Z461">
            <v>0</v>
          </cell>
          <cell r="AA461">
            <v>12306303</v>
          </cell>
          <cell r="AB461">
            <v>115144277.99999999</v>
          </cell>
          <cell r="AC461">
            <v>1.2007196744939425E-3</v>
          </cell>
          <cell r="AD461">
            <v>14776</v>
          </cell>
          <cell r="AE461">
            <v>0</v>
          </cell>
          <cell r="AF461">
            <v>14776</v>
          </cell>
          <cell r="AG461">
            <v>0</v>
          </cell>
          <cell r="AH461">
            <v>5127626</v>
          </cell>
          <cell r="AI461">
            <v>0</v>
          </cell>
          <cell r="AJ461">
            <v>5127626</v>
          </cell>
          <cell r="AK461" t="str">
            <v>Levy</v>
          </cell>
          <cell r="AL461">
            <v>123853</v>
          </cell>
          <cell r="AM461">
            <v>62283115</v>
          </cell>
          <cell r="AN461">
            <v>1.9885485817464333E-3</v>
          </cell>
          <cell r="AO461">
            <v>10197</v>
          </cell>
          <cell r="AP461">
            <v>0</v>
          </cell>
          <cell r="AQ461">
            <v>8231756</v>
          </cell>
          <cell r="AR461">
            <v>0</v>
          </cell>
          <cell r="AS461">
            <v>0</v>
          </cell>
          <cell r="AT461">
            <v>8231756</v>
          </cell>
          <cell r="AU461" t="str">
            <v>Levy</v>
          </cell>
          <cell r="AV461">
            <v>123853</v>
          </cell>
          <cell r="AW461">
            <v>0</v>
          </cell>
          <cell r="AX461">
            <v>0</v>
          </cell>
          <cell r="AY461">
            <v>0</v>
          </cell>
          <cell r="AZ461">
            <v>123853</v>
          </cell>
          <cell r="BA461">
            <v>78631161.168636754</v>
          </cell>
          <cell r="BB461">
            <v>1.5751134557758595E-3</v>
          </cell>
          <cell r="BC461">
            <v>12966</v>
          </cell>
          <cell r="BD461">
            <v>0</v>
          </cell>
          <cell r="BE461">
            <v>5144848</v>
          </cell>
          <cell r="BF461">
            <v>0</v>
          </cell>
        </row>
        <row r="462">
          <cell r="D462" t="str">
            <v>1830595</v>
          </cell>
          <cell r="E462" t="str">
            <v>YORKTOWN CIVIL TOWN</v>
          </cell>
          <cell r="F462">
            <v>2608221</v>
          </cell>
          <cell r="G462">
            <v>0</v>
          </cell>
          <cell r="H462">
            <v>304737</v>
          </cell>
          <cell r="I462">
            <v>0</v>
          </cell>
          <cell r="J462">
            <v>0</v>
          </cell>
          <cell r="K462">
            <v>0</v>
          </cell>
          <cell r="L462">
            <v>2912958</v>
          </cell>
          <cell r="M462">
            <v>0</v>
          </cell>
          <cell r="N462">
            <v>2912958</v>
          </cell>
          <cell r="O462" t="str">
            <v>no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133443049.54908946</v>
          </cell>
          <cell r="U462">
            <v>2.1829222352479402E-2</v>
          </cell>
          <cell r="V462">
            <v>0</v>
          </cell>
          <cell r="W462">
            <v>0</v>
          </cell>
          <cell r="X462">
            <v>12306303</v>
          </cell>
          <cell r="Y462" t="str">
            <v>yes</v>
          </cell>
          <cell r="Z462">
            <v>0</v>
          </cell>
          <cell r="AA462">
            <v>12306303</v>
          </cell>
          <cell r="AB462">
            <v>115144277.99999999</v>
          </cell>
          <cell r="AC462">
            <v>2.5298330499757882E-2</v>
          </cell>
          <cell r="AD462">
            <v>311329</v>
          </cell>
          <cell r="AE462">
            <v>0</v>
          </cell>
          <cell r="AF462">
            <v>311329</v>
          </cell>
          <cell r="AG462">
            <v>0</v>
          </cell>
          <cell r="AH462">
            <v>5127626</v>
          </cell>
          <cell r="AI462">
            <v>0</v>
          </cell>
          <cell r="AJ462">
            <v>5127626</v>
          </cell>
          <cell r="AK462" t="str">
            <v>Levy</v>
          </cell>
          <cell r="AL462">
            <v>2608221</v>
          </cell>
          <cell r="AM462">
            <v>62283115</v>
          </cell>
          <cell r="AN462">
            <v>4.1876855388494942E-2</v>
          </cell>
          <cell r="AO462">
            <v>214729</v>
          </cell>
          <cell r="AP462">
            <v>0</v>
          </cell>
          <cell r="AQ462">
            <v>8231756</v>
          </cell>
          <cell r="AR462">
            <v>0</v>
          </cell>
          <cell r="AS462">
            <v>0</v>
          </cell>
          <cell r="AT462">
            <v>8231756</v>
          </cell>
          <cell r="AU462" t="str">
            <v>Levy</v>
          </cell>
          <cell r="AV462">
            <v>2608221</v>
          </cell>
          <cell r="AW462">
            <v>0</v>
          </cell>
          <cell r="AX462">
            <v>0</v>
          </cell>
          <cell r="AY462">
            <v>0</v>
          </cell>
          <cell r="AZ462">
            <v>2608221</v>
          </cell>
          <cell r="BA462">
            <v>78631161.168636754</v>
          </cell>
          <cell r="BB462">
            <v>3.3170322824131571E-2</v>
          </cell>
          <cell r="BC462">
            <v>273050</v>
          </cell>
          <cell r="BD462">
            <v>0</v>
          </cell>
          <cell r="BE462">
            <v>5144848</v>
          </cell>
          <cell r="BF462">
            <v>0</v>
          </cell>
        </row>
        <row r="463">
          <cell r="D463" t="str">
            <v>1830746</v>
          </cell>
          <cell r="E463" t="str">
            <v>CHESTERFIELD CIVIL TOWN</v>
          </cell>
          <cell r="F463">
            <v>96115</v>
          </cell>
          <cell r="G463">
            <v>0</v>
          </cell>
          <cell r="H463">
            <v>11310</v>
          </cell>
          <cell r="I463">
            <v>0</v>
          </cell>
          <cell r="J463">
            <v>0</v>
          </cell>
          <cell r="K463">
            <v>0</v>
          </cell>
          <cell r="L463">
            <v>107425</v>
          </cell>
          <cell r="M463">
            <v>0</v>
          </cell>
          <cell r="N463">
            <v>107425</v>
          </cell>
          <cell r="O463" t="str">
            <v>no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133443049.54908946</v>
          </cell>
          <cell r="U463">
            <v>8.0502506771985719E-4</v>
          </cell>
          <cell r="V463">
            <v>0</v>
          </cell>
          <cell r="W463">
            <v>0</v>
          </cell>
          <cell r="X463">
            <v>12306303</v>
          </cell>
          <cell r="Y463" t="str">
            <v>yes</v>
          </cell>
          <cell r="Z463">
            <v>0</v>
          </cell>
          <cell r="AA463">
            <v>12306303</v>
          </cell>
          <cell r="AB463">
            <v>115144277.99999999</v>
          </cell>
          <cell r="AC463">
            <v>9.3295995134035244E-4</v>
          </cell>
          <cell r="AD463">
            <v>11481</v>
          </cell>
          <cell r="AE463">
            <v>0</v>
          </cell>
          <cell r="AF463">
            <v>11481</v>
          </cell>
          <cell r="AG463">
            <v>0</v>
          </cell>
          <cell r="AH463">
            <v>5127626</v>
          </cell>
          <cell r="AI463">
            <v>0</v>
          </cell>
          <cell r="AJ463">
            <v>5127626</v>
          </cell>
          <cell r="AK463" t="str">
            <v>Levy</v>
          </cell>
          <cell r="AL463">
            <v>96115</v>
          </cell>
          <cell r="AM463">
            <v>62283115</v>
          </cell>
          <cell r="AN463">
            <v>1.5431951340262927E-3</v>
          </cell>
          <cell r="AO463">
            <v>7913</v>
          </cell>
          <cell r="AP463">
            <v>0</v>
          </cell>
          <cell r="AQ463">
            <v>8231756</v>
          </cell>
          <cell r="AR463">
            <v>0</v>
          </cell>
          <cell r="AS463">
            <v>0</v>
          </cell>
          <cell r="AT463">
            <v>8231756</v>
          </cell>
          <cell r="AU463" t="str">
            <v>Levy</v>
          </cell>
          <cell r="AV463">
            <v>96115</v>
          </cell>
          <cell r="AW463">
            <v>0</v>
          </cell>
          <cell r="AX463">
            <v>0</v>
          </cell>
          <cell r="AY463">
            <v>0</v>
          </cell>
          <cell r="AZ463">
            <v>96115</v>
          </cell>
          <cell r="BA463">
            <v>78631161.168636754</v>
          </cell>
          <cell r="BB463">
            <v>1.2223525453715026E-3</v>
          </cell>
          <cell r="BC463">
            <v>10062</v>
          </cell>
          <cell r="BD463">
            <v>0</v>
          </cell>
          <cell r="BE463">
            <v>5144848</v>
          </cell>
          <cell r="BF463">
            <v>0</v>
          </cell>
        </row>
        <row r="464">
          <cell r="D464" t="str">
            <v>1830963</v>
          </cell>
          <cell r="E464" t="str">
            <v>DALEVILLE CIVIL TOWN</v>
          </cell>
          <cell r="F464">
            <v>331238</v>
          </cell>
          <cell r="G464">
            <v>0</v>
          </cell>
          <cell r="H464">
            <v>40677</v>
          </cell>
          <cell r="I464">
            <v>0</v>
          </cell>
          <cell r="J464">
            <v>0</v>
          </cell>
          <cell r="K464">
            <v>241046.16863676067</v>
          </cell>
          <cell r="L464">
            <v>612961.16863676067</v>
          </cell>
          <cell r="M464">
            <v>0</v>
          </cell>
          <cell r="N464">
            <v>612961.16863676067</v>
          </cell>
          <cell r="O464" t="str">
            <v>no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133443049.54908946</v>
          </cell>
          <cell r="U464">
            <v>4.5934289624524182E-3</v>
          </cell>
          <cell r="V464">
            <v>0</v>
          </cell>
          <cell r="W464">
            <v>0</v>
          </cell>
          <cell r="X464">
            <v>12306303</v>
          </cell>
          <cell r="Y464" t="str">
            <v>yes</v>
          </cell>
          <cell r="Z464">
            <v>0</v>
          </cell>
          <cell r="AA464">
            <v>12306303</v>
          </cell>
          <cell r="AB464">
            <v>115144277.99999999</v>
          </cell>
          <cell r="AC464">
            <v>5.3234184041412872E-3</v>
          </cell>
          <cell r="AD464">
            <v>65512</v>
          </cell>
          <cell r="AE464">
            <v>0</v>
          </cell>
          <cell r="AF464">
            <v>65512</v>
          </cell>
          <cell r="AG464">
            <v>0</v>
          </cell>
          <cell r="AH464">
            <v>5127626</v>
          </cell>
          <cell r="AI464">
            <v>0</v>
          </cell>
          <cell r="AJ464">
            <v>5127626</v>
          </cell>
          <cell r="AK464" t="str">
            <v>Levy</v>
          </cell>
          <cell r="AL464">
            <v>331238</v>
          </cell>
          <cell r="AM464">
            <v>62283115</v>
          </cell>
          <cell r="AN464">
            <v>5.3182632243104731E-3</v>
          </cell>
          <cell r="AO464">
            <v>27270</v>
          </cell>
          <cell r="AP464">
            <v>0</v>
          </cell>
          <cell r="AQ464">
            <v>8231756</v>
          </cell>
          <cell r="AR464">
            <v>0</v>
          </cell>
          <cell r="AS464">
            <v>0</v>
          </cell>
          <cell r="AT464">
            <v>8231756</v>
          </cell>
          <cell r="AU464" t="str">
            <v>Levy</v>
          </cell>
          <cell r="AV464">
            <v>331238</v>
          </cell>
          <cell r="AW464">
            <v>241046.16863676067</v>
          </cell>
          <cell r="AX464">
            <v>0</v>
          </cell>
          <cell r="AY464">
            <v>0</v>
          </cell>
          <cell r="AZ464">
            <v>572284.16863676067</v>
          </cell>
          <cell r="BA464">
            <v>78631161.168636754</v>
          </cell>
          <cell r="BB464">
            <v>7.2780836519685662E-3</v>
          </cell>
          <cell r="BC464">
            <v>59911</v>
          </cell>
          <cell r="BD464">
            <v>0</v>
          </cell>
          <cell r="BE464">
            <v>5144848</v>
          </cell>
          <cell r="BF464">
            <v>0</v>
          </cell>
        </row>
        <row r="465">
          <cell r="D465" t="str">
            <v>1841875</v>
          </cell>
          <cell r="E465" t="str">
            <v>DELAWARE COMMUNITY SCHOOL CORPORATION</v>
          </cell>
          <cell r="F465">
            <v>5500646</v>
          </cell>
          <cell r="G465">
            <v>1560928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3939718</v>
          </cell>
          <cell r="M465">
            <v>0</v>
          </cell>
          <cell r="N465">
            <v>0</v>
          </cell>
          <cell r="O465" t="str">
            <v>no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133443049.54908946</v>
          </cell>
          <cell r="U465">
            <v>2.9523590875002469E-2</v>
          </cell>
          <cell r="V465">
            <v>0</v>
          </cell>
          <cell r="W465">
            <v>0</v>
          </cell>
          <cell r="X465">
            <v>12306303</v>
          </cell>
          <cell r="Y465" t="str">
            <v>yes</v>
          </cell>
          <cell r="Z465">
            <v>0</v>
          </cell>
          <cell r="AA465">
            <v>12306303</v>
          </cell>
          <cell r="AB465">
            <v>115144277.99999999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5127626</v>
          </cell>
          <cell r="AI465">
            <v>0</v>
          </cell>
          <cell r="AJ465">
            <v>5127626</v>
          </cell>
          <cell r="AK465" t="str">
            <v>Levy</v>
          </cell>
          <cell r="AL465">
            <v>0</v>
          </cell>
          <cell r="AM465">
            <v>62283115</v>
          </cell>
          <cell r="AN465">
            <v>0</v>
          </cell>
          <cell r="AO465">
            <v>0</v>
          </cell>
          <cell r="AP465">
            <v>0</v>
          </cell>
          <cell r="AQ465">
            <v>8231756</v>
          </cell>
          <cell r="AR465">
            <v>0</v>
          </cell>
          <cell r="AS465">
            <v>0</v>
          </cell>
          <cell r="AT465">
            <v>8231756</v>
          </cell>
          <cell r="AU465" t="str">
            <v>Levy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78631161.168636754</v>
          </cell>
          <cell r="BB465">
            <v>0</v>
          </cell>
          <cell r="BC465">
            <v>0</v>
          </cell>
          <cell r="BD465">
            <v>0</v>
          </cell>
          <cell r="BE465">
            <v>5144848</v>
          </cell>
          <cell r="BF465">
            <v>0</v>
          </cell>
        </row>
        <row r="466">
          <cell r="D466" t="str">
            <v>1841885</v>
          </cell>
          <cell r="E466" t="str">
            <v>WES-DEL COMMUNITY SCHOOL CORP</v>
          </cell>
          <cell r="F466">
            <v>2054006</v>
          </cell>
          <cell r="G466">
            <v>182003.71824861821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1872002.2817513817</v>
          </cell>
          <cell r="M466">
            <v>0</v>
          </cell>
          <cell r="N466">
            <v>0</v>
          </cell>
          <cell r="O466" t="str">
            <v>no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133443049.54908946</v>
          </cell>
          <cell r="U466">
            <v>1.4028473480462026E-2</v>
          </cell>
          <cell r="V466">
            <v>0</v>
          </cell>
          <cell r="W466">
            <v>0</v>
          </cell>
          <cell r="X466">
            <v>12306303</v>
          </cell>
          <cell r="Y466" t="str">
            <v>yes</v>
          </cell>
          <cell r="Z466">
            <v>0</v>
          </cell>
          <cell r="AA466">
            <v>12306303</v>
          </cell>
          <cell r="AB466">
            <v>115144277.99999999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5127626</v>
          </cell>
          <cell r="AI466">
            <v>0</v>
          </cell>
          <cell r="AJ466">
            <v>5127626</v>
          </cell>
          <cell r="AK466" t="str">
            <v>Levy</v>
          </cell>
          <cell r="AL466">
            <v>0</v>
          </cell>
          <cell r="AM466">
            <v>62283115</v>
          </cell>
          <cell r="AN466">
            <v>0</v>
          </cell>
          <cell r="AO466">
            <v>0</v>
          </cell>
          <cell r="AP466">
            <v>0</v>
          </cell>
          <cell r="AQ466">
            <v>8231756</v>
          </cell>
          <cell r="AR466">
            <v>0</v>
          </cell>
          <cell r="AS466">
            <v>0</v>
          </cell>
          <cell r="AT466">
            <v>8231756</v>
          </cell>
          <cell r="AU466" t="str">
            <v>Levy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78631161.168636754</v>
          </cell>
          <cell r="BB466">
            <v>0</v>
          </cell>
          <cell r="BC466">
            <v>0</v>
          </cell>
          <cell r="BD466">
            <v>0</v>
          </cell>
          <cell r="BE466">
            <v>5144848</v>
          </cell>
          <cell r="BF466">
            <v>0</v>
          </cell>
        </row>
        <row r="467">
          <cell r="D467" t="str">
            <v>1841895</v>
          </cell>
          <cell r="E467" t="str">
            <v>LIBERTY-PERRY COMMUNITY SCHOOL CORP</v>
          </cell>
          <cell r="F467">
            <v>2155572</v>
          </cell>
          <cell r="G467">
            <v>655082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1500490</v>
          </cell>
          <cell r="M467">
            <v>0</v>
          </cell>
          <cell r="N467">
            <v>0</v>
          </cell>
          <cell r="O467" t="str">
            <v>no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133443049.54908946</v>
          </cell>
          <cell r="U467">
            <v>1.1244422284039735E-2</v>
          </cell>
          <cell r="V467">
            <v>0</v>
          </cell>
          <cell r="W467">
            <v>0</v>
          </cell>
          <cell r="X467">
            <v>12306303</v>
          </cell>
          <cell r="Y467" t="str">
            <v>yes</v>
          </cell>
          <cell r="Z467">
            <v>0</v>
          </cell>
          <cell r="AA467">
            <v>12306303</v>
          </cell>
          <cell r="AB467">
            <v>115144277.99999999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5127626</v>
          </cell>
          <cell r="AI467">
            <v>0</v>
          </cell>
          <cell r="AJ467">
            <v>5127626</v>
          </cell>
          <cell r="AK467" t="str">
            <v>Levy</v>
          </cell>
          <cell r="AL467">
            <v>0</v>
          </cell>
          <cell r="AM467">
            <v>62283115</v>
          </cell>
          <cell r="AN467">
            <v>0</v>
          </cell>
          <cell r="AO467">
            <v>0</v>
          </cell>
          <cell r="AP467">
            <v>0</v>
          </cell>
          <cell r="AQ467">
            <v>8231756</v>
          </cell>
          <cell r="AR467">
            <v>0</v>
          </cell>
          <cell r="AS467">
            <v>0</v>
          </cell>
          <cell r="AT467">
            <v>8231756</v>
          </cell>
          <cell r="AU467" t="str">
            <v>Levy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78631161.168636754</v>
          </cell>
          <cell r="BB467">
            <v>0</v>
          </cell>
          <cell r="BC467">
            <v>0</v>
          </cell>
          <cell r="BD467">
            <v>0</v>
          </cell>
          <cell r="BE467">
            <v>5144848</v>
          </cell>
          <cell r="BF467">
            <v>0</v>
          </cell>
        </row>
        <row r="468">
          <cell r="D468" t="str">
            <v>1841900</v>
          </cell>
          <cell r="E468" t="str">
            <v>COWAN COMMUNITY SCHOOL CORPORATION</v>
          </cell>
          <cell r="F468">
            <v>1431713</v>
          </cell>
          <cell r="G468">
            <v>168477.83227734023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1263235.1677226597</v>
          </cell>
          <cell r="M468">
            <v>0</v>
          </cell>
          <cell r="N468">
            <v>0</v>
          </cell>
          <cell r="O468" t="str">
            <v>no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133443049.54908946</v>
          </cell>
          <cell r="U468">
            <v>9.4664740650876357E-3</v>
          </cell>
          <cell r="V468">
            <v>0</v>
          </cell>
          <cell r="W468">
            <v>0</v>
          </cell>
          <cell r="X468">
            <v>12306303</v>
          </cell>
          <cell r="Y468" t="str">
            <v>yes</v>
          </cell>
          <cell r="Z468">
            <v>0</v>
          </cell>
          <cell r="AA468">
            <v>12306303</v>
          </cell>
          <cell r="AB468">
            <v>115144277.99999999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5127626</v>
          </cell>
          <cell r="AI468">
            <v>0</v>
          </cell>
          <cell r="AJ468">
            <v>5127626</v>
          </cell>
          <cell r="AK468" t="str">
            <v>Levy</v>
          </cell>
          <cell r="AL468">
            <v>0</v>
          </cell>
          <cell r="AM468">
            <v>62283115</v>
          </cell>
          <cell r="AN468">
            <v>0</v>
          </cell>
          <cell r="AO468">
            <v>0</v>
          </cell>
          <cell r="AP468">
            <v>0</v>
          </cell>
          <cell r="AQ468">
            <v>8231756</v>
          </cell>
          <cell r="AR468">
            <v>0</v>
          </cell>
          <cell r="AS468">
            <v>0</v>
          </cell>
          <cell r="AT468">
            <v>8231756</v>
          </cell>
          <cell r="AU468" t="str">
            <v>Levy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78631161.168636754</v>
          </cell>
          <cell r="BB468">
            <v>0</v>
          </cell>
          <cell r="BC468">
            <v>0</v>
          </cell>
          <cell r="BD468">
            <v>0</v>
          </cell>
          <cell r="BE468">
            <v>5144848</v>
          </cell>
          <cell r="BF468">
            <v>0</v>
          </cell>
        </row>
        <row r="469">
          <cell r="D469" t="str">
            <v>1841910</v>
          </cell>
          <cell r="E469" t="str">
            <v>YORKTOWN COMMUNITY SCHOOLS</v>
          </cell>
          <cell r="F469">
            <v>4960010</v>
          </cell>
          <cell r="G469">
            <v>1062320.4648323443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3897689.5351676559</v>
          </cell>
          <cell r="M469">
            <v>0</v>
          </cell>
          <cell r="N469">
            <v>0</v>
          </cell>
          <cell r="O469" t="str">
            <v>no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133443049.54908946</v>
          </cell>
          <cell r="U469">
            <v>2.9208636555730239E-2</v>
          </cell>
          <cell r="V469">
            <v>0</v>
          </cell>
          <cell r="W469">
            <v>0</v>
          </cell>
          <cell r="X469">
            <v>12306303</v>
          </cell>
          <cell r="Y469" t="str">
            <v>yes</v>
          </cell>
          <cell r="Z469">
            <v>0</v>
          </cell>
          <cell r="AA469">
            <v>12306303</v>
          </cell>
          <cell r="AB469">
            <v>115144277.99999999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5127626</v>
          </cell>
          <cell r="AI469">
            <v>0</v>
          </cell>
          <cell r="AJ469">
            <v>5127626</v>
          </cell>
          <cell r="AK469" t="str">
            <v>Levy</v>
          </cell>
          <cell r="AL469">
            <v>0</v>
          </cell>
          <cell r="AM469">
            <v>62283115</v>
          </cell>
          <cell r="AN469">
            <v>0</v>
          </cell>
          <cell r="AO469">
            <v>0</v>
          </cell>
          <cell r="AP469">
            <v>0</v>
          </cell>
          <cell r="AQ469">
            <v>8231756</v>
          </cell>
          <cell r="AR469">
            <v>0</v>
          </cell>
          <cell r="AS469">
            <v>0</v>
          </cell>
          <cell r="AT469">
            <v>8231756</v>
          </cell>
          <cell r="AU469" t="str">
            <v>Levy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78631161.168636754</v>
          </cell>
          <cell r="BB469">
            <v>0</v>
          </cell>
          <cell r="BC469">
            <v>0</v>
          </cell>
          <cell r="BD469">
            <v>0</v>
          </cell>
          <cell r="BE469">
            <v>5144848</v>
          </cell>
          <cell r="BF469">
            <v>0</v>
          </cell>
        </row>
        <row r="470">
          <cell r="D470" t="str">
            <v>1841940</v>
          </cell>
          <cell r="E470" t="str">
            <v>DALEVILLE COMMUNITY SCHOOLS</v>
          </cell>
          <cell r="F470">
            <v>2281433</v>
          </cell>
          <cell r="G470">
            <v>1344210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937223</v>
          </cell>
          <cell r="M470">
            <v>0</v>
          </cell>
          <cell r="N470">
            <v>0</v>
          </cell>
          <cell r="O470" t="str">
            <v>no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133443049.54908946</v>
          </cell>
          <cell r="U470">
            <v>7.0233931491143374E-3</v>
          </cell>
          <cell r="V470">
            <v>0</v>
          </cell>
          <cell r="W470">
            <v>0</v>
          </cell>
          <cell r="X470">
            <v>12306303</v>
          </cell>
          <cell r="Y470" t="str">
            <v>yes</v>
          </cell>
          <cell r="Z470">
            <v>0</v>
          </cell>
          <cell r="AA470">
            <v>12306303</v>
          </cell>
          <cell r="AB470">
            <v>115144277.99999999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5127626</v>
          </cell>
          <cell r="AI470">
            <v>0</v>
          </cell>
          <cell r="AJ470">
            <v>5127626</v>
          </cell>
          <cell r="AK470" t="str">
            <v>Levy</v>
          </cell>
          <cell r="AL470">
            <v>0</v>
          </cell>
          <cell r="AM470">
            <v>62283115</v>
          </cell>
          <cell r="AN470">
            <v>0</v>
          </cell>
          <cell r="AO470">
            <v>0</v>
          </cell>
          <cell r="AP470">
            <v>0</v>
          </cell>
          <cell r="AQ470">
            <v>8231756</v>
          </cell>
          <cell r="AR470">
            <v>0</v>
          </cell>
          <cell r="AS470">
            <v>0</v>
          </cell>
          <cell r="AT470">
            <v>8231756</v>
          </cell>
          <cell r="AU470" t="str">
            <v>Levy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78631161.168636754</v>
          </cell>
          <cell r="BB470">
            <v>0</v>
          </cell>
          <cell r="BC470">
            <v>0</v>
          </cell>
          <cell r="BD470">
            <v>0</v>
          </cell>
          <cell r="BE470">
            <v>5144848</v>
          </cell>
          <cell r="BF470">
            <v>0</v>
          </cell>
        </row>
        <row r="471">
          <cell r="D471" t="str">
            <v>1841970</v>
          </cell>
          <cell r="E471" t="str">
            <v>MUNCIE COMMUNITY SCHOOL CORPORATION</v>
          </cell>
          <cell r="F471">
            <v>22620533</v>
          </cell>
          <cell r="G471">
            <v>1625119.4355522171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20995413.564447783</v>
          </cell>
          <cell r="M471">
            <v>0</v>
          </cell>
          <cell r="N471">
            <v>0</v>
          </cell>
          <cell r="O471" t="str">
            <v>no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133443049.54908946</v>
          </cell>
          <cell r="U471">
            <v>0.15733613429393517</v>
          </cell>
          <cell r="V471">
            <v>0</v>
          </cell>
          <cell r="W471">
            <v>0</v>
          </cell>
          <cell r="X471">
            <v>12306303</v>
          </cell>
          <cell r="Y471" t="str">
            <v>yes</v>
          </cell>
          <cell r="Z471">
            <v>0</v>
          </cell>
          <cell r="AA471">
            <v>12306303</v>
          </cell>
          <cell r="AB471">
            <v>115144277.99999999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5127626</v>
          </cell>
          <cell r="AI471">
            <v>0</v>
          </cell>
          <cell r="AJ471">
            <v>5127626</v>
          </cell>
          <cell r="AK471" t="str">
            <v>Levy</v>
          </cell>
          <cell r="AL471">
            <v>0</v>
          </cell>
          <cell r="AM471">
            <v>62283115</v>
          </cell>
          <cell r="AN471">
            <v>0</v>
          </cell>
          <cell r="AO471">
            <v>0</v>
          </cell>
          <cell r="AP471">
            <v>0</v>
          </cell>
          <cell r="AQ471">
            <v>8231756</v>
          </cell>
          <cell r="AR471">
            <v>0</v>
          </cell>
          <cell r="AS471">
            <v>0</v>
          </cell>
          <cell r="AT471">
            <v>8231756</v>
          </cell>
          <cell r="AU471" t="str">
            <v>Levy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78631161.168636754</v>
          </cell>
          <cell r="BB471">
            <v>0</v>
          </cell>
          <cell r="BC471">
            <v>0</v>
          </cell>
          <cell r="BD471">
            <v>0</v>
          </cell>
          <cell r="BE471">
            <v>5144848</v>
          </cell>
          <cell r="BF471">
            <v>0</v>
          </cell>
        </row>
        <row r="472">
          <cell r="D472" t="str">
            <v>1850040</v>
          </cell>
          <cell r="E472" t="str">
            <v>MUNCIE PUBLIC LIBRARY</v>
          </cell>
          <cell r="F472">
            <v>5017127</v>
          </cell>
          <cell r="G472">
            <v>0</v>
          </cell>
          <cell r="H472">
            <v>581349</v>
          </cell>
          <cell r="I472">
            <v>0</v>
          </cell>
          <cell r="J472">
            <v>0</v>
          </cell>
          <cell r="K472">
            <v>0</v>
          </cell>
          <cell r="L472">
            <v>5598476</v>
          </cell>
          <cell r="M472">
            <v>0</v>
          </cell>
          <cell r="N472">
            <v>5598476</v>
          </cell>
          <cell r="O472" t="str">
            <v>no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133443049.54908946</v>
          </cell>
          <cell r="U472">
            <v>4.1954047205287365E-2</v>
          </cell>
          <cell r="V472">
            <v>0</v>
          </cell>
          <cell r="W472">
            <v>0</v>
          </cell>
          <cell r="X472">
            <v>12306303</v>
          </cell>
          <cell r="Y472" t="str">
            <v>yes</v>
          </cell>
          <cell r="Z472">
            <v>0</v>
          </cell>
          <cell r="AA472">
            <v>12306303</v>
          </cell>
          <cell r="AB472">
            <v>115144277.99999999</v>
          </cell>
          <cell r="AC472">
            <v>4.8621400014336805E-2</v>
          </cell>
          <cell r="AD472">
            <v>598350</v>
          </cell>
          <cell r="AE472">
            <v>0</v>
          </cell>
          <cell r="AF472">
            <v>598350</v>
          </cell>
          <cell r="AG472">
            <v>0</v>
          </cell>
          <cell r="AH472">
            <v>5127626</v>
          </cell>
          <cell r="AI472">
            <v>0</v>
          </cell>
          <cell r="AJ472">
            <v>5127626</v>
          </cell>
          <cell r="AK472" t="str">
            <v>Levy</v>
          </cell>
          <cell r="AL472">
            <v>0</v>
          </cell>
          <cell r="AM472">
            <v>62283115</v>
          </cell>
          <cell r="AN472">
            <v>0</v>
          </cell>
          <cell r="AO472">
            <v>0</v>
          </cell>
          <cell r="AP472">
            <v>0</v>
          </cell>
          <cell r="AQ472">
            <v>8231756</v>
          </cell>
          <cell r="AR472">
            <v>0</v>
          </cell>
          <cell r="AS472">
            <v>0</v>
          </cell>
          <cell r="AT472">
            <v>8231756</v>
          </cell>
          <cell r="AU472" t="str">
            <v>Levy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78631161.168636754</v>
          </cell>
          <cell r="BB472">
            <v>0</v>
          </cell>
          <cell r="BC472">
            <v>0</v>
          </cell>
          <cell r="BD472">
            <v>0</v>
          </cell>
          <cell r="BE472">
            <v>5144848</v>
          </cell>
          <cell r="BF472">
            <v>0</v>
          </cell>
        </row>
        <row r="473">
          <cell r="D473" t="str">
            <v>1850041</v>
          </cell>
          <cell r="E473" t="str">
            <v>YORKTOWN - MT PLEASANT LIBRARY</v>
          </cell>
          <cell r="F473">
            <v>522934</v>
          </cell>
          <cell r="G473">
            <v>0</v>
          </cell>
          <cell r="H473">
            <v>60713</v>
          </cell>
          <cell r="I473">
            <v>0</v>
          </cell>
          <cell r="J473">
            <v>0</v>
          </cell>
          <cell r="K473">
            <v>0</v>
          </cell>
          <cell r="L473">
            <v>583647</v>
          </cell>
          <cell r="M473">
            <v>0</v>
          </cell>
          <cell r="N473">
            <v>583647</v>
          </cell>
          <cell r="O473" t="str">
            <v>no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133443049.54908946</v>
          </cell>
          <cell r="U473">
            <v>4.3737534624109049E-3</v>
          </cell>
          <cell r="V473">
            <v>0</v>
          </cell>
          <cell r="W473">
            <v>0</v>
          </cell>
          <cell r="X473">
            <v>12306303</v>
          </cell>
          <cell r="Y473" t="str">
            <v>yes</v>
          </cell>
          <cell r="Z473">
            <v>0</v>
          </cell>
          <cell r="AA473">
            <v>12306303</v>
          </cell>
          <cell r="AB473">
            <v>115144277.99999999</v>
          </cell>
          <cell r="AC473">
            <v>5.0688319918077047E-3</v>
          </cell>
          <cell r="AD473">
            <v>62379</v>
          </cell>
          <cell r="AE473">
            <v>0</v>
          </cell>
          <cell r="AF473">
            <v>62379</v>
          </cell>
          <cell r="AG473">
            <v>0</v>
          </cell>
          <cell r="AH473">
            <v>5127626</v>
          </cell>
          <cell r="AI473">
            <v>0</v>
          </cell>
          <cell r="AJ473">
            <v>5127626</v>
          </cell>
          <cell r="AK473" t="str">
            <v>Levy</v>
          </cell>
          <cell r="AL473">
            <v>0</v>
          </cell>
          <cell r="AM473">
            <v>62283115</v>
          </cell>
          <cell r="AN473">
            <v>0</v>
          </cell>
          <cell r="AO473">
            <v>0</v>
          </cell>
          <cell r="AP473">
            <v>0</v>
          </cell>
          <cell r="AQ473">
            <v>8231756</v>
          </cell>
          <cell r="AR473">
            <v>0</v>
          </cell>
          <cell r="AS473">
            <v>0</v>
          </cell>
          <cell r="AT473">
            <v>8231756</v>
          </cell>
          <cell r="AU473" t="str">
            <v>Levy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78631161.168636754</v>
          </cell>
          <cell r="BB473">
            <v>0</v>
          </cell>
          <cell r="BC473">
            <v>0</v>
          </cell>
          <cell r="BD473">
            <v>0</v>
          </cell>
          <cell r="BE473">
            <v>5144848</v>
          </cell>
          <cell r="BF473">
            <v>0</v>
          </cell>
        </row>
        <row r="474">
          <cell r="D474" t="str">
            <v>1860806</v>
          </cell>
          <cell r="E474" t="str">
            <v>MUNCIE SANITARY</v>
          </cell>
          <cell r="F474">
            <v>9664659</v>
          </cell>
          <cell r="G474">
            <v>0</v>
          </cell>
          <cell r="H474">
            <v>1122344</v>
          </cell>
          <cell r="I474">
            <v>0</v>
          </cell>
          <cell r="J474">
            <v>0</v>
          </cell>
          <cell r="K474">
            <v>0</v>
          </cell>
          <cell r="L474">
            <v>10787003</v>
          </cell>
          <cell r="M474">
            <v>0</v>
          </cell>
          <cell r="N474">
            <v>10787003</v>
          </cell>
          <cell r="O474" t="str">
            <v>no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133443049.54908946</v>
          </cell>
          <cell r="U474">
            <v>8.0836004845885989E-2</v>
          </cell>
          <cell r="V474">
            <v>0</v>
          </cell>
          <cell r="W474">
            <v>0</v>
          </cell>
          <cell r="X474">
            <v>12306303</v>
          </cell>
          <cell r="Y474" t="str">
            <v>yes</v>
          </cell>
          <cell r="Z474">
            <v>0</v>
          </cell>
          <cell r="AA474">
            <v>12306303</v>
          </cell>
          <cell r="AB474">
            <v>115144277.99999999</v>
          </cell>
          <cell r="AC474">
            <v>9.368249284606224E-2</v>
          </cell>
          <cell r="AD474">
            <v>1152885</v>
          </cell>
          <cell r="AE474">
            <v>0</v>
          </cell>
          <cell r="AF474">
            <v>1152885</v>
          </cell>
          <cell r="AG474">
            <v>0</v>
          </cell>
          <cell r="AH474">
            <v>5127626</v>
          </cell>
          <cell r="AI474">
            <v>0</v>
          </cell>
          <cell r="AJ474">
            <v>5127626</v>
          </cell>
          <cell r="AK474" t="str">
            <v>Levy</v>
          </cell>
          <cell r="AL474">
            <v>0</v>
          </cell>
          <cell r="AM474">
            <v>62283115</v>
          </cell>
          <cell r="AN474">
            <v>0</v>
          </cell>
          <cell r="AO474">
            <v>0</v>
          </cell>
          <cell r="AP474">
            <v>0</v>
          </cell>
          <cell r="AQ474">
            <v>8231756</v>
          </cell>
          <cell r="AR474">
            <v>0</v>
          </cell>
          <cell r="AS474">
            <v>0</v>
          </cell>
          <cell r="AT474">
            <v>8231756</v>
          </cell>
          <cell r="AU474" t="str">
            <v>Levy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78631161.168636754</v>
          </cell>
          <cell r="BB474">
            <v>0</v>
          </cell>
          <cell r="BC474">
            <v>0</v>
          </cell>
          <cell r="BD474">
            <v>0</v>
          </cell>
          <cell r="BE474">
            <v>5144848</v>
          </cell>
          <cell r="BF474">
            <v>0</v>
          </cell>
        </row>
        <row r="475">
          <cell r="D475" t="str">
            <v>1860935</v>
          </cell>
          <cell r="E475" t="str">
            <v>MUNCIE PUBLIC TRANSPORTATION</v>
          </cell>
          <cell r="F475">
            <v>4759653</v>
          </cell>
          <cell r="G475">
            <v>0</v>
          </cell>
          <cell r="H475">
            <v>552543</v>
          </cell>
          <cell r="I475">
            <v>0</v>
          </cell>
          <cell r="J475">
            <v>0</v>
          </cell>
          <cell r="K475">
            <v>0</v>
          </cell>
          <cell r="L475">
            <v>5312196</v>
          </cell>
          <cell r="M475">
            <v>0</v>
          </cell>
          <cell r="N475">
            <v>5312196</v>
          </cell>
          <cell r="O475" t="str">
            <v>no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133443049.54908946</v>
          </cell>
          <cell r="U475">
            <v>3.9808712540294666E-2</v>
          </cell>
          <cell r="V475">
            <v>0</v>
          </cell>
          <cell r="W475">
            <v>0</v>
          </cell>
          <cell r="X475">
            <v>12306303</v>
          </cell>
          <cell r="Y475" t="str">
            <v>yes</v>
          </cell>
          <cell r="Z475">
            <v>0</v>
          </cell>
          <cell r="AA475">
            <v>12306303</v>
          </cell>
          <cell r="AB475">
            <v>115144277.99999999</v>
          </cell>
          <cell r="AC475">
            <v>4.6135127965281963E-2</v>
          </cell>
          <cell r="AD475">
            <v>567753</v>
          </cell>
          <cell r="AE475">
            <v>0</v>
          </cell>
          <cell r="AF475">
            <v>567753</v>
          </cell>
          <cell r="AG475">
            <v>0</v>
          </cell>
          <cell r="AH475">
            <v>5127626</v>
          </cell>
          <cell r="AI475">
            <v>0</v>
          </cell>
          <cell r="AJ475">
            <v>5127626</v>
          </cell>
          <cell r="AK475" t="str">
            <v>Levy</v>
          </cell>
          <cell r="AL475">
            <v>0</v>
          </cell>
          <cell r="AM475">
            <v>62283115</v>
          </cell>
          <cell r="AN475">
            <v>0</v>
          </cell>
          <cell r="AO475">
            <v>0</v>
          </cell>
          <cell r="AP475">
            <v>0</v>
          </cell>
          <cell r="AQ475">
            <v>8231756</v>
          </cell>
          <cell r="AR475">
            <v>0</v>
          </cell>
          <cell r="AS475">
            <v>0</v>
          </cell>
          <cell r="AT475">
            <v>8231756</v>
          </cell>
          <cell r="AU475" t="str">
            <v>Levy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78631161.168636754</v>
          </cell>
          <cell r="BB475">
            <v>0</v>
          </cell>
          <cell r="BC475">
            <v>0</v>
          </cell>
          <cell r="BD475">
            <v>0</v>
          </cell>
          <cell r="BE475">
            <v>5144848</v>
          </cell>
          <cell r="BF475">
            <v>0</v>
          </cell>
        </row>
        <row r="476">
          <cell r="D476" t="str">
            <v>1860956</v>
          </cell>
          <cell r="E476" t="str">
            <v>DELAWARE AIRPORT</v>
          </cell>
          <cell r="F476">
            <v>653919</v>
          </cell>
          <cell r="G476">
            <v>0</v>
          </cell>
          <cell r="H476">
            <v>76707</v>
          </cell>
          <cell r="I476">
            <v>0</v>
          </cell>
          <cell r="J476">
            <v>0</v>
          </cell>
          <cell r="K476">
            <v>0</v>
          </cell>
          <cell r="L476">
            <v>730626</v>
          </cell>
          <cell r="M476">
            <v>0</v>
          </cell>
          <cell r="N476">
            <v>730626</v>
          </cell>
          <cell r="O476" t="str">
            <v>no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133443049.54908946</v>
          </cell>
          <cell r="U476">
            <v>5.4751896218560702E-3</v>
          </cell>
          <cell r="V476">
            <v>0</v>
          </cell>
          <cell r="W476">
            <v>0</v>
          </cell>
          <cell r="X476">
            <v>12306303</v>
          </cell>
          <cell r="Y476" t="str">
            <v>yes</v>
          </cell>
          <cell r="Z476">
            <v>0</v>
          </cell>
          <cell r="AA476">
            <v>12306303</v>
          </cell>
          <cell r="AB476">
            <v>115144277.99999999</v>
          </cell>
          <cell r="AC476">
            <v>6.3453087959785557E-3</v>
          </cell>
          <cell r="AD476">
            <v>78087</v>
          </cell>
          <cell r="AE476">
            <v>0</v>
          </cell>
          <cell r="AF476">
            <v>78087</v>
          </cell>
          <cell r="AG476">
            <v>0</v>
          </cell>
          <cell r="AH476">
            <v>5127626</v>
          </cell>
          <cell r="AI476">
            <v>0</v>
          </cell>
          <cell r="AJ476">
            <v>5127626</v>
          </cell>
          <cell r="AK476" t="str">
            <v>Levy</v>
          </cell>
          <cell r="AL476">
            <v>0</v>
          </cell>
          <cell r="AM476">
            <v>62283115</v>
          </cell>
          <cell r="AN476">
            <v>0</v>
          </cell>
          <cell r="AO476">
            <v>0</v>
          </cell>
          <cell r="AP476">
            <v>0</v>
          </cell>
          <cell r="AQ476">
            <v>8231756</v>
          </cell>
          <cell r="AR476">
            <v>0</v>
          </cell>
          <cell r="AS476">
            <v>0</v>
          </cell>
          <cell r="AT476">
            <v>8231756</v>
          </cell>
          <cell r="AU476" t="str">
            <v>Levy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78631161.168636754</v>
          </cell>
          <cell r="BB476">
            <v>0</v>
          </cell>
          <cell r="BC476">
            <v>0</v>
          </cell>
          <cell r="BD476">
            <v>0</v>
          </cell>
          <cell r="BE476">
            <v>5144848</v>
          </cell>
          <cell r="BF476">
            <v>0</v>
          </cell>
        </row>
        <row r="477">
          <cell r="D477" t="str">
            <v>1861034</v>
          </cell>
          <cell r="E477" t="str">
            <v>EAST CENTRAL INDIANA SOLID WASTE</v>
          </cell>
          <cell r="F477">
            <v>301282</v>
          </cell>
          <cell r="G477">
            <v>0</v>
          </cell>
          <cell r="H477">
            <v>0</v>
          </cell>
          <cell r="I477">
            <v>0</v>
          </cell>
          <cell r="J477" t="str">
            <v>non-recipient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 t="str">
            <v>no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133443049.54908946</v>
          </cell>
          <cell r="U477">
            <v>0</v>
          </cell>
          <cell r="V477">
            <v>0</v>
          </cell>
          <cell r="W477">
            <v>0</v>
          </cell>
          <cell r="X477">
            <v>12306303</v>
          </cell>
          <cell r="Y477" t="str">
            <v>yes</v>
          </cell>
          <cell r="Z477">
            <v>0</v>
          </cell>
          <cell r="AA477">
            <v>12306303</v>
          </cell>
          <cell r="AB477">
            <v>115144277.99999999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5127626</v>
          </cell>
          <cell r="AI477">
            <v>0</v>
          </cell>
          <cell r="AJ477">
            <v>5127626</v>
          </cell>
          <cell r="AK477" t="str">
            <v>Levy</v>
          </cell>
          <cell r="AL477">
            <v>0</v>
          </cell>
          <cell r="AM477">
            <v>62283115</v>
          </cell>
          <cell r="AN477">
            <v>0</v>
          </cell>
          <cell r="AO477">
            <v>0</v>
          </cell>
          <cell r="AP477">
            <v>0</v>
          </cell>
          <cell r="AQ477">
            <v>8231756</v>
          </cell>
          <cell r="AR477">
            <v>0</v>
          </cell>
          <cell r="AS477">
            <v>0</v>
          </cell>
          <cell r="AT477">
            <v>8231756</v>
          </cell>
          <cell r="AU477" t="str">
            <v>Levy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78631161.168636754</v>
          </cell>
          <cell r="BB477">
            <v>0</v>
          </cell>
          <cell r="BC477">
            <v>0</v>
          </cell>
          <cell r="BD477">
            <v>0</v>
          </cell>
          <cell r="BE477">
            <v>5144848</v>
          </cell>
          <cell r="BF477">
            <v>0</v>
          </cell>
        </row>
        <row r="478">
          <cell r="D478" t="str">
            <v>1910000</v>
          </cell>
          <cell r="E478" t="str">
            <v>DUBOIS COUNTY</v>
          </cell>
          <cell r="F478">
            <v>7652422</v>
          </cell>
          <cell r="G478">
            <v>0</v>
          </cell>
          <cell r="H478">
            <v>3320763</v>
          </cell>
          <cell r="I478">
            <v>0</v>
          </cell>
          <cell r="J478">
            <v>0</v>
          </cell>
          <cell r="K478">
            <v>0</v>
          </cell>
          <cell r="L478">
            <v>10973185</v>
          </cell>
          <cell r="M478">
            <v>1630670</v>
          </cell>
          <cell r="N478">
            <v>12603855</v>
          </cell>
          <cell r="O478" t="str">
            <v>no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50293631.557718262</v>
          </cell>
          <cell r="U478">
            <v>0.21818239526821387</v>
          </cell>
          <cell r="V478">
            <v>0</v>
          </cell>
          <cell r="W478">
            <v>0</v>
          </cell>
          <cell r="X478">
            <v>8336983</v>
          </cell>
          <cell r="Y478" t="str">
            <v>yes</v>
          </cell>
          <cell r="Z478">
            <v>0</v>
          </cell>
          <cell r="AA478">
            <v>8336983</v>
          </cell>
          <cell r="AB478">
            <v>29789216</v>
          </cell>
          <cell r="AC478">
            <v>0.42310126590777014</v>
          </cell>
          <cell r="AD478">
            <v>3527386</v>
          </cell>
          <cell r="AE478">
            <v>0</v>
          </cell>
          <cell r="AF478">
            <v>3527386</v>
          </cell>
          <cell r="AG478">
            <v>2</v>
          </cell>
          <cell r="AH478">
            <v>0</v>
          </cell>
          <cell r="AI478">
            <v>0</v>
          </cell>
          <cell r="AJ478">
            <v>0</v>
          </cell>
          <cell r="AK478" t="str">
            <v>AA</v>
          </cell>
          <cell r="AL478">
            <v>12603855</v>
          </cell>
          <cell r="AM478">
            <v>26439562</v>
          </cell>
          <cell r="AN478">
            <v>0.47670437959600087</v>
          </cell>
          <cell r="AO478">
            <v>0</v>
          </cell>
          <cell r="AP478">
            <v>0</v>
          </cell>
          <cell r="AQ478">
            <v>5578388</v>
          </cell>
          <cell r="AR478">
            <v>0</v>
          </cell>
          <cell r="AS478">
            <v>0</v>
          </cell>
          <cell r="AT478">
            <v>5578388</v>
          </cell>
          <cell r="AU478" t="str">
            <v>Levy</v>
          </cell>
          <cell r="AV478">
            <v>7652422</v>
          </cell>
          <cell r="AW478">
            <v>0</v>
          </cell>
          <cell r="AX478">
            <v>1630670</v>
          </cell>
          <cell r="AY478">
            <v>0</v>
          </cell>
          <cell r="AZ478">
            <v>9283092</v>
          </cell>
          <cell r="BA478">
            <v>19486855</v>
          </cell>
          <cell r="BB478">
            <v>0.47637712704281937</v>
          </cell>
          <cell r="BC478">
            <v>2657417</v>
          </cell>
          <cell r="BD478">
            <v>-1</v>
          </cell>
          <cell r="BE478">
            <v>0</v>
          </cell>
          <cell r="BF478">
            <v>0</v>
          </cell>
        </row>
        <row r="479">
          <cell r="D479" t="str">
            <v>1920001</v>
          </cell>
          <cell r="E479" t="str">
            <v>BAINBRIDGE TOWNSHIP</v>
          </cell>
          <cell r="F479">
            <v>82360</v>
          </cell>
          <cell r="G479">
            <v>0</v>
          </cell>
          <cell r="H479">
            <v>29697</v>
          </cell>
          <cell r="I479">
            <v>0</v>
          </cell>
          <cell r="J479">
            <v>0</v>
          </cell>
          <cell r="K479">
            <v>0</v>
          </cell>
          <cell r="L479">
            <v>112057</v>
          </cell>
          <cell r="M479">
            <v>0</v>
          </cell>
          <cell r="N479">
            <v>112057</v>
          </cell>
          <cell r="O479" t="str">
            <v>no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50293631.557718262</v>
          </cell>
          <cell r="U479">
            <v>2.2280554521381204E-3</v>
          </cell>
          <cell r="V479">
            <v>0</v>
          </cell>
          <cell r="W479">
            <v>0</v>
          </cell>
          <cell r="X479">
            <v>8336983</v>
          </cell>
          <cell r="Y479" t="str">
            <v>yes</v>
          </cell>
          <cell r="Z479">
            <v>0</v>
          </cell>
          <cell r="AA479">
            <v>8336983</v>
          </cell>
          <cell r="AB479">
            <v>29789216</v>
          </cell>
          <cell r="AC479">
            <v>3.7616632811014565E-3</v>
          </cell>
          <cell r="AD479">
            <v>31361</v>
          </cell>
          <cell r="AE479">
            <v>0</v>
          </cell>
          <cell r="AF479">
            <v>31361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 t="str">
            <v>AA</v>
          </cell>
          <cell r="AL479">
            <v>0</v>
          </cell>
          <cell r="AM479">
            <v>26439562</v>
          </cell>
          <cell r="AN479">
            <v>0</v>
          </cell>
          <cell r="AO479">
            <v>0</v>
          </cell>
          <cell r="AP479">
            <v>0</v>
          </cell>
          <cell r="AQ479">
            <v>5578388</v>
          </cell>
          <cell r="AR479">
            <v>0</v>
          </cell>
          <cell r="AS479">
            <v>0</v>
          </cell>
          <cell r="AT479">
            <v>5578388</v>
          </cell>
          <cell r="AU479" t="str">
            <v>Levy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19486855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</row>
        <row r="480">
          <cell r="D480" t="str">
            <v>1920002</v>
          </cell>
          <cell r="E480" t="str">
            <v>BOONE TOWNSHIP</v>
          </cell>
          <cell r="F480">
            <v>26757</v>
          </cell>
          <cell r="G480">
            <v>0</v>
          </cell>
          <cell r="H480">
            <v>9535</v>
          </cell>
          <cell r="I480">
            <v>0</v>
          </cell>
          <cell r="J480">
            <v>0</v>
          </cell>
          <cell r="K480">
            <v>0</v>
          </cell>
          <cell r="L480">
            <v>36292</v>
          </cell>
          <cell r="M480">
            <v>0</v>
          </cell>
          <cell r="N480">
            <v>36292</v>
          </cell>
          <cell r="O480" t="str">
            <v>no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50293631.557718262</v>
          </cell>
          <cell r="U480">
            <v>7.2160229587617611E-4</v>
          </cell>
          <cell r="V480">
            <v>0</v>
          </cell>
          <cell r="W480">
            <v>0</v>
          </cell>
          <cell r="X480">
            <v>8336983</v>
          </cell>
          <cell r="Y480" t="str">
            <v>yes</v>
          </cell>
          <cell r="Z480">
            <v>0</v>
          </cell>
          <cell r="AA480">
            <v>8336983</v>
          </cell>
          <cell r="AB480">
            <v>29789216</v>
          </cell>
          <cell r="AC480">
            <v>1.2182932239640008E-3</v>
          </cell>
          <cell r="AD480">
            <v>10157</v>
          </cell>
          <cell r="AE480">
            <v>0</v>
          </cell>
          <cell r="AF480">
            <v>10157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 t="str">
            <v>AA</v>
          </cell>
          <cell r="AL480">
            <v>0</v>
          </cell>
          <cell r="AM480">
            <v>26439562</v>
          </cell>
          <cell r="AN480">
            <v>0</v>
          </cell>
          <cell r="AO480">
            <v>0</v>
          </cell>
          <cell r="AP480">
            <v>0</v>
          </cell>
          <cell r="AQ480">
            <v>5578388</v>
          </cell>
          <cell r="AR480">
            <v>0</v>
          </cell>
          <cell r="AS480">
            <v>0</v>
          </cell>
          <cell r="AT480">
            <v>5578388</v>
          </cell>
          <cell r="AU480" t="str">
            <v>Levy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19486855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</row>
        <row r="481">
          <cell r="D481" t="str">
            <v>1920003</v>
          </cell>
          <cell r="E481" t="str">
            <v>CASS TOWNSHIP</v>
          </cell>
          <cell r="F481">
            <v>64020</v>
          </cell>
          <cell r="G481">
            <v>0</v>
          </cell>
          <cell r="H481">
            <v>21361</v>
          </cell>
          <cell r="I481">
            <v>0</v>
          </cell>
          <cell r="J481">
            <v>0</v>
          </cell>
          <cell r="K481">
            <v>0</v>
          </cell>
          <cell r="L481">
            <v>85381</v>
          </cell>
          <cell r="M481">
            <v>0</v>
          </cell>
          <cell r="N481">
            <v>85381</v>
          </cell>
          <cell r="O481" t="str">
            <v>no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50293631.557718262</v>
          </cell>
          <cell r="U481">
            <v>1.6976503258074448E-3</v>
          </cell>
          <cell r="V481">
            <v>0</v>
          </cell>
          <cell r="W481">
            <v>0</v>
          </cell>
          <cell r="X481">
            <v>8336983</v>
          </cell>
          <cell r="Y481" t="str">
            <v>yes</v>
          </cell>
          <cell r="Z481">
            <v>0</v>
          </cell>
          <cell r="AA481">
            <v>8336983</v>
          </cell>
          <cell r="AB481">
            <v>29789216</v>
          </cell>
          <cell r="AC481">
            <v>2.8661714359988527E-3</v>
          </cell>
          <cell r="AD481">
            <v>23895</v>
          </cell>
          <cell r="AE481">
            <v>0</v>
          </cell>
          <cell r="AF481">
            <v>23895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 t="str">
            <v>AA</v>
          </cell>
          <cell r="AL481">
            <v>0</v>
          </cell>
          <cell r="AM481">
            <v>26439562</v>
          </cell>
          <cell r="AN481">
            <v>0</v>
          </cell>
          <cell r="AO481">
            <v>0</v>
          </cell>
          <cell r="AP481">
            <v>0</v>
          </cell>
          <cell r="AQ481">
            <v>5578388</v>
          </cell>
          <cell r="AR481">
            <v>0</v>
          </cell>
          <cell r="AS481">
            <v>0</v>
          </cell>
          <cell r="AT481">
            <v>5578388</v>
          </cell>
          <cell r="AU481" t="str">
            <v>Levy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19486855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</row>
        <row r="482">
          <cell r="D482" t="str">
            <v>1920004</v>
          </cell>
          <cell r="E482" t="str">
            <v>COLUMBIA TOWNSHIP</v>
          </cell>
          <cell r="F482">
            <v>21353</v>
          </cell>
          <cell r="G482">
            <v>0</v>
          </cell>
          <cell r="H482">
            <v>7581</v>
          </cell>
          <cell r="I482">
            <v>0</v>
          </cell>
          <cell r="J482">
            <v>0</v>
          </cell>
          <cell r="K482">
            <v>0</v>
          </cell>
          <cell r="L482">
            <v>28934</v>
          </cell>
          <cell r="M482">
            <v>0</v>
          </cell>
          <cell r="N482">
            <v>28934</v>
          </cell>
          <cell r="O482" t="str">
            <v>no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50293631.557718262</v>
          </cell>
          <cell r="U482">
            <v>5.7530146668360188E-4</v>
          </cell>
          <cell r="V482">
            <v>0</v>
          </cell>
          <cell r="W482">
            <v>0</v>
          </cell>
          <cell r="X482">
            <v>8336983</v>
          </cell>
          <cell r="Y482" t="str">
            <v>yes</v>
          </cell>
          <cell r="Z482">
            <v>0</v>
          </cell>
          <cell r="AA482">
            <v>8336983</v>
          </cell>
          <cell r="AB482">
            <v>29789216</v>
          </cell>
          <cell r="AC482">
            <v>9.7129108735187931E-4</v>
          </cell>
          <cell r="AD482">
            <v>8098</v>
          </cell>
          <cell r="AE482">
            <v>0</v>
          </cell>
          <cell r="AF482">
            <v>8098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 t="str">
            <v>AA</v>
          </cell>
          <cell r="AL482">
            <v>0</v>
          </cell>
          <cell r="AM482">
            <v>26439562</v>
          </cell>
          <cell r="AN482">
            <v>0</v>
          </cell>
          <cell r="AO482">
            <v>0</v>
          </cell>
          <cell r="AP482">
            <v>0</v>
          </cell>
          <cell r="AQ482">
            <v>5578388</v>
          </cell>
          <cell r="AR482">
            <v>0</v>
          </cell>
          <cell r="AS482">
            <v>0</v>
          </cell>
          <cell r="AT482">
            <v>5578388</v>
          </cell>
          <cell r="AU482" t="str">
            <v>Levy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19486855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</row>
        <row r="483">
          <cell r="D483" t="str">
            <v>1920005</v>
          </cell>
          <cell r="E483" t="str">
            <v>FERDINAND TOWNSHIP</v>
          </cell>
          <cell r="F483">
            <v>64138</v>
          </cell>
          <cell r="G483">
            <v>0</v>
          </cell>
          <cell r="H483">
            <v>22824</v>
          </cell>
          <cell r="I483">
            <v>0</v>
          </cell>
          <cell r="J483">
            <v>0</v>
          </cell>
          <cell r="K483">
            <v>0</v>
          </cell>
          <cell r="L483">
            <v>86962</v>
          </cell>
          <cell r="M483">
            <v>0</v>
          </cell>
          <cell r="N483">
            <v>86962</v>
          </cell>
          <cell r="O483" t="str">
            <v>no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50293631.557718262</v>
          </cell>
          <cell r="U483">
            <v>1.7290857173477357E-3</v>
          </cell>
          <cell r="V483">
            <v>0</v>
          </cell>
          <cell r="W483">
            <v>0</v>
          </cell>
          <cell r="X483">
            <v>8336983</v>
          </cell>
          <cell r="Y483" t="str">
            <v>yes</v>
          </cell>
          <cell r="Z483">
            <v>0</v>
          </cell>
          <cell r="AA483">
            <v>8336983</v>
          </cell>
          <cell r="AB483">
            <v>29789216</v>
          </cell>
          <cell r="AC483">
            <v>2.919244333251335E-3</v>
          </cell>
          <cell r="AD483">
            <v>24338</v>
          </cell>
          <cell r="AE483">
            <v>0</v>
          </cell>
          <cell r="AF483">
            <v>24338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 t="str">
            <v>AA</v>
          </cell>
          <cell r="AL483">
            <v>0</v>
          </cell>
          <cell r="AM483">
            <v>26439562</v>
          </cell>
          <cell r="AN483">
            <v>0</v>
          </cell>
          <cell r="AO483">
            <v>0</v>
          </cell>
          <cell r="AP483">
            <v>0</v>
          </cell>
          <cell r="AQ483">
            <v>5578388</v>
          </cell>
          <cell r="AR483">
            <v>0</v>
          </cell>
          <cell r="AS483">
            <v>0</v>
          </cell>
          <cell r="AT483">
            <v>5578388</v>
          </cell>
          <cell r="AU483" t="str">
            <v>Levy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19486855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</row>
        <row r="484">
          <cell r="D484" t="str">
            <v>1920006</v>
          </cell>
          <cell r="E484" t="str">
            <v>HALL TOWNSHIP</v>
          </cell>
          <cell r="F484">
            <v>33055</v>
          </cell>
          <cell r="G484">
            <v>0</v>
          </cell>
          <cell r="H484">
            <v>11834</v>
          </cell>
          <cell r="I484">
            <v>0</v>
          </cell>
          <cell r="J484">
            <v>0</v>
          </cell>
          <cell r="K484">
            <v>0</v>
          </cell>
          <cell r="L484">
            <v>44889</v>
          </cell>
          <cell r="M484">
            <v>0</v>
          </cell>
          <cell r="N484">
            <v>44889</v>
          </cell>
          <cell r="O484" t="str">
            <v>no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50293631.557718262</v>
          </cell>
          <cell r="U484">
            <v>8.9253845088685293E-4</v>
          </cell>
          <cell r="V484">
            <v>0</v>
          </cell>
          <cell r="W484">
            <v>0</v>
          </cell>
          <cell r="X484">
            <v>8336983</v>
          </cell>
          <cell r="Y484" t="str">
            <v>yes</v>
          </cell>
          <cell r="Z484">
            <v>0</v>
          </cell>
          <cell r="AA484">
            <v>8336983</v>
          </cell>
          <cell r="AB484">
            <v>29789216</v>
          </cell>
          <cell r="AC484">
            <v>1.5068875931478023E-3</v>
          </cell>
          <cell r="AD484">
            <v>12563</v>
          </cell>
          <cell r="AE484">
            <v>0</v>
          </cell>
          <cell r="AF484">
            <v>12563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 t="str">
            <v>AA</v>
          </cell>
          <cell r="AL484">
            <v>0</v>
          </cell>
          <cell r="AM484">
            <v>26439562</v>
          </cell>
          <cell r="AN484">
            <v>0</v>
          </cell>
          <cell r="AO484">
            <v>0</v>
          </cell>
          <cell r="AP484">
            <v>0</v>
          </cell>
          <cell r="AQ484">
            <v>5578388</v>
          </cell>
          <cell r="AR484">
            <v>0</v>
          </cell>
          <cell r="AS484">
            <v>0</v>
          </cell>
          <cell r="AT484">
            <v>5578388</v>
          </cell>
          <cell r="AU484" t="str">
            <v>Levy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19486855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</row>
        <row r="485">
          <cell r="D485" t="str">
            <v>1920007</v>
          </cell>
          <cell r="E485" t="str">
            <v>HARBISON TOWNSHIP</v>
          </cell>
          <cell r="F485">
            <v>38628</v>
          </cell>
          <cell r="G485">
            <v>0</v>
          </cell>
          <cell r="H485">
            <v>14329</v>
          </cell>
          <cell r="I485">
            <v>0</v>
          </cell>
          <cell r="J485">
            <v>0</v>
          </cell>
          <cell r="K485">
            <v>0</v>
          </cell>
          <cell r="L485">
            <v>52957</v>
          </cell>
          <cell r="M485">
            <v>0</v>
          </cell>
          <cell r="N485">
            <v>52957</v>
          </cell>
          <cell r="O485" t="str">
            <v>no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50293631.557718262</v>
          </cell>
          <cell r="U485">
            <v>1.0529563755845546E-3</v>
          </cell>
          <cell r="V485">
            <v>0</v>
          </cell>
          <cell r="W485">
            <v>0</v>
          </cell>
          <cell r="X485">
            <v>8336983</v>
          </cell>
          <cell r="Y485" t="str">
            <v>yes</v>
          </cell>
          <cell r="Z485">
            <v>0</v>
          </cell>
          <cell r="AA485">
            <v>8336983</v>
          </cell>
          <cell r="AB485">
            <v>29789216</v>
          </cell>
          <cell r="AC485">
            <v>1.77772385819083E-3</v>
          </cell>
          <cell r="AD485">
            <v>14821</v>
          </cell>
          <cell r="AE485">
            <v>0</v>
          </cell>
          <cell r="AF485">
            <v>14821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 t="str">
            <v>AA</v>
          </cell>
          <cell r="AL485">
            <v>0</v>
          </cell>
          <cell r="AM485">
            <v>26439562</v>
          </cell>
          <cell r="AN485">
            <v>0</v>
          </cell>
          <cell r="AO485">
            <v>0</v>
          </cell>
          <cell r="AP485">
            <v>0</v>
          </cell>
          <cell r="AQ485">
            <v>5578388</v>
          </cell>
          <cell r="AR485">
            <v>0</v>
          </cell>
          <cell r="AS485">
            <v>0</v>
          </cell>
          <cell r="AT485">
            <v>5578388</v>
          </cell>
          <cell r="AU485" t="str">
            <v>Levy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19486855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</row>
        <row r="486">
          <cell r="D486" t="str">
            <v>1920008</v>
          </cell>
          <cell r="E486" t="str">
            <v>JACKSON TOWNSHIP</v>
          </cell>
          <cell r="F486">
            <v>57999</v>
          </cell>
          <cell r="G486">
            <v>0</v>
          </cell>
          <cell r="H486">
            <v>20574</v>
          </cell>
          <cell r="I486">
            <v>0</v>
          </cell>
          <cell r="J486">
            <v>0</v>
          </cell>
          <cell r="K486">
            <v>0</v>
          </cell>
          <cell r="L486">
            <v>78573</v>
          </cell>
          <cell r="M486">
            <v>0</v>
          </cell>
          <cell r="N486">
            <v>78573</v>
          </cell>
          <cell r="O486" t="str">
            <v>no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50293631.557718262</v>
          </cell>
          <cell r="U486">
            <v>1.562285274823068E-3</v>
          </cell>
          <cell r="V486">
            <v>0</v>
          </cell>
          <cell r="W486">
            <v>0</v>
          </cell>
          <cell r="X486">
            <v>8336983</v>
          </cell>
          <cell r="Y486" t="str">
            <v>yes</v>
          </cell>
          <cell r="Z486">
            <v>0</v>
          </cell>
          <cell r="AA486">
            <v>8336983</v>
          </cell>
          <cell r="AB486">
            <v>29789216</v>
          </cell>
          <cell r="AC486">
            <v>2.6376323566219399E-3</v>
          </cell>
          <cell r="AD486">
            <v>21990</v>
          </cell>
          <cell r="AE486">
            <v>0</v>
          </cell>
          <cell r="AF486">
            <v>21990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 t="str">
            <v>AA</v>
          </cell>
          <cell r="AL486">
            <v>0</v>
          </cell>
          <cell r="AM486">
            <v>26439562</v>
          </cell>
          <cell r="AN486">
            <v>0</v>
          </cell>
          <cell r="AO486">
            <v>0</v>
          </cell>
          <cell r="AP486">
            <v>0</v>
          </cell>
          <cell r="AQ486">
            <v>5578388</v>
          </cell>
          <cell r="AR486">
            <v>0</v>
          </cell>
          <cell r="AS486">
            <v>0</v>
          </cell>
          <cell r="AT486">
            <v>5578388</v>
          </cell>
          <cell r="AU486" t="str">
            <v>Levy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19486855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</row>
        <row r="487">
          <cell r="D487" t="str">
            <v>1920009</v>
          </cell>
          <cell r="E487" t="str">
            <v>JEFFERSON TOWNSHIP</v>
          </cell>
          <cell r="F487">
            <v>18424</v>
          </cell>
          <cell r="G487">
            <v>0</v>
          </cell>
          <cell r="H487">
            <v>6698</v>
          </cell>
          <cell r="I487">
            <v>0</v>
          </cell>
          <cell r="J487">
            <v>0</v>
          </cell>
          <cell r="K487">
            <v>0</v>
          </cell>
          <cell r="L487">
            <v>25122</v>
          </cell>
          <cell r="M487">
            <v>0</v>
          </cell>
          <cell r="N487">
            <v>25122</v>
          </cell>
          <cell r="O487" t="str">
            <v>no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50293631.557718262</v>
          </cell>
          <cell r="U487">
            <v>4.9950658208424163E-4</v>
          </cell>
          <cell r="V487">
            <v>0</v>
          </cell>
          <cell r="W487">
            <v>0</v>
          </cell>
          <cell r="X487">
            <v>8336983</v>
          </cell>
          <cell r="Y487" t="str">
            <v>yes</v>
          </cell>
          <cell r="Z487">
            <v>0</v>
          </cell>
          <cell r="AA487">
            <v>8336983</v>
          </cell>
          <cell r="AB487">
            <v>29789216</v>
          </cell>
          <cell r="AC487">
            <v>8.4332531611439521E-4</v>
          </cell>
          <cell r="AD487">
            <v>7031</v>
          </cell>
          <cell r="AE487">
            <v>0</v>
          </cell>
          <cell r="AF487">
            <v>7031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 t="str">
            <v>AA</v>
          </cell>
          <cell r="AL487">
            <v>0</v>
          </cell>
          <cell r="AM487">
            <v>26439562</v>
          </cell>
          <cell r="AN487">
            <v>0</v>
          </cell>
          <cell r="AO487">
            <v>0</v>
          </cell>
          <cell r="AP487">
            <v>0</v>
          </cell>
          <cell r="AQ487">
            <v>5578388</v>
          </cell>
          <cell r="AR487">
            <v>0</v>
          </cell>
          <cell r="AS487">
            <v>0</v>
          </cell>
          <cell r="AT487">
            <v>5578388</v>
          </cell>
          <cell r="AU487" t="str">
            <v>Levy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19486855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</row>
        <row r="488">
          <cell r="D488" t="str">
            <v>1920010</v>
          </cell>
          <cell r="E488" t="str">
            <v>MADISON TOWNSHIP</v>
          </cell>
          <cell r="F488">
            <v>64179</v>
          </cell>
          <cell r="G488">
            <v>0</v>
          </cell>
          <cell r="H488">
            <v>22898</v>
          </cell>
          <cell r="I488">
            <v>0</v>
          </cell>
          <cell r="J488">
            <v>0</v>
          </cell>
          <cell r="K488">
            <v>0</v>
          </cell>
          <cell r="L488">
            <v>87077</v>
          </cell>
          <cell r="M488">
            <v>0</v>
          </cell>
          <cell r="N488">
            <v>87077</v>
          </cell>
          <cell r="O488" t="str">
            <v>no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50293631.557718262</v>
          </cell>
          <cell r="U488">
            <v>1.7313722891549043E-3</v>
          </cell>
          <cell r="V488">
            <v>0</v>
          </cell>
          <cell r="W488">
            <v>0</v>
          </cell>
          <cell r="X488">
            <v>8336983</v>
          </cell>
          <cell r="Y488" t="str">
            <v>yes</v>
          </cell>
          <cell r="Z488">
            <v>0</v>
          </cell>
          <cell r="AA488">
            <v>8336983</v>
          </cell>
          <cell r="AB488">
            <v>29789216</v>
          </cell>
          <cell r="AC488">
            <v>2.9231047906732423E-3</v>
          </cell>
          <cell r="AD488">
            <v>24370</v>
          </cell>
          <cell r="AE488">
            <v>0</v>
          </cell>
          <cell r="AF488">
            <v>24370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 t="str">
            <v>AA</v>
          </cell>
          <cell r="AL488">
            <v>0</v>
          </cell>
          <cell r="AM488">
            <v>26439562</v>
          </cell>
          <cell r="AN488">
            <v>0</v>
          </cell>
          <cell r="AO488">
            <v>0</v>
          </cell>
          <cell r="AP488">
            <v>0</v>
          </cell>
          <cell r="AQ488">
            <v>5578388</v>
          </cell>
          <cell r="AR488">
            <v>0</v>
          </cell>
          <cell r="AS488">
            <v>0</v>
          </cell>
          <cell r="AT488">
            <v>5578388</v>
          </cell>
          <cell r="AU488" t="str">
            <v>Levy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19486855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</row>
        <row r="489">
          <cell r="D489" t="str">
            <v>1920011</v>
          </cell>
          <cell r="E489" t="str">
            <v>MARION TOWNSHIP</v>
          </cell>
          <cell r="F489">
            <v>46447</v>
          </cell>
          <cell r="G489">
            <v>0</v>
          </cell>
          <cell r="H489">
            <v>16346</v>
          </cell>
          <cell r="I489">
            <v>0</v>
          </cell>
          <cell r="J489">
            <v>0</v>
          </cell>
          <cell r="K489">
            <v>0</v>
          </cell>
          <cell r="L489">
            <v>62793</v>
          </cell>
          <cell r="M489">
            <v>0</v>
          </cell>
          <cell r="N489">
            <v>62793</v>
          </cell>
          <cell r="O489" t="str">
            <v>no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50293631.557718262</v>
          </cell>
          <cell r="U489">
            <v>1.2485278564133343E-3</v>
          </cell>
          <cell r="V489">
            <v>0</v>
          </cell>
          <cell r="W489">
            <v>0</v>
          </cell>
          <cell r="X489">
            <v>8336983</v>
          </cell>
          <cell r="Y489" t="str">
            <v>yes</v>
          </cell>
          <cell r="Z489">
            <v>0</v>
          </cell>
          <cell r="AA489">
            <v>8336983</v>
          </cell>
          <cell r="AB489">
            <v>29789216</v>
          </cell>
          <cell r="AC489">
            <v>2.1079104599463108E-3</v>
          </cell>
          <cell r="AD489">
            <v>17574</v>
          </cell>
          <cell r="AE489">
            <v>0</v>
          </cell>
          <cell r="AF489">
            <v>17574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 t="str">
            <v>AA</v>
          </cell>
          <cell r="AL489">
            <v>0</v>
          </cell>
          <cell r="AM489">
            <v>26439562</v>
          </cell>
          <cell r="AN489">
            <v>0</v>
          </cell>
          <cell r="AO489">
            <v>0</v>
          </cell>
          <cell r="AP489">
            <v>0</v>
          </cell>
          <cell r="AQ489">
            <v>5578388</v>
          </cell>
          <cell r="AR489">
            <v>0</v>
          </cell>
          <cell r="AS489">
            <v>0</v>
          </cell>
          <cell r="AT489">
            <v>5578388</v>
          </cell>
          <cell r="AU489" t="str">
            <v>Levy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19486855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</row>
        <row r="490">
          <cell r="D490" t="str">
            <v>1920012</v>
          </cell>
          <cell r="E490" t="str">
            <v>PATOKA TOWNSHIP</v>
          </cell>
          <cell r="F490">
            <v>108056</v>
          </cell>
          <cell r="G490">
            <v>0</v>
          </cell>
          <cell r="H490">
            <v>38376</v>
          </cell>
          <cell r="I490">
            <v>0</v>
          </cell>
          <cell r="J490">
            <v>0</v>
          </cell>
          <cell r="K490">
            <v>0</v>
          </cell>
          <cell r="L490">
            <v>146432</v>
          </cell>
          <cell r="M490">
            <v>0</v>
          </cell>
          <cell r="N490">
            <v>146432</v>
          </cell>
          <cell r="O490" t="str">
            <v>no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50293631.557718262</v>
          </cell>
          <cell r="U490">
            <v>2.9115415901504525E-3</v>
          </cell>
          <cell r="V490">
            <v>0</v>
          </cell>
          <cell r="W490">
            <v>0</v>
          </cell>
          <cell r="X490">
            <v>8336983</v>
          </cell>
          <cell r="Y490" t="str">
            <v>yes</v>
          </cell>
          <cell r="Z490">
            <v>0</v>
          </cell>
          <cell r="AA490">
            <v>8336983</v>
          </cell>
          <cell r="AB490">
            <v>29789216</v>
          </cell>
          <cell r="AC490">
            <v>4.915604358302011E-3</v>
          </cell>
          <cell r="AD490">
            <v>40981</v>
          </cell>
          <cell r="AE490">
            <v>0</v>
          </cell>
          <cell r="AF490">
            <v>40981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 t="str">
            <v>AA</v>
          </cell>
          <cell r="AL490">
            <v>0</v>
          </cell>
          <cell r="AM490">
            <v>26439562</v>
          </cell>
          <cell r="AN490">
            <v>0</v>
          </cell>
          <cell r="AO490">
            <v>0</v>
          </cell>
          <cell r="AP490">
            <v>0</v>
          </cell>
          <cell r="AQ490">
            <v>5578388</v>
          </cell>
          <cell r="AR490">
            <v>0</v>
          </cell>
          <cell r="AS490">
            <v>0</v>
          </cell>
          <cell r="AT490">
            <v>5578388</v>
          </cell>
          <cell r="AU490" t="str">
            <v>Levy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19486855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</row>
        <row r="491">
          <cell r="D491" t="str">
            <v>1930405</v>
          </cell>
          <cell r="E491" t="str">
            <v>JASPER CIVIL CITY</v>
          </cell>
          <cell r="F491">
            <v>7365943</v>
          </cell>
          <cell r="G491">
            <v>0</v>
          </cell>
          <cell r="H491">
            <v>2615929</v>
          </cell>
          <cell r="I491">
            <v>0</v>
          </cell>
          <cell r="J491">
            <v>0</v>
          </cell>
          <cell r="K491">
            <v>0</v>
          </cell>
          <cell r="L491">
            <v>9981872</v>
          </cell>
          <cell r="M491">
            <v>0</v>
          </cell>
          <cell r="N491">
            <v>9981872</v>
          </cell>
          <cell r="O491" t="str">
            <v>no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50293631.557718262</v>
          </cell>
          <cell r="U491">
            <v>0.19847188780839076</v>
          </cell>
          <cell r="V491">
            <v>0</v>
          </cell>
          <cell r="W491">
            <v>0</v>
          </cell>
          <cell r="X491">
            <v>8336983</v>
          </cell>
          <cell r="Y491" t="str">
            <v>yes</v>
          </cell>
          <cell r="Z491">
            <v>0</v>
          </cell>
          <cell r="AA491">
            <v>8336983</v>
          </cell>
          <cell r="AB491">
            <v>29789216</v>
          </cell>
          <cell r="AC491">
            <v>0.33508340736459796</v>
          </cell>
          <cell r="AD491">
            <v>2793585</v>
          </cell>
          <cell r="AE491">
            <v>0</v>
          </cell>
          <cell r="AF491">
            <v>2793585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 t="str">
            <v>AA</v>
          </cell>
          <cell r="AL491">
            <v>9981872</v>
          </cell>
          <cell r="AM491">
            <v>26439562</v>
          </cell>
          <cell r="AN491">
            <v>0.37753545236490682</v>
          </cell>
          <cell r="AO491">
            <v>0</v>
          </cell>
          <cell r="AP491">
            <v>0</v>
          </cell>
          <cell r="AQ491">
            <v>5578388</v>
          </cell>
          <cell r="AR491">
            <v>0</v>
          </cell>
          <cell r="AS491">
            <v>0</v>
          </cell>
          <cell r="AT491">
            <v>5578388</v>
          </cell>
          <cell r="AU491" t="str">
            <v>Levy</v>
          </cell>
          <cell r="AV491">
            <v>7365943</v>
          </cell>
          <cell r="AW491">
            <v>0</v>
          </cell>
          <cell r="AX491">
            <v>0</v>
          </cell>
          <cell r="AY491">
            <v>0</v>
          </cell>
          <cell r="AZ491">
            <v>7365943</v>
          </cell>
          <cell r="BA491">
            <v>19486855</v>
          </cell>
          <cell r="BB491">
            <v>0.37799547438516889</v>
          </cell>
          <cell r="BC491">
            <v>2108605</v>
          </cell>
          <cell r="BD491">
            <v>0</v>
          </cell>
          <cell r="BE491">
            <v>0</v>
          </cell>
          <cell r="BF491">
            <v>0</v>
          </cell>
        </row>
        <row r="492">
          <cell r="D492" t="str">
            <v>1930434</v>
          </cell>
          <cell r="E492" t="str">
            <v>HUNTINGBURG CIVIL CITY</v>
          </cell>
          <cell r="F492">
            <v>1921161</v>
          </cell>
          <cell r="G492">
            <v>0</v>
          </cell>
          <cell r="H492">
            <v>688708</v>
          </cell>
          <cell r="I492">
            <v>0</v>
          </cell>
          <cell r="J492">
            <v>0</v>
          </cell>
          <cell r="K492">
            <v>0</v>
          </cell>
          <cell r="L492">
            <v>2609869</v>
          </cell>
          <cell r="M492">
            <v>0</v>
          </cell>
          <cell r="N492">
            <v>2609869</v>
          </cell>
          <cell r="O492" t="str">
            <v>no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50293631.557718262</v>
          </cell>
          <cell r="U492">
            <v>5.1892633702635839E-2</v>
          </cell>
          <cell r="V492">
            <v>0</v>
          </cell>
          <cell r="W492">
            <v>0</v>
          </cell>
          <cell r="X492">
            <v>8336983</v>
          </cell>
          <cell r="Y492" t="str">
            <v>yes</v>
          </cell>
          <cell r="Z492">
            <v>0</v>
          </cell>
          <cell r="AA492">
            <v>8336983</v>
          </cell>
          <cell r="AB492">
            <v>29789216</v>
          </cell>
          <cell r="AC492">
            <v>8.7611201315267909E-2</v>
          </cell>
          <cell r="AD492">
            <v>730413</v>
          </cell>
          <cell r="AE492">
            <v>0</v>
          </cell>
          <cell r="AF492">
            <v>730413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 t="str">
            <v>AA</v>
          </cell>
          <cell r="AL492">
            <v>2609869</v>
          </cell>
          <cell r="AM492">
            <v>26439562</v>
          </cell>
          <cell r="AN492">
            <v>9.8710750200778671E-2</v>
          </cell>
          <cell r="AO492">
            <v>0</v>
          </cell>
          <cell r="AP492">
            <v>0</v>
          </cell>
          <cell r="AQ492">
            <v>5578388</v>
          </cell>
          <cell r="AR492">
            <v>0</v>
          </cell>
          <cell r="AS492">
            <v>0</v>
          </cell>
          <cell r="AT492">
            <v>5578388</v>
          </cell>
          <cell r="AU492" t="str">
            <v>Levy</v>
          </cell>
          <cell r="AV492">
            <v>1921161</v>
          </cell>
          <cell r="AW492">
            <v>0</v>
          </cell>
          <cell r="AX492">
            <v>0</v>
          </cell>
          <cell r="AY492">
            <v>0</v>
          </cell>
          <cell r="AZ492">
            <v>1921161</v>
          </cell>
          <cell r="BA492">
            <v>19486855</v>
          </cell>
          <cell r="BB492">
            <v>9.858753503323138E-2</v>
          </cell>
          <cell r="BC492">
            <v>549960</v>
          </cell>
          <cell r="BD492">
            <v>0</v>
          </cell>
          <cell r="BE492">
            <v>0</v>
          </cell>
          <cell r="BF492">
            <v>0</v>
          </cell>
        </row>
        <row r="493">
          <cell r="D493" t="str">
            <v>1930596</v>
          </cell>
          <cell r="E493" t="str">
            <v>BIRDSEYE CIVIL TOWN</v>
          </cell>
          <cell r="F493">
            <v>37924</v>
          </cell>
          <cell r="G493">
            <v>0</v>
          </cell>
          <cell r="H493">
            <v>13369</v>
          </cell>
          <cell r="I493">
            <v>0</v>
          </cell>
          <cell r="J493">
            <v>0</v>
          </cell>
          <cell r="K493">
            <v>0</v>
          </cell>
          <cell r="L493">
            <v>51293</v>
          </cell>
          <cell r="M493">
            <v>0</v>
          </cell>
          <cell r="N493">
            <v>51293</v>
          </cell>
          <cell r="O493" t="str">
            <v>no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50293631.557718262</v>
          </cell>
          <cell r="U493">
            <v>1.0198706756964814E-3</v>
          </cell>
          <cell r="V493">
            <v>0</v>
          </cell>
          <cell r="W493">
            <v>0</v>
          </cell>
          <cell r="X493">
            <v>8336983</v>
          </cell>
          <cell r="Y493" t="str">
            <v>yes</v>
          </cell>
          <cell r="Z493">
            <v>0</v>
          </cell>
          <cell r="AA493">
            <v>8336983</v>
          </cell>
          <cell r="AB493">
            <v>29789216</v>
          </cell>
          <cell r="AC493">
            <v>1.7218647177555798E-3</v>
          </cell>
          <cell r="AD493">
            <v>14355</v>
          </cell>
          <cell r="AE493">
            <v>0</v>
          </cell>
          <cell r="AF493">
            <v>14355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 t="str">
            <v>AA</v>
          </cell>
          <cell r="AL493">
            <v>51293</v>
          </cell>
          <cell r="AM493">
            <v>26439562</v>
          </cell>
          <cell r="AN493">
            <v>1.9400094449370984E-3</v>
          </cell>
          <cell r="AO493">
            <v>0</v>
          </cell>
          <cell r="AP493">
            <v>0</v>
          </cell>
          <cell r="AQ493">
            <v>5578388</v>
          </cell>
          <cell r="AR493">
            <v>0</v>
          </cell>
          <cell r="AS493">
            <v>0</v>
          </cell>
          <cell r="AT493">
            <v>5578388</v>
          </cell>
          <cell r="AU493" t="str">
            <v>Levy</v>
          </cell>
          <cell r="AV493">
            <v>37924</v>
          </cell>
          <cell r="AW493">
            <v>0</v>
          </cell>
          <cell r="AX493">
            <v>0</v>
          </cell>
          <cell r="AY493">
            <v>0</v>
          </cell>
          <cell r="AZ493">
            <v>37924</v>
          </cell>
          <cell r="BA493">
            <v>19486855</v>
          </cell>
          <cell r="BB493">
            <v>1.9461324056652548E-3</v>
          </cell>
          <cell r="BC493">
            <v>10856</v>
          </cell>
          <cell r="BD493">
            <v>0</v>
          </cell>
          <cell r="BE493">
            <v>0</v>
          </cell>
          <cell r="BF493">
            <v>0</v>
          </cell>
        </row>
        <row r="494">
          <cell r="D494" t="str">
            <v>1930597</v>
          </cell>
          <cell r="E494" t="str">
            <v>FERDINAND CIVIL TOWN</v>
          </cell>
          <cell r="F494">
            <v>730896</v>
          </cell>
          <cell r="G494">
            <v>0</v>
          </cell>
          <cell r="H494">
            <v>259501</v>
          </cell>
          <cell r="I494">
            <v>0</v>
          </cell>
          <cell r="J494">
            <v>0</v>
          </cell>
          <cell r="K494">
            <v>0</v>
          </cell>
          <cell r="L494">
            <v>990397</v>
          </cell>
          <cell r="M494">
            <v>0</v>
          </cell>
          <cell r="N494">
            <v>990397</v>
          </cell>
          <cell r="O494" t="str">
            <v>no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50293631.557718262</v>
          </cell>
          <cell r="U494">
            <v>1.9692294418298169E-2</v>
          </cell>
          <cell r="V494">
            <v>0</v>
          </cell>
          <cell r="W494">
            <v>0</v>
          </cell>
          <cell r="X494">
            <v>8336983</v>
          </cell>
          <cell r="Y494" t="str">
            <v>yes</v>
          </cell>
          <cell r="Z494">
            <v>0</v>
          </cell>
          <cell r="AA494">
            <v>8336983</v>
          </cell>
          <cell r="AB494">
            <v>29789216</v>
          </cell>
          <cell r="AC494">
            <v>3.32468299937803E-2</v>
          </cell>
          <cell r="AD494">
            <v>277178</v>
          </cell>
          <cell r="AE494">
            <v>0</v>
          </cell>
          <cell r="AF494">
            <v>277178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 t="str">
            <v>AA</v>
          </cell>
          <cell r="AL494">
            <v>990397</v>
          </cell>
          <cell r="AM494">
            <v>26439562</v>
          </cell>
          <cell r="AN494">
            <v>3.7458903441743852E-2</v>
          </cell>
          <cell r="AO494">
            <v>0</v>
          </cell>
          <cell r="AP494">
            <v>0</v>
          </cell>
          <cell r="AQ494">
            <v>5578388</v>
          </cell>
          <cell r="AR494">
            <v>0</v>
          </cell>
          <cell r="AS494">
            <v>0</v>
          </cell>
          <cell r="AT494">
            <v>5578388</v>
          </cell>
          <cell r="AU494" t="str">
            <v>Levy</v>
          </cell>
          <cell r="AV494">
            <v>730896</v>
          </cell>
          <cell r="AW494">
            <v>0</v>
          </cell>
          <cell r="AX494">
            <v>0</v>
          </cell>
          <cell r="AY494">
            <v>0</v>
          </cell>
          <cell r="AZ494">
            <v>730896</v>
          </cell>
          <cell r="BA494">
            <v>19486855</v>
          </cell>
          <cell r="BB494">
            <v>3.7507129806220653E-2</v>
          </cell>
          <cell r="BC494">
            <v>209229</v>
          </cell>
          <cell r="BD494">
            <v>0</v>
          </cell>
          <cell r="BE494">
            <v>0</v>
          </cell>
          <cell r="BF494">
            <v>0</v>
          </cell>
        </row>
        <row r="495">
          <cell r="D495" t="str">
            <v>1930598</v>
          </cell>
          <cell r="E495" t="str">
            <v>HOLLAND CIVIL TOWN</v>
          </cell>
          <cell r="F495">
            <v>147839</v>
          </cell>
          <cell r="G495">
            <v>0</v>
          </cell>
          <cell r="H495">
            <v>54437</v>
          </cell>
          <cell r="I495">
            <v>0</v>
          </cell>
          <cell r="J495">
            <v>0</v>
          </cell>
          <cell r="K495">
            <v>0</v>
          </cell>
          <cell r="L495">
            <v>202276</v>
          </cell>
          <cell r="M495">
            <v>0</v>
          </cell>
          <cell r="N495">
            <v>202276</v>
          </cell>
          <cell r="O495" t="str">
            <v>no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50293631.557718262</v>
          </cell>
          <cell r="U495">
            <v>4.0219008597114896E-3</v>
          </cell>
          <cell r="V495">
            <v>0</v>
          </cell>
          <cell r="W495">
            <v>0</v>
          </cell>
          <cell r="X495">
            <v>8336983</v>
          </cell>
          <cell r="Y495" t="str">
            <v>yes</v>
          </cell>
          <cell r="Z495">
            <v>0</v>
          </cell>
          <cell r="AA495">
            <v>8336983</v>
          </cell>
          <cell r="AB495">
            <v>29789216</v>
          </cell>
          <cell r="AC495">
            <v>6.790242482380201E-3</v>
          </cell>
          <cell r="AD495">
            <v>56610</v>
          </cell>
          <cell r="AE495">
            <v>0</v>
          </cell>
          <cell r="AF495">
            <v>56610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>AA</v>
          </cell>
          <cell r="AL495">
            <v>202276</v>
          </cell>
          <cell r="AM495">
            <v>26439562</v>
          </cell>
          <cell r="AN495">
            <v>7.6505049516327082E-3</v>
          </cell>
          <cell r="AO495">
            <v>0</v>
          </cell>
          <cell r="AP495">
            <v>0</v>
          </cell>
          <cell r="AQ495">
            <v>5578388</v>
          </cell>
          <cell r="AR495">
            <v>0</v>
          </cell>
          <cell r="AS495">
            <v>0</v>
          </cell>
          <cell r="AT495">
            <v>5578388</v>
          </cell>
          <cell r="AU495" t="str">
            <v>Levy</v>
          </cell>
          <cell r="AV495">
            <v>147839</v>
          </cell>
          <cell r="AW495">
            <v>0</v>
          </cell>
          <cell r="AX495">
            <v>0</v>
          </cell>
          <cell r="AY495">
            <v>0</v>
          </cell>
          <cell r="AZ495">
            <v>147839</v>
          </cell>
          <cell r="BA495">
            <v>19486855</v>
          </cell>
          <cell r="BB495">
            <v>7.586601326894463E-3</v>
          </cell>
          <cell r="BC495">
            <v>42321</v>
          </cell>
          <cell r="BD495">
            <v>0</v>
          </cell>
          <cell r="BE495">
            <v>0</v>
          </cell>
          <cell r="BF495">
            <v>0</v>
          </cell>
        </row>
        <row r="496">
          <cell r="D496" t="str">
            <v>1942040</v>
          </cell>
          <cell r="E496" t="str">
            <v>NORTHEAST DUBOIS COUNTY SCHOOL CORP</v>
          </cell>
          <cell r="F496">
            <v>3031567</v>
          </cell>
          <cell r="G496">
            <v>97363.581739225629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2934203.4182607746</v>
          </cell>
          <cell r="M496">
            <v>0</v>
          </cell>
          <cell r="N496">
            <v>0</v>
          </cell>
          <cell r="O496" t="str">
            <v>no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50293631.557718262</v>
          </cell>
          <cell r="U496">
            <v>5.8341450545153169E-2</v>
          </cell>
          <cell r="V496">
            <v>0</v>
          </cell>
          <cell r="W496">
            <v>0</v>
          </cell>
          <cell r="X496">
            <v>8336983</v>
          </cell>
          <cell r="Y496" t="str">
            <v>yes</v>
          </cell>
          <cell r="Z496">
            <v>0</v>
          </cell>
          <cell r="AA496">
            <v>8336983</v>
          </cell>
          <cell r="AB496">
            <v>29789216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>AA</v>
          </cell>
          <cell r="AL496">
            <v>0</v>
          </cell>
          <cell r="AM496">
            <v>26439562</v>
          </cell>
          <cell r="AN496">
            <v>0</v>
          </cell>
          <cell r="AO496">
            <v>0</v>
          </cell>
          <cell r="AP496">
            <v>0</v>
          </cell>
          <cell r="AQ496">
            <v>5578388</v>
          </cell>
          <cell r="AR496">
            <v>0</v>
          </cell>
          <cell r="AS496">
            <v>0</v>
          </cell>
          <cell r="AT496">
            <v>5578388</v>
          </cell>
          <cell r="AU496" t="str">
            <v>Levy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19486855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</row>
        <row r="497">
          <cell r="D497" t="str">
            <v>1942100</v>
          </cell>
          <cell r="E497" t="str">
            <v>SOUTHEAST DUBOIS COUNTY SCHOOL CORP</v>
          </cell>
          <cell r="F497">
            <v>3613609</v>
          </cell>
          <cell r="G497">
            <v>56106.558898308998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3557502.4411016912</v>
          </cell>
          <cell r="M497">
            <v>0</v>
          </cell>
          <cell r="N497">
            <v>0</v>
          </cell>
          <cell r="O497" t="str">
            <v>no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50293631.557718262</v>
          </cell>
          <cell r="U497">
            <v>7.0734650310924754E-2</v>
          </cell>
          <cell r="V497">
            <v>0</v>
          </cell>
          <cell r="W497">
            <v>0</v>
          </cell>
          <cell r="X497">
            <v>8336983</v>
          </cell>
          <cell r="Y497" t="str">
            <v>yes</v>
          </cell>
          <cell r="Z497">
            <v>0</v>
          </cell>
          <cell r="AA497">
            <v>8336983</v>
          </cell>
          <cell r="AB497">
            <v>29789216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 t="str">
            <v>AA</v>
          </cell>
          <cell r="AL497">
            <v>0</v>
          </cell>
          <cell r="AM497">
            <v>26439562</v>
          </cell>
          <cell r="AN497">
            <v>0</v>
          </cell>
          <cell r="AO497">
            <v>0</v>
          </cell>
          <cell r="AP497">
            <v>0</v>
          </cell>
          <cell r="AQ497">
            <v>5578388</v>
          </cell>
          <cell r="AR497">
            <v>0</v>
          </cell>
          <cell r="AS497">
            <v>0</v>
          </cell>
          <cell r="AT497">
            <v>5578388</v>
          </cell>
          <cell r="AU497" t="str">
            <v>Levy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19486855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</row>
        <row r="498">
          <cell r="D498" t="str">
            <v>1942110</v>
          </cell>
          <cell r="E498" t="str">
            <v>SOUTHWEST DUBOIS COUNTY SCHOOL CORP</v>
          </cell>
          <cell r="F498">
            <v>4101859</v>
          </cell>
          <cell r="G498">
            <v>800720.73136050114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3301138.2686394989</v>
          </cell>
          <cell r="M498">
            <v>0</v>
          </cell>
          <cell r="N498">
            <v>0</v>
          </cell>
          <cell r="O498" t="str">
            <v>no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50293631.557718262</v>
          </cell>
          <cell r="U498">
            <v>6.5637301709880067E-2</v>
          </cell>
          <cell r="V498">
            <v>0</v>
          </cell>
          <cell r="W498">
            <v>0</v>
          </cell>
          <cell r="X498">
            <v>8336983</v>
          </cell>
          <cell r="Y498" t="str">
            <v>yes</v>
          </cell>
          <cell r="Z498">
            <v>0</v>
          </cell>
          <cell r="AA498">
            <v>8336983</v>
          </cell>
          <cell r="AB498">
            <v>29789216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>AA</v>
          </cell>
          <cell r="AL498">
            <v>0</v>
          </cell>
          <cell r="AM498">
            <v>26439562</v>
          </cell>
          <cell r="AN498">
            <v>0</v>
          </cell>
          <cell r="AO498">
            <v>0</v>
          </cell>
          <cell r="AP498">
            <v>0</v>
          </cell>
          <cell r="AQ498">
            <v>5578388</v>
          </cell>
          <cell r="AR498">
            <v>0</v>
          </cell>
          <cell r="AS498">
            <v>0</v>
          </cell>
          <cell r="AT498">
            <v>5578388</v>
          </cell>
          <cell r="AU498" t="str">
            <v>Levy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19486855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</row>
        <row r="499">
          <cell r="D499" t="str">
            <v>1942120</v>
          </cell>
          <cell r="E499" t="str">
            <v>GREATER JASPER CONSOLIDATED SCHOOL CORP</v>
          </cell>
          <cell r="F499">
            <v>12853131</v>
          </cell>
          <cell r="G499">
            <v>510889.57028370508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12342241.429716295</v>
          </cell>
          <cell r="M499">
            <v>0</v>
          </cell>
          <cell r="N499">
            <v>0</v>
          </cell>
          <cell r="O499" t="str">
            <v>no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50293631.557718262</v>
          </cell>
          <cell r="U499">
            <v>0.24540366339527545</v>
          </cell>
          <cell r="V499">
            <v>0</v>
          </cell>
          <cell r="W499">
            <v>0</v>
          </cell>
          <cell r="X499">
            <v>8336983</v>
          </cell>
          <cell r="Y499" t="str">
            <v>yes</v>
          </cell>
          <cell r="Z499">
            <v>0</v>
          </cell>
          <cell r="AA499">
            <v>8336983</v>
          </cell>
          <cell r="AB499">
            <v>29789216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 t="str">
            <v>AA</v>
          </cell>
          <cell r="AL499">
            <v>0</v>
          </cell>
          <cell r="AM499">
            <v>26439562</v>
          </cell>
          <cell r="AN499">
            <v>0</v>
          </cell>
          <cell r="AO499">
            <v>0</v>
          </cell>
          <cell r="AP499">
            <v>0</v>
          </cell>
          <cell r="AQ499">
            <v>5578388</v>
          </cell>
          <cell r="AR499">
            <v>0</v>
          </cell>
          <cell r="AS499">
            <v>0</v>
          </cell>
          <cell r="AT499">
            <v>5578388</v>
          </cell>
          <cell r="AU499" t="str">
            <v>Levy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19486855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</row>
        <row r="500">
          <cell r="D500" t="str">
            <v>1950041</v>
          </cell>
          <cell r="E500" t="str">
            <v>HUNTINGBURG PUBLIC LIBRARY</v>
          </cell>
          <cell r="F500">
            <v>321845</v>
          </cell>
          <cell r="G500">
            <v>0</v>
          </cell>
          <cell r="H500">
            <v>114154</v>
          </cell>
          <cell r="I500">
            <v>0</v>
          </cell>
          <cell r="J500">
            <v>0</v>
          </cell>
          <cell r="K500">
            <v>0</v>
          </cell>
          <cell r="L500">
            <v>435999</v>
          </cell>
          <cell r="M500">
            <v>0</v>
          </cell>
          <cell r="N500">
            <v>435999</v>
          </cell>
          <cell r="O500" t="str">
            <v>no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50293631.557718262</v>
          </cell>
          <cell r="U500">
            <v>8.66906975090149E-3</v>
          </cell>
          <cell r="V500">
            <v>0</v>
          </cell>
          <cell r="W500">
            <v>0</v>
          </cell>
          <cell r="X500">
            <v>8336983</v>
          </cell>
          <cell r="Y500" t="str">
            <v>yes</v>
          </cell>
          <cell r="Z500">
            <v>0</v>
          </cell>
          <cell r="AA500">
            <v>8336983</v>
          </cell>
          <cell r="AB500">
            <v>29789216</v>
          </cell>
          <cell r="AC500">
            <v>1.4636135439079699E-2</v>
          </cell>
          <cell r="AD500">
            <v>122021</v>
          </cell>
          <cell r="AE500">
            <v>0</v>
          </cell>
          <cell r="AF500">
            <v>122021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 t="str">
            <v>AA</v>
          </cell>
          <cell r="AL500">
            <v>0</v>
          </cell>
          <cell r="AM500">
            <v>26439562</v>
          </cell>
          <cell r="AN500">
            <v>0</v>
          </cell>
          <cell r="AO500">
            <v>0</v>
          </cell>
          <cell r="AP500">
            <v>0</v>
          </cell>
          <cell r="AQ500">
            <v>5578388</v>
          </cell>
          <cell r="AR500">
            <v>0</v>
          </cell>
          <cell r="AS500">
            <v>0</v>
          </cell>
          <cell r="AT500">
            <v>5578388</v>
          </cell>
          <cell r="AU500" t="str">
            <v>Levy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19486855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</row>
        <row r="501">
          <cell r="D501" t="str">
            <v>1950042</v>
          </cell>
          <cell r="E501" t="str">
            <v>JASPER PUBLIC LIBRARY</v>
          </cell>
          <cell r="F501">
            <v>1336480</v>
          </cell>
          <cell r="G501">
            <v>619904</v>
          </cell>
          <cell r="H501">
            <v>253952</v>
          </cell>
          <cell r="I501">
            <v>0</v>
          </cell>
          <cell r="J501">
            <v>0</v>
          </cell>
          <cell r="K501">
            <v>0</v>
          </cell>
          <cell r="L501">
            <v>970528</v>
          </cell>
          <cell r="M501">
            <v>0</v>
          </cell>
          <cell r="N501">
            <v>970528</v>
          </cell>
          <cell r="O501" t="str">
            <v>no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50293631.557718262</v>
          </cell>
          <cell r="U501">
            <v>1.9297234459718766E-2</v>
          </cell>
          <cell r="V501">
            <v>0</v>
          </cell>
          <cell r="W501">
            <v>0</v>
          </cell>
          <cell r="X501">
            <v>8336983</v>
          </cell>
          <cell r="Y501" t="str">
            <v>yes</v>
          </cell>
          <cell r="Z501">
            <v>0</v>
          </cell>
          <cell r="AA501">
            <v>8336983</v>
          </cell>
          <cell r="AB501">
            <v>29789216</v>
          </cell>
          <cell r="AC501">
            <v>3.2579843658859638E-2</v>
          </cell>
          <cell r="AD501">
            <v>271618</v>
          </cell>
          <cell r="AE501">
            <v>0</v>
          </cell>
          <cell r="AF501">
            <v>271618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 t="str">
            <v>AA</v>
          </cell>
          <cell r="AL501">
            <v>0</v>
          </cell>
          <cell r="AM501">
            <v>26439562</v>
          </cell>
          <cell r="AN501">
            <v>0</v>
          </cell>
          <cell r="AO501">
            <v>0</v>
          </cell>
          <cell r="AP501">
            <v>0</v>
          </cell>
          <cell r="AQ501">
            <v>5578388</v>
          </cell>
          <cell r="AR501">
            <v>0</v>
          </cell>
          <cell r="AS501">
            <v>0</v>
          </cell>
          <cell r="AT501">
            <v>5578388</v>
          </cell>
          <cell r="AU501" t="str">
            <v>Levy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19486855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</row>
        <row r="502">
          <cell r="D502" t="str">
            <v>1950043</v>
          </cell>
          <cell r="E502" t="str">
            <v>DUBOIS COUNTY CONTRACTUAL LIBRARY</v>
          </cell>
          <cell r="F502">
            <v>824272</v>
          </cell>
          <cell r="G502">
            <v>297555</v>
          </cell>
          <cell r="H502">
            <v>186584</v>
          </cell>
          <cell r="I502">
            <v>0</v>
          </cell>
          <cell r="J502">
            <v>0</v>
          </cell>
          <cell r="K502">
            <v>0</v>
          </cell>
          <cell r="L502">
            <v>713301</v>
          </cell>
          <cell r="M502">
            <v>0</v>
          </cell>
          <cell r="N502">
            <v>713301</v>
          </cell>
          <cell r="O502" t="str">
            <v>no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50293631.557718262</v>
          </cell>
          <cell r="U502">
            <v>1.4182730057609729E-2</v>
          </cell>
          <cell r="V502">
            <v>0</v>
          </cell>
          <cell r="W502">
            <v>0</v>
          </cell>
          <cell r="X502">
            <v>8336983</v>
          </cell>
          <cell r="Y502" t="str">
            <v>yes</v>
          </cell>
          <cell r="Z502">
            <v>0</v>
          </cell>
          <cell r="AA502">
            <v>8336983</v>
          </cell>
          <cell r="AB502">
            <v>29789216</v>
          </cell>
          <cell r="AC502">
            <v>2.394494034351223E-2</v>
          </cell>
          <cell r="AD502">
            <v>199629</v>
          </cell>
          <cell r="AE502">
            <v>0</v>
          </cell>
          <cell r="AF502">
            <v>199629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 t="str">
            <v>AA</v>
          </cell>
          <cell r="AL502">
            <v>0</v>
          </cell>
          <cell r="AM502">
            <v>26439562</v>
          </cell>
          <cell r="AN502">
            <v>0</v>
          </cell>
          <cell r="AO502">
            <v>0</v>
          </cell>
          <cell r="AP502">
            <v>0</v>
          </cell>
          <cell r="AQ502">
            <v>5578388</v>
          </cell>
          <cell r="AR502">
            <v>0</v>
          </cell>
          <cell r="AS502">
            <v>0</v>
          </cell>
          <cell r="AT502">
            <v>5578388</v>
          </cell>
          <cell r="AU502" t="str">
            <v>Levy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19486855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</row>
        <row r="503">
          <cell r="D503" t="str">
            <v>1960922</v>
          </cell>
          <cell r="E503" t="str">
            <v>DUBOIS COUNTY AIRPORT</v>
          </cell>
          <cell r="F503">
            <v>185621</v>
          </cell>
          <cell r="G503">
            <v>0</v>
          </cell>
          <cell r="H503">
            <v>66659</v>
          </cell>
          <cell r="I503">
            <v>0</v>
          </cell>
          <cell r="J503">
            <v>0</v>
          </cell>
          <cell r="K503">
            <v>0</v>
          </cell>
          <cell r="L503">
            <v>252280</v>
          </cell>
          <cell r="M503">
            <v>0</v>
          </cell>
          <cell r="N503">
            <v>252280</v>
          </cell>
          <cell r="O503" t="str">
            <v>no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50293631.557718262</v>
          </cell>
          <cell r="U503">
            <v>5.0161420479345777E-3</v>
          </cell>
          <cell r="V503">
            <v>0</v>
          </cell>
          <cell r="W503">
            <v>0</v>
          </cell>
          <cell r="X503">
            <v>8336983</v>
          </cell>
          <cell r="Y503" t="str">
            <v>yes</v>
          </cell>
          <cell r="Z503">
            <v>0</v>
          </cell>
          <cell r="AA503">
            <v>8336983</v>
          </cell>
          <cell r="AB503">
            <v>29789216</v>
          </cell>
          <cell r="AC503">
            <v>8.4688365078154464E-3</v>
          </cell>
          <cell r="AD503">
            <v>70605</v>
          </cell>
          <cell r="AE503">
            <v>0</v>
          </cell>
          <cell r="AF503">
            <v>70605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 t="str">
            <v>AA</v>
          </cell>
          <cell r="AL503">
            <v>0</v>
          </cell>
          <cell r="AM503">
            <v>26439562</v>
          </cell>
          <cell r="AN503">
            <v>0</v>
          </cell>
          <cell r="AO503">
            <v>0</v>
          </cell>
          <cell r="AP503">
            <v>0</v>
          </cell>
          <cell r="AQ503">
            <v>5578388</v>
          </cell>
          <cell r="AR503">
            <v>0</v>
          </cell>
          <cell r="AS503">
            <v>0</v>
          </cell>
          <cell r="AT503">
            <v>5578388</v>
          </cell>
          <cell r="AU503" t="str">
            <v>Levy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19486855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</row>
        <row r="504">
          <cell r="D504" t="str">
            <v>1961030</v>
          </cell>
          <cell r="E504" t="str">
            <v>NORTHEAST DUBOIS COUNTY FIRE PROTECTION</v>
          </cell>
          <cell r="F504">
            <v>95724</v>
          </cell>
          <cell r="G504">
            <v>0</v>
          </cell>
          <cell r="H504">
            <v>34353</v>
          </cell>
          <cell r="I504">
            <v>0</v>
          </cell>
          <cell r="J504">
            <v>0</v>
          </cell>
          <cell r="K504">
            <v>0</v>
          </cell>
          <cell r="L504">
            <v>130077</v>
          </cell>
          <cell r="M504">
            <v>0</v>
          </cell>
          <cell r="N504">
            <v>130077</v>
          </cell>
          <cell r="O504" t="str">
            <v>no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50293631.557718262</v>
          </cell>
          <cell r="U504">
            <v>2.5863513127048761E-3</v>
          </cell>
          <cell r="V504">
            <v>0</v>
          </cell>
          <cell r="W504">
            <v>0</v>
          </cell>
          <cell r="X504">
            <v>8336983</v>
          </cell>
          <cell r="Y504" t="str">
            <v>yes</v>
          </cell>
          <cell r="Z504">
            <v>0</v>
          </cell>
          <cell r="AA504">
            <v>8336983</v>
          </cell>
          <cell r="AB504">
            <v>29789216</v>
          </cell>
          <cell r="AC504">
            <v>4.3665801745168455E-3</v>
          </cell>
          <cell r="AD504">
            <v>36404</v>
          </cell>
          <cell r="AE504">
            <v>0</v>
          </cell>
          <cell r="AF504">
            <v>36404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 t="str">
            <v>AA</v>
          </cell>
          <cell r="AL504">
            <v>0</v>
          </cell>
          <cell r="AM504">
            <v>26439562</v>
          </cell>
          <cell r="AN504">
            <v>0</v>
          </cell>
          <cell r="AO504">
            <v>0</v>
          </cell>
          <cell r="AP504">
            <v>0</v>
          </cell>
          <cell r="AQ504">
            <v>5578388</v>
          </cell>
          <cell r="AR504">
            <v>0</v>
          </cell>
          <cell r="AS504">
            <v>0</v>
          </cell>
          <cell r="AT504">
            <v>5578388</v>
          </cell>
          <cell r="AU504" t="str">
            <v>Levy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19486855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</row>
        <row r="505">
          <cell r="D505" t="str">
            <v>1961047</v>
          </cell>
          <cell r="E505" t="str">
            <v>DUBOIS COUNTY SOLID WASTE MGMT DIST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 t="str">
            <v>non-recipient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 t="str">
            <v>no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50293631.557718262</v>
          </cell>
          <cell r="U505">
            <v>0</v>
          </cell>
          <cell r="V505">
            <v>0</v>
          </cell>
          <cell r="W505">
            <v>0</v>
          </cell>
          <cell r="X505">
            <v>8336983</v>
          </cell>
          <cell r="Y505" t="str">
            <v>yes</v>
          </cell>
          <cell r="Z505">
            <v>0</v>
          </cell>
          <cell r="AA505">
            <v>8336983</v>
          </cell>
          <cell r="AB505">
            <v>29789216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 t="str">
            <v>AA</v>
          </cell>
          <cell r="AL505">
            <v>0</v>
          </cell>
          <cell r="AM505">
            <v>26439562</v>
          </cell>
          <cell r="AN505">
            <v>0</v>
          </cell>
          <cell r="AO505">
            <v>0</v>
          </cell>
          <cell r="AP505">
            <v>0</v>
          </cell>
          <cell r="AQ505">
            <v>5578388</v>
          </cell>
          <cell r="AR505">
            <v>0</v>
          </cell>
          <cell r="AS505">
            <v>0</v>
          </cell>
          <cell r="AT505">
            <v>5578388</v>
          </cell>
          <cell r="AU505" t="str">
            <v>Levy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19486855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</row>
        <row r="506">
          <cell r="D506" t="str">
            <v>2010000</v>
          </cell>
          <cell r="E506" t="str">
            <v>ELKHART COUNTY</v>
          </cell>
          <cell r="F506">
            <v>38280803</v>
          </cell>
          <cell r="G506">
            <v>0</v>
          </cell>
          <cell r="H506">
            <v>12996276</v>
          </cell>
          <cell r="I506">
            <v>2493191</v>
          </cell>
          <cell r="J506">
            <v>0</v>
          </cell>
          <cell r="K506">
            <v>0</v>
          </cell>
          <cell r="L506">
            <v>53770270</v>
          </cell>
          <cell r="M506">
            <v>12546631</v>
          </cell>
          <cell r="N506">
            <v>66316901</v>
          </cell>
          <cell r="O506" t="str">
            <v>no</v>
          </cell>
          <cell r="P506">
            <v>0</v>
          </cell>
          <cell r="Q506">
            <v>12656287</v>
          </cell>
          <cell r="R506">
            <v>0</v>
          </cell>
          <cell r="S506">
            <v>12656287</v>
          </cell>
          <cell r="T506">
            <v>248836230.46003556</v>
          </cell>
          <cell r="U506">
            <v>0.21608698178955815</v>
          </cell>
          <cell r="V506">
            <v>2734856</v>
          </cell>
          <cell r="W506">
            <v>3</v>
          </cell>
          <cell r="X506">
            <v>37968859</v>
          </cell>
          <cell r="Y506" t="str">
            <v>no</v>
          </cell>
          <cell r="Z506">
            <v>0</v>
          </cell>
          <cell r="AA506">
            <v>37968859</v>
          </cell>
          <cell r="AB506">
            <v>182605352.60028896</v>
          </cell>
          <cell r="AC506">
            <v>0.36317063029999624</v>
          </cell>
          <cell r="AD506">
            <v>13789172</v>
          </cell>
          <cell r="AE506">
            <v>0</v>
          </cell>
          <cell r="AF506">
            <v>13789172</v>
          </cell>
          <cell r="AG506">
            <v>2</v>
          </cell>
          <cell r="AH506">
            <v>12656286</v>
          </cell>
          <cell r="AI506">
            <v>0</v>
          </cell>
          <cell r="AJ506">
            <v>12656286</v>
          </cell>
          <cell r="AK506" t="str">
            <v>AA</v>
          </cell>
          <cell r="AL506">
            <v>66316901</v>
          </cell>
          <cell r="AM506">
            <v>157000312.27403867</v>
          </cell>
          <cell r="AN506">
            <v>0.42239980315609893</v>
          </cell>
          <cell r="AO506">
            <v>5346013</v>
          </cell>
          <cell r="AP506">
            <v>0</v>
          </cell>
          <cell r="AQ506">
            <v>13516759</v>
          </cell>
          <cell r="AR506">
            <v>0</v>
          </cell>
          <cell r="AS506">
            <v>0</v>
          </cell>
          <cell r="AT506">
            <v>13516759</v>
          </cell>
          <cell r="AU506" t="str">
            <v>Levy</v>
          </cell>
          <cell r="AV506">
            <v>38280803</v>
          </cell>
          <cell r="AW506">
            <v>0</v>
          </cell>
          <cell r="AX506">
            <v>12546631</v>
          </cell>
          <cell r="AY506">
            <v>0</v>
          </cell>
          <cell r="AZ506">
            <v>50827434</v>
          </cell>
          <cell r="BA506">
            <v>121707192.67374972</v>
          </cell>
          <cell r="BB506">
            <v>0.41762062605657868</v>
          </cell>
          <cell r="BC506">
            <v>5644877</v>
          </cell>
          <cell r="BD506">
            <v>0</v>
          </cell>
          <cell r="BE506">
            <v>12656286</v>
          </cell>
          <cell r="BF506">
            <v>12656286</v>
          </cell>
        </row>
        <row r="507">
          <cell r="D507" t="str">
            <v>2020001</v>
          </cell>
          <cell r="E507" t="str">
            <v>BAUGO TOWNSHIP</v>
          </cell>
          <cell r="F507">
            <v>820500</v>
          </cell>
          <cell r="G507">
            <v>0</v>
          </cell>
          <cell r="H507">
            <v>209226</v>
          </cell>
          <cell r="I507">
            <v>49958</v>
          </cell>
          <cell r="J507">
            <v>0</v>
          </cell>
          <cell r="K507">
            <v>0</v>
          </cell>
          <cell r="L507">
            <v>1079684</v>
          </cell>
          <cell r="M507">
            <v>0</v>
          </cell>
          <cell r="N507">
            <v>1079684</v>
          </cell>
          <cell r="O507" t="str">
            <v>no</v>
          </cell>
          <cell r="P507">
            <v>0</v>
          </cell>
          <cell r="Q507">
            <v>12656287</v>
          </cell>
          <cell r="R507">
            <v>0</v>
          </cell>
          <cell r="S507">
            <v>12656287</v>
          </cell>
          <cell r="T507">
            <v>248836230.46003556</v>
          </cell>
          <cell r="U507">
            <v>4.3389340772601159E-3</v>
          </cell>
          <cell r="V507">
            <v>54915</v>
          </cell>
          <cell r="W507">
            <v>0</v>
          </cell>
          <cell r="X507">
            <v>37968859</v>
          </cell>
          <cell r="Y507" t="str">
            <v>no</v>
          </cell>
          <cell r="Z507">
            <v>0</v>
          </cell>
          <cell r="AA507">
            <v>37968859</v>
          </cell>
          <cell r="AB507">
            <v>182605352.60028896</v>
          </cell>
          <cell r="AC507">
            <v>5.9126634823424744E-3</v>
          </cell>
          <cell r="AD507">
            <v>224497</v>
          </cell>
          <cell r="AE507">
            <v>0</v>
          </cell>
          <cell r="AF507">
            <v>224497</v>
          </cell>
          <cell r="AG507">
            <v>0</v>
          </cell>
          <cell r="AH507">
            <v>12656286</v>
          </cell>
          <cell r="AI507">
            <v>0</v>
          </cell>
          <cell r="AJ507">
            <v>12656286</v>
          </cell>
          <cell r="AK507" t="str">
            <v>AA</v>
          </cell>
          <cell r="AL507">
            <v>0</v>
          </cell>
          <cell r="AM507">
            <v>157000312.27403867</v>
          </cell>
          <cell r="AN507">
            <v>0</v>
          </cell>
          <cell r="AO507">
            <v>0</v>
          </cell>
          <cell r="AP507">
            <v>0</v>
          </cell>
          <cell r="AQ507">
            <v>13516759</v>
          </cell>
          <cell r="AR507">
            <v>0</v>
          </cell>
          <cell r="AS507">
            <v>0</v>
          </cell>
          <cell r="AT507">
            <v>13516759</v>
          </cell>
          <cell r="AU507" t="str">
            <v>Levy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121707192.67374972</v>
          </cell>
          <cell r="BB507">
            <v>0</v>
          </cell>
          <cell r="BC507">
            <v>0</v>
          </cell>
          <cell r="BD507">
            <v>0</v>
          </cell>
          <cell r="BE507">
            <v>12656286</v>
          </cell>
          <cell r="BF507">
            <v>12656286</v>
          </cell>
        </row>
        <row r="508">
          <cell r="D508" t="str">
            <v>2020002</v>
          </cell>
          <cell r="E508" t="str">
            <v>BENTON TOWNSHIP</v>
          </cell>
          <cell r="F508">
            <v>148266</v>
          </cell>
          <cell r="G508">
            <v>0</v>
          </cell>
          <cell r="H508">
            <v>42361</v>
          </cell>
          <cell r="I508">
            <v>10115</v>
          </cell>
          <cell r="J508">
            <v>0</v>
          </cell>
          <cell r="K508">
            <v>0</v>
          </cell>
          <cell r="L508">
            <v>200742</v>
          </cell>
          <cell r="M508">
            <v>0</v>
          </cell>
          <cell r="N508">
            <v>200742</v>
          </cell>
          <cell r="O508" t="str">
            <v>no</v>
          </cell>
          <cell r="P508">
            <v>0</v>
          </cell>
          <cell r="Q508">
            <v>12656287</v>
          </cell>
          <cell r="R508">
            <v>0</v>
          </cell>
          <cell r="S508">
            <v>12656287</v>
          </cell>
          <cell r="T508">
            <v>248836230.46003556</v>
          </cell>
          <cell r="U508">
            <v>8.0672336029555887E-4</v>
          </cell>
          <cell r="V508">
            <v>10210</v>
          </cell>
          <cell r="W508">
            <v>0</v>
          </cell>
          <cell r="X508">
            <v>37968859</v>
          </cell>
          <cell r="Y508" t="str">
            <v>no</v>
          </cell>
          <cell r="Z508">
            <v>0</v>
          </cell>
          <cell r="AA508">
            <v>37968859</v>
          </cell>
          <cell r="AB508">
            <v>182605352.60028896</v>
          </cell>
          <cell r="AC508">
            <v>1.0993215540587738E-3</v>
          </cell>
          <cell r="AD508">
            <v>41740</v>
          </cell>
          <cell r="AE508">
            <v>0</v>
          </cell>
          <cell r="AF508">
            <v>41740</v>
          </cell>
          <cell r="AG508">
            <v>0</v>
          </cell>
          <cell r="AH508">
            <v>12656286</v>
          </cell>
          <cell r="AI508">
            <v>0</v>
          </cell>
          <cell r="AJ508">
            <v>12656286</v>
          </cell>
          <cell r="AK508" t="str">
            <v>AA</v>
          </cell>
          <cell r="AL508">
            <v>0</v>
          </cell>
          <cell r="AM508">
            <v>157000312.27403867</v>
          </cell>
          <cell r="AN508">
            <v>0</v>
          </cell>
          <cell r="AO508">
            <v>0</v>
          </cell>
          <cell r="AP508">
            <v>0</v>
          </cell>
          <cell r="AQ508">
            <v>13516759</v>
          </cell>
          <cell r="AR508">
            <v>0</v>
          </cell>
          <cell r="AS508">
            <v>0</v>
          </cell>
          <cell r="AT508">
            <v>13516759</v>
          </cell>
          <cell r="AU508" t="str">
            <v>Levy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121707192.67374972</v>
          </cell>
          <cell r="BB508">
            <v>0</v>
          </cell>
          <cell r="BC508">
            <v>0</v>
          </cell>
          <cell r="BD508">
            <v>0</v>
          </cell>
          <cell r="BE508">
            <v>12656286</v>
          </cell>
          <cell r="BF508">
            <v>12656286</v>
          </cell>
        </row>
        <row r="509">
          <cell r="D509" t="str">
            <v>2020003</v>
          </cell>
          <cell r="E509" t="str">
            <v>CLEVELAND TOWNSHIP</v>
          </cell>
          <cell r="F509">
            <v>1528265</v>
          </cell>
          <cell r="G509">
            <v>0</v>
          </cell>
          <cell r="H509">
            <v>390000</v>
          </cell>
          <cell r="I509">
            <v>93122</v>
          </cell>
          <cell r="J509">
            <v>0</v>
          </cell>
          <cell r="K509">
            <v>0</v>
          </cell>
          <cell r="L509">
            <v>2011387</v>
          </cell>
          <cell r="M509">
            <v>0</v>
          </cell>
          <cell r="N509">
            <v>2011387</v>
          </cell>
          <cell r="O509" t="str">
            <v>no</v>
          </cell>
          <cell r="P509">
            <v>0</v>
          </cell>
          <cell r="Q509">
            <v>12656287</v>
          </cell>
          <cell r="R509">
            <v>0</v>
          </cell>
          <cell r="S509">
            <v>12656287</v>
          </cell>
          <cell r="T509">
            <v>248836230.46003556</v>
          </cell>
          <cell r="U509">
            <v>8.0831758151996263E-3</v>
          </cell>
          <cell r="V509">
            <v>102303</v>
          </cell>
          <cell r="W509">
            <v>0</v>
          </cell>
          <cell r="X509">
            <v>37968859</v>
          </cell>
          <cell r="Y509" t="str">
            <v>no</v>
          </cell>
          <cell r="Z509">
            <v>0</v>
          </cell>
          <cell r="AA509">
            <v>37968859</v>
          </cell>
          <cell r="AB509">
            <v>182605352.60028896</v>
          </cell>
          <cell r="AC509">
            <v>1.101493998592031E-2</v>
          </cell>
          <cell r="AD509">
            <v>418225</v>
          </cell>
          <cell r="AE509">
            <v>0</v>
          </cell>
          <cell r="AF509">
            <v>418225</v>
          </cell>
          <cell r="AG509">
            <v>0</v>
          </cell>
          <cell r="AH509">
            <v>12656286</v>
          </cell>
          <cell r="AI509">
            <v>0</v>
          </cell>
          <cell r="AJ509">
            <v>12656286</v>
          </cell>
          <cell r="AK509" t="str">
            <v>AA</v>
          </cell>
          <cell r="AL509">
            <v>0</v>
          </cell>
          <cell r="AM509">
            <v>157000312.27403867</v>
          </cell>
          <cell r="AN509">
            <v>0</v>
          </cell>
          <cell r="AO509">
            <v>0</v>
          </cell>
          <cell r="AP509">
            <v>0</v>
          </cell>
          <cell r="AQ509">
            <v>13516759</v>
          </cell>
          <cell r="AR509">
            <v>0</v>
          </cell>
          <cell r="AS509">
            <v>0</v>
          </cell>
          <cell r="AT509">
            <v>13516759</v>
          </cell>
          <cell r="AU509" t="str">
            <v>Levy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121707192.67374972</v>
          </cell>
          <cell r="BB509">
            <v>0</v>
          </cell>
          <cell r="BC509">
            <v>0</v>
          </cell>
          <cell r="BD509">
            <v>0</v>
          </cell>
          <cell r="BE509">
            <v>12656286</v>
          </cell>
          <cell r="BF509">
            <v>12656286</v>
          </cell>
        </row>
        <row r="510">
          <cell r="D510" t="str">
            <v>2020004</v>
          </cell>
          <cell r="E510" t="str">
            <v>CLINTON TOWNSHIP</v>
          </cell>
          <cell r="F510">
            <v>444470</v>
          </cell>
          <cell r="G510">
            <v>0</v>
          </cell>
          <cell r="H510">
            <v>47181</v>
          </cell>
          <cell r="I510">
            <v>11266</v>
          </cell>
          <cell r="J510">
            <v>0</v>
          </cell>
          <cell r="K510">
            <v>-288545.67374971363</v>
          </cell>
          <cell r="L510">
            <v>214371.32625028637</v>
          </cell>
          <cell r="M510">
            <v>0</v>
          </cell>
          <cell r="N510">
            <v>214371.32625028637</v>
          </cell>
          <cell r="O510" t="str">
            <v>no</v>
          </cell>
          <cell r="P510">
            <v>0</v>
          </cell>
          <cell r="Q510">
            <v>12656287</v>
          </cell>
          <cell r="R510">
            <v>0</v>
          </cell>
          <cell r="S510">
            <v>12656287</v>
          </cell>
          <cell r="T510">
            <v>248836230.46003556</v>
          </cell>
          <cell r="U510">
            <v>8.6149563451418522E-4</v>
          </cell>
          <cell r="V510">
            <v>10903</v>
          </cell>
          <cell r="W510">
            <v>0</v>
          </cell>
          <cell r="X510">
            <v>37968859</v>
          </cell>
          <cell r="Y510" t="str">
            <v>no</v>
          </cell>
          <cell r="Z510">
            <v>0</v>
          </cell>
          <cell r="AA510">
            <v>37968859</v>
          </cell>
          <cell r="AB510">
            <v>182605352.60028896</v>
          </cell>
          <cell r="AC510">
            <v>1.1739597070822509E-3</v>
          </cell>
          <cell r="AD510">
            <v>44574</v>
          </cell>
          <cell r="AE510">
            <v>0</v>
          </cell>
          <cell r="AF510">
            <v>44574</v>
          </cell>
          <cell r="AG510">
            <v>0</v>
          </cell>
          <cell r="AH510">
            <v>12656286</v>
          </cell>
          <cell r="AI510">
            <v>0</v>
          </cell>
          <cell r="AJ510">
            <v>12656286</v>
          </cell>
          <cell r="AK510" t="str">
            <v>AA</v>
          </cell>
          <cell r="AL510">
            <v>0</v>
          </cell>
          <cell r="AM510">
            <v>157000312.27403867</v>
          </cell>
          <cell r="AN510">
            <v>0</v>
          </cell>
          <cell r="AO510">
            <v>0</v>
          </cell>
          <cell r="AP510">
            <v>0</v>
          </cell>
          <cell r="AQ510">
            <v>13516759</v>
          </cell>
          <cell r="AR510">
            <v>0</v>
          </cell>
          <cell r="AS510">
            <v>0</v>
          </cell>
          <cell r="AT510">
            <v>13516759</v>
          </cell>
          <cell r="AU510" t="str">
            <v>Levy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121707192.67374972</v>
          </cell>
          <cell r="BB510">
            <v>0</v>
          </cell>
          <cell r="BC510">
            <v>0</v>
          </cell>
          <cell r="BD510">
            <v>0</v>
          </cell>
          <cell r="BE510">
            <v>12656286</v>
          </cell>
          <cell r="BF510">
            <v>12656286</v>
          </cell>
        </row>
        <row r="511">
          <cell r="D511" t="str">
            <v>2020005</v>
          </cell>
          <cell r="E511" t="str">
            <v>CONCORD TOWNSHIP</v>
          </cell>
          <cell r="F511">
            <v>1577800</v>
          </cell>
          <cell r="G511">
            <v>0</v>
          </cell>
          <cell r="H511">
            <v>403520</v>
          </cell>
          <cell r="I511">
            <v>96350</v>
          </cell>
          <cell r="J511">
            <v>0</v>
          </cell>
          <cell r="K511">
            <v>0</v>
          </cell>
          <cell r="L511">
            <v>2077670</v>
          </cell>
          <cell r="M511">
            <v>0</v>
          </cell>
          <cell r="N511">
            <v>2077670</v>
          </cell>
          <cell r="O511" t="str">
            <v>no</v>
          </cell>
          <cell r="P511">
            <v>0</v>
          </cell>
          <cell r="Q511">
            <v>12656287</v>
          </cell>
          <cell r="R511">
            <v>0</v>
          </cell>
          <cell r="S511">
            <v>12656287</v>
          </cell>
          <cell r="T511">
            <v>248836230.46003556</v>
          </cell>
          <cell r="U511">
            <v>8.3495477975972839E-3</v>
          </cell>
          <cell r="V511">
            <v>105674</v>
          </cell>
          <cell r="W511">
            <v>0</v>
          </cell>
          <cell r="X511">
            <v>37968859</v>
          </cell>
          <cell r="Y511" t="str">
            <v>no</v>
          </cell>
          <cell r="Z511">
            <v>0</v>
          </cell>
          <cell r="AA511">
            <v>37968859</v>
          </cell>
          <cell r="AB511">
            <v>182605352.60028896</v>
          </cell>
          <cell r="AC511">
            <v>1.1377924964488211E-2</v>
          </cell>
          <cell r="AD511">
            <v>432007</v>
          </cell>
          <cell r="AE511">
            <v>0</v>
          </cell>
          <cell r="AF511">
            <v>432007</v>
          </cell>
          <cell r="AG511">
            <v>0</v>
          </cell>
          <cell r="AH511">
            <v>12656286</v>
          </cell>
          <cell r="AI511">
            <v>0</v>
          </cell>
          <cell r="AJ511">
            <v>12656286</v>
          </cell>
          <cell r="AK511" t="str">
            <v>AA</v>
          </cell>
          <cell r="AL511">
            <v>0</v>
          </cell>
          <cell r="AM511">
            <v>157000312.27403867</v>
          </cell>
          <cell r="AN511">
            <v>0</v>
          </cell>
          <cell r="AO511">
            <v>0</v>
          </cell>
          <cell r="AP511">
            <v>0</v>
          </cell>
          <cell r="AQ511">
            <v>13516759</v>
          </cell>
          <cell r="AR511">
            <v>0</v>
          </cell>
          <cell r="AS511">
            <v>0</v>
          </cell>
          <cell r="AT511">
            <v>13516759</v>
          </cell>
          <cell r="AU511" t="str">
            <v>Levy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121707192.67374972</v>
          </cell>
          <cell r="BB511">
            <v>0</v>
          </cell>
          <cell r="BC511">
            <v>0</v>
          </cell>
          <cell r="BD511">
            <v>0</v>
          </cell>
          <cell r="BE511">
            <v>12656286</v>
          </cell>
          <cell r="BF511">
            <v>12656286</v>
          </cell>
        </row>
        <row r="512">
          <cell r="D512" t="str">
            <v>2020006</v>
          </cell>
          <cell r="E512" t="str">
            <v>ELKHART TOWNSHIP</v>
          </cell>
          <cell r="F512">
            <v>470516</v>
          </cell>
          <cell r="G512">
            <v>0</v>
          </cell>
          <cell r="H512">
            <v>122128</v>
          </cell>
          <cell r="I512">
            <v>29161</v>
          </cell>
          <cell r="J512">
            <v>0</v>
          </cell>
          <cell r="K512">
            <v>0</v>
          </cell>
          <cell r="L512">
            <v>621805</v>
          </cell>
          <cell r="M512">
            <v>0</v>
          </cell>
          <cell r="N512">
            <v>621805</v>
          </cell>
          <cell r="O512" t="str">
            <v>no</v>
          </cell>
          <cell r="P512">
            <v>0</v>
          </cell>
          <cell r="Q512">
            <v>12656287</v>
          </cell>
          <cell r="R512">
            <v>0</v>
          </cell>
          <cell r="S512">
            <v>12656287</v>
          </cell>
          <cell r="T512">
            <v>248836230.46003556</v>
          </cell>
          <cell r="U512">
            <v>2.4988523530132208E-3</v>
          </cell>
          <cell r="V512">
            <v>31626</v>
          </cell>
          <cell r="W512">
            <v>0</v>
          </cell>
          <cell r="X512">
            <v>37968859</v>
          </cell>
          <cell r="Y512" t="str">
            <v>no</v>
          </cell>
          <cell r="Z512">
            <v>0</v>
          </cell>
          <cell r="AA512">
            <v>37968859</v>
          </cell>
          <cell r="AB512">
            <v>182605352.60028896</v>
          </cell>
          <cell r="AC512">
            <v>3.405184958411871E-3</v>
          </cell>
          <cell r="AD512">
            <v>129291</v>
          </cell>
          <cell r="AE512">
            <v>0</v>
          </cell>
          <cell r="AF512">
            <v>129291</v>
          </cell>
          <cell r="AG512">
            <v>0</v>
          </cell>
          <cell r="AH512">
            <v>12656286</v>
          </cell>
          <cell r="AI512">
            <v>0</v>
          </cell>
          <cell r="AJ512">
            <v>12656286</v>
          </cell>
          <cell r="AK512" t="str">
            <v>AA</v>
          </cell>
          <cell r="AL512">
            <v>0</v>
          </cell>
          <cell r="AM512">
            <v>157000312.27403867</v>
          </cell>
          <cell r="AN512">
            <v>0</v>
          </cell>
          <cell r="AO512">
            <v>0</v>
          </cell>
          <cell r="AP512">
            <v>0</v>
          </cell>
          <cell r="AQ512">
            <v>13516759</v>
          </cell>
          <cell r="AR512">
            <v>0</v>
          </cell>
          <cell r="AS512">
            <v>0</v>
          </cell>
          <cell r="AT512">
            <v>13516759</v>
          </cell>
          <cell r="AU512" t="str">
            <v>Levy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121707192.67374972</v>
          </cell>
          <cell r="BB512">
            <v>0</v>
          </cell>
          <cell r="BC512">
            <v>0</v>
          </cell>
          <cell r="BD512">
            <v>0</v>
          </cell>
          <cell r="BE512">
            <v>12656286</v>
          </cell>
          <cell r="BF512">
            <v>12656286</v>
          </cell>
        </row>
        <row r="513">
          <cell r="D513" t="str">
            <v>2020007</v>
          </cell>
          <cell r="E513" t="str">
            <v>HARRISON TOWNSHIP</v>
          </cell>
          <cell r="F513">
            <v>194918</v>
          </cell>
          <cell r="G513">
            <v>0</v>
          </cell>
          <cell r="H513">
            <v>50159</v>
          </cell>
          <cell r="I513">
            <v>11977</v>
          </cell>
          <cell r="J513">
            <v>0</v>
          </cell>
          <cell r="K513">
            <v>0</v>
          </cell>
          <cell r="L513">
            <v>257054</v>
          </cell>
          <cell r="M513">
            <v>0</v>
          </cell>
          <cell r="N513">
            <v>257054</v>
          </cell>
          <cell r="O513" t="str">
            <v>no</v>
          </cell>
          <cell r="P513">
            <v>0</v>
          </cell>
          <cell r="Q513">
            <v>12656287</v>
          </cell>
          <cell r="R513">
            <v>0</v>
          </cell>
          <cell r="S513">
            <v>12656287</v>
          </cell>
          <cell r="T513">
            <v>248836230.46003556</v>
          </cell>
          <cell r="U513">
            <v>1.0330248112373824E-3</v>
          </cell>
          <cell r="V513">
            <v>13074</v>
          </cell>
          <cell r="W513">
            <v>0</v>
          </cell>
          <cell r="X513">
            <v>37968859</v>
          </cell>
          <cell r="Y513" t="str">
            <v>no</v>
          </cell>
          <cell r="Z513">
            <v>0</v>
          </cell>
          <cell r="AA513">
            <v>37968859</v>
          </cell>
          <cell r="AB513">
            <v>182605352.60028896</v>
          </cell>
          <cell r="AC513">
            <v>1.4077024377411006E-3</v>
          </cell>
          <cell r="AD513">
            <v>53449</v>
          </cell>
          <cell r="AE513">
            <v>0</v>
          </cell>
          <cell r="AF513">
            <v>53449</v>
          </cell>
          <cell r="AG513">
            <v>0</v>
          </cell>
          <cell r="AH513">
            <v>12656286</v>
          </cell>
          <cell r="AI513">
            <v>0</v>
          </cell>
          <cell r="AJ513">
            <v>12656286</v>
          </cell>
          <cell r="AK513" t="str">
            <v>AA</v>
          </cell>
          <cell r="AL513">
            <v>0</v>
          </cell>
          <cell r="AM513">
            <v>157000312.27403867</v>
          </cell>
          <cell r="AN513">
            <v>0</v>
          </cell>
          <cell r="AO513">
            <v>0</v>
          </cell>
          <cell r="AP513">
            <v>0</v>
          </cell>
          <cell r="AQ513">
            <v>13516759</v>
          </cell>
          <cell r="AR513">
            <v>0</v>
          </cell>
          <cell r="AS513">
            <v>0</v>
          </cell>
          <cell r="AT513">
            <v>13516759</v>
          </cell>
          <cell r="AU513" t="str">
            <v>Levy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121707192.67374972</v>
          </cell>
          <cell r="BB513">
            <v>0</v>
          </cell>
          <cell r="BC513">
            <v>0</v>
          </cell>
          <cell r="BD513">
            <v>0</v>
          </cell>
          <cell r="BE513">
            <v>12656286</v>
          </cell>
          <cell r="BF513">
            <v>12656286</v>
          </cell>
        </row>
        <row r="514">
          <cell r="D514" t="str">
            <v>2020008</v>
          </cell>
          <cell r="E514" t="str">
            <v>JACKSON TOWNSHIP</v>
          </cell>
          <cell r="F514">
            <v>374529</v>
          </cell>
          <cell r="G514">
            <v>0</v>
          </cell>
          <cell r="H514">
            <v>94772</v>
          </cell>
          <cell r="I514">
            <v>22629</v>
          </cell>
          <cell r="J514">
            <v>0</v>
          </cell>
          <cell r="K514">
            <v>0</v>
          </cell>
          <cell r="L514">
            <v>491930</v>
          </cell>
          <cell r="M514">
            <v>0</v>
          </cell>
          <cell r="N514">
            <v>491930</v>
          </cell>
          <cell r="O514" t="str">
            <v>no</v>
          </cell>
          <cell r="P514">
            <v>0</v>
          </cell>
          <cell r="Q514">
            <v>12656287</v>
          </cell>
          <cell r="R514">
            <v>0</v>
          </cell>
          <cell r="S514">
            <v>12656287</v>
          </cell>
          <cell r="T514">
            <v>248836230.46003556</v>
          </cell>
          <cell r="U514">
            <v>1.9769227298233271E-3</v>
          </cell>
          <cell r="V514">
            <v>25021</v>
          </cell>
          <cell r="W514">
            <v>0</v>
          </cell>
          <cell r="X514">
            <v>37968859</v>
          </cell>
          <cell r="Y514" t="str">
            <v>no</v>
          </cell>
          <cell r="Z514">
            <v>0</v>
          </cell>
          <cell r="AA514">
            <v>37968859</v>
          </cell>
          <cell r="AB514">
            <v>182605352.60028896</v>
          </cell>
          <cell r="AC514">
            <v>2.693951699635017E-3</v>
          </cell>
          <cell r="AD514">
            <v>102286</v>
          </cell>
          <cell r="AE514">
            <v>0</v>
          </cell>
          <cell r="AF514">
            <v>102286</v>
          </cell>
          <cell r="AG514">
            <v>0</v>
          </cell>
          <cell r="AH514">
            <v>12656286</v>
          </cell>
          <cell r="AI514">
            <v>0</v>
          </cell>
          <cell r="AJ514">
            <v>12656286</v>
          </cell>
          <cell r="AK514" t="str">
            <v>AA</v>
          </cell>
          <cell r="AL514">
            <v>0</v>
          </cell>
          <cell r="AM514">
            <v>157000312.27403867</v>
          </cell>
          <cell r="AN514">
            <v>0</v>
          </cell>
          <cell r="AO514">
            <v>0</v>
          </cell>
          <cell r="AP514">
            <v>0</v>
          </cell>
          <cell r="AQ514">
            <v>13516759</v>
          </cell>
          <cell r="AR514">
            <v>0</v>
          </cell>
          <cell r="AS514">
            <v>0</v>
          </cell>
          <cell r="AT514">
            <v>13516759</v>
          </cell>
          <cell r="AU514" t="str">
            <v>Levy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121707192.67374972</v>
          </cell>
          <cell r="BB514">
            <v>0</v>
          </cell>
          <cell r="BC514">
            <v>0</v>
          </cell>
          <cell r="BD514">
            <v>0</v>
          </cell>
          <cell r="BE514">
            <v>12656286</v>
          </cell>
          <cell r="BF514">
            <v>12656286</v>
          </cell>
        </row>
        <row r="515">
          <cell r="D515" t="str">
            <v>2020009</v>
          </cell>
          <cell r="E515" t="str">
            <v>JEFFERSON TOWNSHIP</v>
          </cell>
          <cell r="F515">
            <v>509886</v>
          </cell>
          <cell r="G515">
            <v>0</v>
          </cell>
          <cell r="H515">
            <v>115877</v>
          </cell>
          <cell r="I515">
            <v>27668</v>
          </cell>
          <cell r="J515">
            <v>0</v>
          </cell>
          <cell r="K515">
            <v>0</v>
          </cell>
          <cell r="L515">
            <v>653431</v>
          </cell>
          <cell r="M515">
            <v>0</v>
          </cell>
          <cell r="N515">
            <v>653431</v>
          </cell>
          <cell r="O515" t="str">
            <v>no</v>
          </cell>
          <cell r="P515">
            <v>0</v>
          </cell>
          <cell r="Q515">
            <v>12656287</v>
          </cell>
          <cell r="R515">
            <v>0</v>
          </cell>
          <cell r="S515">
            <v>12656287</v>
          </cell>
          <cell r="T515">
            <v>248836230.46003556</v>
          </cell>
          <cell r="U515">
            <v>2.6259479931518433E-3</v>
          </cell>
          <cell r="V515">
            <v>33235</v>
          </cell>
          <cell r="W515">
            <v>0</v>
          </cell>
          <cell r="X515">
            <v>37968859</v>
          </cell>
          <cell r="Y515" t="str">
            <v>no</v>
          </cell>
          <cell r="Z515">
            <v>0</v>
          </cell>
          <cell r="AA515">
            <v>37968859</v>
          </cell>
          <cell r="AB515">
            <v>182605352.60028896</v>
          </cell>
          <cell r="AC515">
            <v>3.5783781290919616E-3</v>
          </cell>
          <cell r="AD515">
            <v>135867</v>
          </cell>
          <cell r="AE515">
            <v>0</v>
          </cell>
          <cell r="AF515">
            <v>135867</v>
          </cell>
          <cell r="AG515">
            <v>0</v>
          </cell>
          <cell r="AH515">
            <v>12656286</v>
          </cell>
          <cell r="AI515">
            <v>0</v>
          </cell>
          <cell r="AJ515">
            <v>12656286</v>
          </cell>
          <cell r="AK515" t="str">
            <v>AA</v>
          </cell>
          <cell r="AL515">
            <v>0</v>
          </cell>
          <cell r="AM515">
            <v>157000312.27403867</v>
          </cell>
          <cell r="AN515">
            <v>0</v>
          </cell>
          <cell r="AO515">
            <v>0</v>
          </cell>
          <cell r="AP515">
            <v>0</v>
          </cell>
          <cell r="AQ515">
            <v>13516759</v>
          </cell>
          <cell r="AR515">
            <v>0</v>
          </cell>
          <cell r="AS515">
            <v>0</v>
          </cell>
          <cell r="AT515">
            <v>13516759</v>
          </cell>
          <cell r="AU515" t="str">
            <v>Levy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121707192.67374972</v>
          </cell>
          <cell r="BB515">
            <v>0</v>
          </cell>
          <cell r="BC515">
            <v>0</v>
          </cell>
          <cell r="BD515">
            <v>0</v>
          </cell>
          <cell r="BE515">
            <v>12656286</v>
          </cell>
          <cell r="BF515">
            <v>12656286</v>
          </cell>
        </row>
        <row r="516">
          <cell r="D516" t="str">
            <v>2020010</v>
          </cell>
          <cell r="E516" t="str">
            <v>LOCKE TOWNSHIP</v>
          </cell>
          <cell r="F516">
            <v>88695</v>
          </cell>
          <cell r="G516">
            <v>0</v>
          </cell>
          <cell r="H516">
            <v>22480</v>
          </cell>
          <cell r="I516">
            <v>5368</v>
          </cell>
          <cell r="J516">
            <v>0</v>
          </cell>
          <cell r="K516">
            <v>0</v>
          </cell>
          <cell r="L516">
            <v>116543</v>
          </cell>
          <cell r="M516">
            <v>0</v>
          </cell>
          <cell r="N516">
            <v>116543</v>
          </cell>
          <cell r="O516" t="str">
            <v>no</v>
          </cell>
          <cell r="P516">
            <v>0</v>
          </cell>
          <cell r="Q516">
            <v>12656287</v>
          </cell>
          <cell r="R516">
            <v>0</v>
          </cell>
          <cell r="S516">
            <v>12656287</v>
          </cell>
          <cell r="T516">
            <v>248836230.46003556</v>
          </cell>
          <cell r="U516">
            <v>4.6835221617262619E-4</v>
          </cell>
          <cell r="V516">
            <v>5928</v>
          </cell>
          <cell r="W516">
            <v>0</v>
          </cell>
          <cell r="X516">
            <v>37968859</v>
          </cell>
          <cell r="Y516" t="str">
            <v>no</v>
          </cell>
          <cell r="Z516">
            <v>0</v>
          </cell>
          <cell r="AA516">
            <v>37968859</v>
          </cell>
          <cell r="AB516">
            <v>182605352.60028896</v>
          </cell>
          <cell r="AC516">
            <v>6.3822335074210511E-4</v>
          </cell>
          <cell r="AD516">
            <v>24233</v>
          </cell>
          <cell r="AE516">
            <v>0</v>
          </cell>
          <cell r="AF516">
            <v>24233</v>
          </cell>
          <cell r="AG516">
            <v>0</v>
          </cell>
          <cell r="AH516">
            <v>12656286</v>
          </cell>
          <cell r="AI516">
            <v>0</v>
          </cell>
          <cell r="AJ516">
            <v>12656286</v>
          </cell>
          <cell r="AK516" t="str">
            <v>AA</v>
          </cell>
          <cell r="AL516">
            <v>0</v>
          </cell>
          <cell r="AM516">
            <v>157000312.27403867</v>
          </cell>
          <cell r="AN516">
            <v>0</v>
          </cell>
          <cell r="AO516">
            <v>0</v>
          </cell>
          <cell r="AP516">
            <v>0</v>
          </cell>
          <cell r="AQ516">
            <v>13516759</v>
          </cell>
          <cell r="AR516">
            <v>0</v>
          </cell>
          <cell r="AS516">
            <v>0</v>
          </cell>
          <cell r="AT516">
            <v>13516759</v>
          </cell>
          <cell r="AU516" t="str">
            <v>Levy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121707192.67374972</v>
          </cell>
          <cell r="BB516">
            <v>0</v>
          </cell>
          <cell r="BC516">
            <v>0</v>
          </cell>
          <cell r="BD516">
            <v>0</v>
          </cell>
          <cell r="BE516">
            <v>12656286</v>
          </cell>
          <cell r="BF516">
            <v>12656286</v>
          </cell>
        </row>
        <row r="517">
          <cell r="D517" t="str">
            <v>2020011</v>
          </cell>
          <cell r="E517" t="str">
            <v>MIDDLEBURY TOWNSHIP</v>
          </cell>
          <cell r="F517">
            <v>1830961</v>
          </cell>
          <cell r="G517">
            <v>0</v>
          </cell>
          <cell r="H517">
            <v>479559</v>
          </cell>
          <cell r="I517">
            <v>114506</v>
          </cell>
          <cell r="J517">
            <v>0</v>
          </cell>
          <cell r="K517">
            <v>0</v>
          </cell>
          <cell r="L517">
            <v>2425026</v>
          </cell>
          <cell r="M517">
            <v>0</v>
          </cell>
          <cell r="N517">
            <v>2425026</v>
          </cell>
          <cell r="O517" t="str">
            <v>no</v>
          </cell>
          <cell r="P517">
            <v>0</v>
          </cell>
          <cell r="Q517">
            <v>12656287</v>
          </cell>
          <cell r="R517">
            <v>0</v>
          </cell>
          <cell r="S517">
            <v>12656287</v>
          </cell>
          <cell r="T517">
            <v>248836230.46003556</v>
          </cell>
          <cell r="U517">
            <v>9.7454699242017027E-3</v>
          </cell>
          <cell r="V517">
            <v>123341</v>
          </cell>
          <cell r="W517">
            <v>0</v>
          </cell>
          <cell r="X517">
            <v>37968859</v>
          </cell>
          <cell r="Y517" t="str">
            <v>no</v>
          </cell>
          <cell r="Z517">
            <v>0</v>
          </cell>
          <cell r="AA517">
            <v>37968859</v>
          </cell>
          <cell r="AB517">
            <v>182605352.60028896</v>
          </cell>
          <cell r="AC517">
            <v>1.3280147407881419E-2</v>
          </cell>
          <cell r="AD517">
            <v>504232</v>
          </cell>
          <cell r="AE517">
            <v>0</v>
          </cell>
          <cell r="AF517">
            <v>504232</v>
          </cell>
          <cell r="AG517">
            <v>0</v>
          </cell>
          <cell r="AH517">
            <v>12656286</v>
          </cell>
          <cell r="AI517">
            <v>0</v>
          </cell>
          <cell r="AJ517">
            <v>12656286</v>
          </cell>
          <cell r="AK517" t="str">
            <v>AA</v>
          </cell>
          <cell r="AL517">
            <v>0</v>
          </cell>
          <cell r="AM517">
            <v>157000312.27403867</v>
          </cell>
          <cell r="AN517">
            <v>0</v>
          </cell>
          <cell r="AO517">
            <v>0</v>
          </cell>
          <cell r="AP517">
            <v>0</v>
          </cell>
          <cell r="AQ517">
            <v>13516759</v>
          </cell>
          <cell r="AR517">
            <v>0</v>
          </cell>
          <cell r="AS517">
            <v>0</v>
          </cell>
          <cell r="AT517">
            <v>13516759</v>
          </cell>
          <cell r="AU517" t="str">
            <v>Levy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121707192.67374972</v>
          </cell>
          <cell r="BB517">
            <v>0</v>
          </cell>
          <cell r="BC517">
            <v>0</v>
          </cell>
          <cell r="BD517">
            <v>0</v>
          </cell>
          <cell r="BE517">
            <v>12656286</v>
          </cell>
          <cell r="BF517">
            <v>12656286</v>
          </cell>
        </row>
        <row r="518">
          <cell r="D518" t="str">
            <v>2020012</v>
          </cell>
          <cell r="E518" t="str">
            <v>OLIVE TOWNSHIP</v>
          </cell>
          <cell r="F518">
            <v>86000</v>
          </cell>
          <cell r="G518">
            <v>0</v>
          </cell>
          <cell r="H518">
            <v>22182</v>
          </cell>
          <cell r="I518">
            <v>5297</v>
          </cell>
          <cell r="J518">
            <v>0</v>
          </cell>
          <cell r="K518">
            <v>0</v>
          </cell>
          <cell r="L518">
            <v>113479</v>
          </cell>
          <cell r="M518">
            <v>0</v>
          </cell>
          <cell r="N518">
            <v>113479</v>
          </cell>
          <cell r="O518" t="str">
            <v>no</v>
          </cell>
          <cell r="P518">
            <v>0</v>
          </cell>
          <cell r="Q518">
            <v>12656287</v>
          </cell>
          <cell r="R518">
            <v>0</v>
          </cell>
          <cell r="S518">
            <v>12656287</v>
          </cell>
          <cell r="T518">
            <v>248836230.46003556</v>
          </cell>
          <cell r="U518">
            <v>4.5603889670811155E-4</v>
          </cell>
          <cell r="V518">
            <v>5772</v>
          </cell>
          <cell r="W518">
            <v>0</v>
          </cell>
          <cell r="X518">
            <v>37968859</v>
          </cell>
          <cell r="Y518" t="str">
            <v>no</v>
          </cell>
          <cell r="Z518">
            <v>0</v>
          </cell>
          <cell r="AA518">
            <v>37968859</v>
          </cell>
          <cell r="AB518">
            <v>182605352.60028896</v>
          </cell>
          <cell r="AC518">
            <v>6.2144399594023963E-4</v>
          </cell>
          <cell r="AD518">
            <v>23596</v>
          </cell>
          <cell r="AE518">
            <v>0</v>
          </cell>
          <cell r="AF518">
            <v>23596</v>
          </cell>
          <cell r="AG518">
            <v>0</v>
          </cell>
          <cell r="AH518">
            <v>12656286</v>
          </cell>
          <cell r="AI518">
            <v>0</v>
          </cell>
          <cell r="AJ518">
            <v>12656286</v>
          </cell>
          <cell r="AK518" t="str">
            <v>AA</v>
          </cell>
          <cell r="AL518">
            <v>0</v>
          </cell>
          <cell r="AM518">
            <v>157000312.27403867</v>
          </cell>
          <cell r="AN518">
            <v>0</v>
          </cell>
          <cell r="AO518">
            <v>0</v>
          </cell>
          <cell r="AP518">
            <v>0</v>
          </cell>
          <cell r="AQ518">
            <v>13516759</v>
          </cell>
          <cell r="AR518">
            <v>0</v>
          </cell>
          <cell r="AS518">
            <v>0</v>
          </cell>
          <cell r="AT518">
            <v>13516759</v>
          </cell>
          <cell r="AU518" t="str">
            <v>Levy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121707192.67374972</v>
          </cell>
          <cell r="BB518">
            <v>0</v>
          </cell>
          <cell r="BC518">
            <v>0</v>
          </cell>
          <cell r="BD518">
            <v>0</v>
          </cell>
          <cell r="BE518">
            <v>12656286</v>
          </cell>
          <cell r="BF518">
            <v>12656286</v>
          </cell>
        </row>
        <row r="519">
          <cell r="D519" t="str">
            <v>2020013</v>
          </cell>
          <cell r="E519" t="str">
            <v>OSOLO TOWNSHIP</v>
          </cell>
          <cell r="F519">
            <v>1685448</v>
          </cell>
          <cell r="G519">
            <v>0</v>
          </cell>
          <cell r="H519">
            <v>431363</v>
          </cell>
          <cell r="I519">
            <v>102998</v>
          </cell>
          <cell r="J519">
            <v>0</v>
          </cell>
          <cell r="K519">
            <v>0</v>
          </cell>
          <cell r="L519">
            <v>2219809</v>
          </cell>
          <cell r="M519">
            <v>0</v>
          </cell>
          <cell r="N519">
            <v>2219809</v>
          </cell>
          <cell r="O519" t="str">
            <v>no</v>
          </cell>
          <cell r="P519">
            <v>0</v>
          </cell>
          <cell r="Q519">
            <v>12656287</v>
          </cell>
          <cell r="R519">
            <v>0</v>
          </cell>
          <cell r="S519">
            <v>12656287</v>
          </cell>
          <cell r="T519">
            <v>248836230.46003556</v>
          </cell>
          <cell r="U519">
            <v>8.9207628483044116E-3</v>
          </cell>
          <cell r="V519">
            <v>112904</v>
          </cell>
          <cell r="W519">
            <v>0</v>
          </cell>
          <cell r="X519">
            <v>37968859</v>
          </cell>
          <cell r="Y519" t="str">
            <v>no</v>
          </cell>
          <cell r="Z519">
            <v>0</v>
          </cell>
          <cell r="AA519">
            <v>37968859</v>
          </cell>
          <cell r="AB519">
            <v>182605352.60028896</v>
          </cell>
          <cell r="AC519">
            <v>1.2156319452798381E-2</v>
          </cell>
          <cell r="AD519">
            <v>461562</v>
          </cell>
          <cell r="AE519">
            <v>0</v>
          </cell>
          <cell r="AF519">
            <v>461562</v>
          </cell>
          <cell r="AG519">
            <v>0</v>
          </cell>
          <cell r="AH519">
            <v>12656286</v>
          </cell>
          <cell r="AI519">
            <v>0</v>
          </cell>
          <cell r="AJ519">
            <v>12656286</v>
          </cell>
          <cell r="AK519" t="str">
            <v>AA</v>
          </cell>
          <cell r="AL519">
            <v>0</v>
          </cell>
          <cell r="AM519">
            <v>157000312.27403867</v>
          </cell>
          <cell r="AN519">
            <v>0</v>
          </cell>
          <cell r="AO519">
            <v>0</v>
          </cell>
          <cell r="AP519">
            <v>0</v>
          </cell>
          <cell r="AQ519">
            <v>13516759</v>
          </cell>
          <cell r="AR519">
            <v>0</v>
          </cell>
          <cell r="AS519">
            <v>0</v>
          </cell>
          <cell r="AT519">
            <v>13516759</v>
          </cell>
          <cell r="AU519" t="str">
            <v>Levy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121707192.67374972</v>
          </cell>
          <cell r="BB519">
            <v>0</v>
          </cell>
          <cell r="BC519">
            <v>0</v>
          </cell>
          <cell r="BD519">
            <v>0</v>
          </cell>
          <cell r="BE519">
            <v>12656286</v>
          </cell>
          <cell r="BF519">
            <v>12656286</v>
          </cell>
        </row>
        <row r="520">
          <cell r="D520" t="str">
            <v>2020014</v>
          </cell>
          <cell r="E520" t="str">
            <v>UNION TOWNSHIP</v>
          </cell>
          <cell r="F520">
            <v>174845</v>
          </cell>
          <cell r="G520">
            <v>0</v>
          </cell>
          <cell r="H520">
            <v>45183</v>
          </cell>
          <cell r="I520">
            <v>10788</v>
          </cell>
          <cell r="J520">
            <v>0</v>
          </cell>
          <cell r="K520">
            <v>0</v>
          </cell>
          <cell r="L520">
            <v>230816</v>
          </cell>
          <cell r="M520">
            <v>0</v>
          </cell>
          <cell r="N520">
            <v>230816</v>
          </cell>
          <cell r="O520" t="str">
            <v>no</v>
          </cell>
          <cell r="P520">
            <v>0</v>
          </cell>
          <cell r="Q520">
            <v>12656287</v>
          </cell>
          <cell r="R520">
            <v>0</v>
          </cell>
          <cell r="S520">
            <v>12656287</v>
          </cell>
          <cell r="T520">
            <v>248836230.46003556</v>
          </cell>
          <cell r="U520">
            <v>9.2758196655398336E-4</v>
          </cell>
          <cell r="V520">
            <v>11740</v>
          </cell>
          <cell r="W520">
            <v>0</v>
          </cell>
          <cell r="X520">
            <v>37968859</v>
          </cell>
          <cell r="Y520" t="str">
            <v>no</v>
          </cell>
          <cell r="Z520">
            <v>0</v>
          </cell>
          <cell r="AA520">
            <v>37968859</v>
          </cell>
          <cell r="AB520">
            <v>182605352.60028896</v>
          </cell>
          <cell r="AC520">
            <v>1.2640155215232981E-3</v>
          </cell>
          <cell r="AD520">
            <v>47993</v>
          </cell>
          <cell r="AE520">
            <v>0</v>
          </cell>
          <cell r="AF520">
            <v>47993</v>
          </cell>
          <cell r="AG520">
            <v>0</v>
          </cell>
          <cell r="AH520">
            <v>12656286</v>
          </cell>
          <cell r="AI520">
            <v>0</v>
          </cell>
          <cell r="AJ520">
            <v>12656286</v>
          </cell>
          <cell r="AK520" t="str">
            <v>AA</v>
          </cell>
          <cell r="AL520">
            <v>0</v>
          </cell>
          <cell r="AM520">
            <v>157000312.27403867</v>
          </cell>
          <cell r="AN520">
            <v>0</v>
          </cell>
          <cell r="AO520">
            <v>0</v>
          </cell>
          <cell r="AP520">
            <v>0</v>
          </cell>
          <cell r="AQ520">
            <v>13516759</v>
          </cell>
          <cell r="AR520">
            <v>0</v>
          </cell>
          <cell r="AS520">
            <v>0</v>
          </cell>
          <cell r="AT520">
            <v>13516759</v>
          </cell>
          <cell r="AU520" t="str">
            <v>Levy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121707192.67374972</v>
          </cell>
          <cell r="BB520">
            <v>0</v>
          </cell>
          <cell r="BC520">
            <v>0</v>
          </cell>
          <cell r="BD520">
            <v>0</v>
          </cell>
          <cell r="BE520">
            <v>12656286</v>
          </cell>
          <cell r="BF520">
            <v>12656286</v>
          </cell>
        </row>
        <row r="521">
          <cell r="D521" t="str">
            <v>2020015</v>
          </cell>
          <cell r="E521" t="str">
            <v>WASHINGTON TOWNSHIP</v>
          </cell>
          <cell r="F521">
            <v>434760</v>
          </cell>
          <cell r="G521">
            <v>0</v>
          </cell>
          <cell r="H521">
            <v>112528</v>
          </cell>
          <cell r="I521">
            <v>26869</v>
          </cell>
          <cell r="J521">
            <v>0</v>
          </cell>
          <cell r="K521">
            <v>0</v>
          </cell>
          <cell r="L521">
            <v>574157</v>
          </cell>
          <cell r="M521">
            <v>0</v>
          </cell>
          <cell r="N521">
            <v>574157</v>
          </cell>
          <cell r="O521" t="str">
            <v>no</v>
          </cell>
          <cell r="P521">
            <v>0</v>
          </cell>
          <cell r="Q521">
            <v>12656287</v>
          </cell>
          <cell r="R521">
            <v>0</v>
          </cell>
          <cell r="S521">
            <v>12656287</v>
          </cell>
          <cell r="T521">
            <v>248836230.46003556</v>
          </cell>
          <cell r="U521">
            <v>2.307368982959307E-3</v>
          </cell>
          <cell r="V521">
            <v>29203</v>
          </cell>
          <cell r="W521">
            <v>0</v>
          </cell>
          <cell r="X521">
            <v>37968859</v>
          </cell>
          <cell r="Y521" t="str">
            <v>no</v>
          </cell>
          <cell r="Z521">
            <v>0</v>
          </cell>
          <cell r="AA521">
            <v>37968859</v>
          </cell>
          <cell r="AB521">
            <v>182605352.60028896</v>
          </cell>
          <cell r="AC521">
            <v>3.1442506576288137E-3</v>
          </cell>
          <cell r="AD521">
            <v>119384</v>
          </cell>
          <cell r="AE521">
            <v>0</v>
          </cell>
          <cell r="AF521">
            <v>119384</v>
          </cell>
          <cell r="AG521">
            <v>0</v>
          </cell>
          <cell r="AH521">
            <v>12656286</v>
          </cell>
          <cell r="AI521">
            <v>0</v>
          </cell>
          <cell r="AJ521">
            <v>12656286</v>
          </cell>
          <cell r="AK521" t="str">
            <v>AA</v>
          </cell>
          <cell r="AL521">
            <v>0</v>
          </cell>
          <cell r="AM521">
            <v>157000312.27403867</v>
          </cell>
          <cell r="AN521">
            <v>0</v>
          </cell>
          <cell r="AO521">
            <v>0</v>
          </cell>
          <cell r="AP521">
            <v>0</v>
          </cell>
          <cell r="AQ521">
            <v>13516759</v>
          </cell>
          <cell r="AR521">
            <v>0</v>
          </cell>
          <cell r="AS521">
            <v>0</v>
          </cell>
          <cell r="AT521">
            <v>13516759</v>
          </cell>
          <cell r="AU521" t="str">
            <v>Levy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121707192.67374972</v>
          </cell>
          <cell r="BB521">
            <v>0</v>
          </cell>
          <cell r="BC521">
            <v>0</v>
          </cell>
          <cell r="BD521">
            <v>0</v>
          </cell>
          <cell r="BE521">
            <v>12656286</v>
          </cell>
          <cell r="BF521">
            <v>12656286</v>
          </cell>
        </row>
        <row r="522">
          <cell r="D522" t="str">
            <v>2020016</v>
          </cell>
          <cell r="E522" t="str">
            <v>YORK TOWNSHIP</v>
          </cell>
          <cell r="F522">
            <v>289513</v>
          </cell>
          <cell r="G522">
            <v>0</v>
          </cell>
          <cell r="H522">
            <v>53113</v>
          </cell>
          <cell r="I522">
            <v>12682</v>
          </cell>
          <cell r="J522">
            <v>0</v>
          </cell>
          <cell r="K522">
            <v>0</v>
          </cell>
          <cell r="L522">
            <v>355308</v>
          </cell>
          <cell r="M522">
            <v>0</v>
          </cell>
          <cell r="N522">
            <v>355308</v>
          </cell>
          <cell r="O522" t="str">
            <v>no</v>
          </cell>
          <cell r="P522">
            <v>0</v>
          </cell>
          <cell r="Q522">
            <v>12656287</v>
          </cell>
          <cell r="R522">
            <v>0</v>
          </cell>
          <cell r="S522">
            <v>12656287</v>
          </cell>
          <cell r="T522">
            <v>248836230.46003556</v>
          </cell>
          <cell r="U522">
            <v>1.427878887825639E-3</v>
          </cell>
          <cell r="V522">
            <v>18072</v>
          </cell>
          <cell r="W522">
            <v>0</v>
          </cell>
          <cell r="X522">
            <v>37968859</v>
          </cell>
          <cell r="Y522" t="str">
            <v>no</v>
          </cell>
          <cell r="Z522">
            <v>0</v>
          </cell>
          <cell r="AA522">
            <v>37968859</v>
          </cell>
          <cell r="AB522">
            <v>182605352.60028896</v>
          </cell>
          <cell r="AC522">
            <v>1.9457699072915225E-3</v>
          </cell>
          <cell r="AD522">
            <v>73879</v>
          </cell>
          <cell r="AE522">
            <v>0</v>
          </cell>
          <cell r="AF522">
            <v>73879</v>
          </cell>
          <cell r="AG522">
            <v>0</v>
          </cell>
          <cell r="AH522">
            <v>12656286</v>
          </cell>
          <cell r="AI522">
            <v>0</v>
          </cell>
          <cell r="AJ522">
            <v>12656286</v>
          </cell>
          <cell r="AK522" t="str">
            <v>AA</v>
          </cell>
          <cell r="AL522">
            <v>0</v>
          </cell>
          <cell r="AM522">
            <v>157000312.27403867</v>
          </cell>
          <cell r="AN522">
            <v>0</v>
          </cell>
          <cell r="AO522">
            <v>0</v>
          </cell>
          <cell r="AP522">
            <v>0</v>
          </cell>
          <cell r="AQ522">
            <v>13516759</v>
          </cell>
          <cell r="AR522">
            <v>0</v>
          </cell>
          <cell r="AS522">
            <v>0</v>
          </cell>
          <cell r="AT522">
            <v>13516759</v>
          </cell>
          <cell r="AU522" t="str">
            <v>Levy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121707192.67374972</v>
          </cell>
          <cell r="BB522">
            <v>0</v>
          </cell>
          <cell r="BC522">
            <v>0</v>
          </cell>
          <cell r="BD522">
            <v>0</v>
          </cell>
          <cell r="BE522">
            <v>12656286</v>
          </cell>
          <cell r="BF522">
            <v>12656286</v>
          </cell>
        </row>
        <row r="523">
          <cell r="D523" t="str">
            <v>2030112</v>
          </cell>
          <cell r="E523" t="str">
            <v>ELKHART CIVIL CITY</v>
          </cell>
          <cell r="F523">
            <v>44280126</v>
          </cell>
          <cell r="G523">
            <v>912259</v>
          </cell>
          <cell r="H523">
            <v>10541091</v>
          </cell>
          <cell r="I523">
            <v>2516941</v>
          </cell>
          <cell r="J523">
            <v>0</v>
          </cell>
          <cell r="K523">
            <v>0</v>
          </cell>
          <cell r="L523">
            <v>56425899</v>
          </cell>
          <cell r="M523">
            <v>0</v>
          </cell>
          <cell r="N523">
            <v>56425899</v>
          </cell>
          <cell r="O523" t="str">
            <v>no</v>
          </cell>
          <cell r="P523">
            <v>0</v>
          </cell>
          <cell r="Q523">
            <v>12656287</v>
          </cell>
          <cell r="R523">
            <v>0</v>
          </cell>
          <cell r="S523">
            <v>12656287</v>
          </cell>
          <cell r="T523">
            <v>248836230.46003556</v>
          </cell>
          <cell r="U523">
            <v>0.22675917769563828</v>
          </cell>
          <cell r="V523">
            <v>2869929</v>
          </cell>
          <cell r="W523">
            <v>0</v>
          </cell>
          <cell r="X523">
            <v>37968859</v>
          </cell>
          <cell r="Y523" t="str">
            <v>no</v>
          </cell>
          <cell r="Z523">
            <v>0</v>
          </cell>
          <cell r="AA523">
            <v>37968859</v>
          </cell>
          <cell r="AB523">
            <v>182605352.60028896</v>
          </cell>
          <cell r="AC523">
            <v>0.30900462772037446</v>
          </cell>
          <cell r="AD523">
            <v>11732553</v>
          </cell>
          <cell r="AE523">
            <v>0</v>
          </cell>
          <cell r="AF523">
            <v>11732553</v>
          </cell>
          <cell r="AG523">
            <v>0</v>
          </cell>
          <cell r="AH523">
            <v>12656286</v>
          </cell>
          <cell r="AI523">
            <v>0</v>
          </cell>
          <cell r="AJ523">
            <v>12656286</v>
          </cell>
          <cell r="AK523" t="str">
            <v>AA</v>
          </cell>
          <cell r="AL523">
            <v>56425899</v>
          </cell>
          <cell r="AM523">
            <v>157000312.27403867</v>
          </cell>
          <cell r="AN523">
            <v>0.35939991572443836</v>
          </cell>
          <cell r="AO523">
            <v>4548668</v>
          </cell>
          <cell r="AP523">
            <v>0</v>
          </cell>
          <cell r="AQ523">
            <v>13516759</v>
          </cell>
          <cell r="AR523">
            <v>0</v>
          </cell>
          <cell r="AS523">
            <v>0</v>
          </cell>
          <cell r="AT523">
            <v>13516759</v>
          </cell>
          <cell r="AU523" t="str">
            <v>Levy</v>
          </cell>
          <cell r="AV523">
            <v>44280126</v>
          </cell>
          <cell r="AW523">
            <v>0</v>
          </cell>
          <cell r="AX523">
            <v>0</v>
          </cell>
          <cell r="AY523">
            <v>0</v>
          </cell>
          <cell r="AZ523">
            <v>44280126</v>
          </cell>
          <cell r="BA523">
            <v>121707192.67374972</v>
          </cell>
          <cell r="BB523">
            <v>0.36382505443780983</v>
          </cell>
          <cell r="BC523">
            <v>4917736</v>
          </cell>
          <cell r="BD523">
            <v>0</v>
          </cell>
          <cell r="BE523">
            <v>12656286</v>
          </cell>
          <cell r="BF523">
            <v>12656286</v>
          </cell>
        </row>
        <row r="524">
          <cell r="D524" t="str">
            <v>2030305</v>
          </cell>
          <cell r="E524" t="str">
            <v>GOSHEN CIVIL CITY</v>
          </cell>
          <cell r="F524">
            <v>17046575</v>
          </cell>
          <cell r="G524">
            <v>368561.39971105225</v>
          </cell>
          <cell r="H524">
            <v>4268051</v>
          </cell>
          <cell r="I524">
            <v>1019101</v>
          </cell>
          <cell r="J524">
            <v>0</v>
          </cell>
          <cell r="K524">
            <v>0</v>
          </cell>
          <cell r="L524">
            <v>21965165.60028895</v>
          </cell>
          <cell r="M524">
            <v>0</v>
          </cell>
          <cell r="N524">
            <v>21965165.60028895</v>
          </cell>
          <cell r="O524" t="str">
            <v>no</v>
          </cell>
          <cell r="P524">
            <v>0</v>
          </cell>
          <cell r="Q524">
            <v>12656287</v>
          </cell>
          <cell r="R524">
            <v>0</v>
          </cell>
          <cell r="S524">
            <v>12656287</v>
          </cell>
          <cell r="T524">
            <v>248836230.46003556</v>
          </cell>
          <cell r="U524">
            <v>8.827157347497544E-2</v>
          </cell>
          <cell r="V524">
            <v>1117190</v>
          </cell>
          <cell r="W524">
            <v>0</v>
          </cell>
          <cell r="X524">
            <v>37968859</v>
          </cell>
          <cell r="Y524" t="str">
            <v>no</v>
          </cell>
          <cell r="Z524">
            <v>0</v>
          </cell>
          <cell r="AA524">
            <v>37968859</v>
          </cell>
          <cell r="AB524">
            <v>182605352.60028896</v>
          </cell>
          <cell r="AC524">
            <v>0.12028763279666421</v>
          </cell>
          <cell r="AD524">
            <v>4567184</v>
          </cell>
          <cell r="AE524">
            <v>0</v>
          </cell>
          <cell r="AF524">
            <v>4567184</v>
          </cell>
          <cell r="AG524">
            <v>0</v>
          </cell>
          <cell r="AH524">
            <v>12656286</v>
          </cell>
          <cell r="AI524">
            <v>0</v>
          </cell>
          <cell r="AJ524">
            <v>12656286</v>
          </cell>
          <cell r="AK524" t="str">
            <v>AA</v>
          </cell>
          <cell r="AL524">
            <v>21965165.60028895</v>
          </cell>
          <cell r="AM524">
            <v>157000312.27403867</v>
          </cell>
          <cell r="AN524">
            <v>0.13990523510519842</v>
          </cell>
          <cell r="AO524">
            <v>1770681</v>
          </cell>
          <cell r="AP524">
            <v>0</v>
          </cell>
          <cell r="AQ524">
            <v>13516759</v>
          </cell>
          <cell r="AR524">
            <v>0</v>
          </cell>
          <cell r="AS524">
            <v>0</v>
          </cell>
          <cell r="AT524">
            <v>13516759</v>
          </cell>
          <cell r="AU524" t="str">
            <v>Levy</v>
          </cell>
          <cell r="AV524">
            <v>17046575</v>
          </cell>
          <cell r="AW524">
            <v>0</v>
          </cell>
          <cell r="AX524">
            <v>0</v>
          </cell>
          <cell r="AY524">
            <v>0</v>
          </cell>
          <cell r="AZ524">
            <v>17046575</v>
          </cell>
          <cell r="BA524">
            <v>121707192.67374972</v>
          </cell>
          <cell r="BB524">
            <v>0.14006218223844277</v>
          </cell>
          <cell r="BC524">
            <v>1893187</v>
          </cell>
          <cell r="BD524">
            <v>0</v>
          </cell>
          <cell r="BE524">
            <v>12656286</v>
          </cell>
          <cell r="BF524">
            <v>12656286</v>
          </cell>
        </row>
        <row r="525">
          <cell r="D525" t="str">
            <v>2030444</v>
          </cell>
          <cell r="E525" t="str">
            <v>NAPPANEE CIVIL CITY</v>
          </cell>
          <cell r="F525">
            <v>4102480</v>
          </cell>
          <cell r="G525">
            <v>0</v>
          </cell>
          <cell r="H525">
            <v>1026096</v>
          </cell>
          <cell r="I525">
            <v>245005</v>
          </cell>
          <cell r="J525">
            <v>0</v>
          </cell>
          <cell r="K525">
            <v>0</v>
          </cell>
          <cell r="L525">
            <v>5373581</v>
          </cell>
          <cell r="M525">
            <v>0</v>
          </cell>
          <cell r="N525">
            <v>5373581</v>
          </cell>
          <cell r="O525" t="str">
            <v>no</v>
          </cell>
          <cell r="P525">
            <v>0</v>
          </cell>
          <cell r="Q525">
            <v>12656287</v>
          </cell>
          <cell r="R525">
            <v>0</v>
          </cell>
          <cell r="S525">
            <v>12656287</v>
          </cell>
          <cell r="T525">
            <v>248836230.46003556</v>
          </cell>
          <cell r="U525">
            <v>2.1594849713265633E-2</v>
          </cell>
          <cell r="V525">
            <v>273311</v>
          </cell>
          <cell r="W525">
            <v>0</v>
          </cell>
          <cell r="X525">
            <v>37968859</v>
          </cell>
          <cell r="Y525" t="str">
            <v>no</v>
          </cell>
          <cell r="Z525">
            <v>0</v>
          </cell>
          <cell r="AA525">
            <v>37968859</v>
          </cell>
          <cell r="AB525">
            <v>182605352.60028896</v>
          </cell>
          <cell r="AC525">
            <v>2.9427291826228191E-2</v>
          </cell>
          <cell r="AD525">
            <v>1117321</v>
          </cell>
          <cell r="AE525">
            <v>0</v>
          </cell>
          <cell r="AF525">
            <v>1117321</v>
          </cell>
          <cell r="AG525">
            <v>0</v>
          </cell>
          <cell r="AH525">
            <v>12656286</v>
          </cell>
          <cell r="AI525">
            <v>0</v>
          </cell>
          <cell r="AJ525">
            <v>12656286</v>
          </cell>
          <cell r="AK525" t="str">
            <v>AA</v>
          </cell>
          <cell r="AL525">
            <v>5373581</v>
          </cell>
          <cell r="AM525">
            <v>157000312.27403867</v>
          </cell>
          <cell r="AN525">
            <v>3.4226562496389168E-2</v>
          </cell>
          <cell r="AO525">
            <v>433181</v>
          </cell>
          <cell r="AP525">
            <v>0</v>
          </cell>
          <cell r="AQ525">
            <v>13516759</v>
          </cell>
          <cell r="AR525">
            <v>0</v>
          </cell>
          <cell r="AS525">
            <v>0</v>
          </cell>
          <cell r="AT525">
            <v>13516759</v>
          </cell>
          <cell r="AU525" t="str">
            <v>Levy</v>
          </cell>
          <cell r="AV525">
            <v>4102480</v>
          </cell>
          <cell r="AW525">
            <v>0</v>
          </cell>
          <cell r="AX525">
            <v>0</v>
          </cell>
          <cell r="AY525">
            <v>0</v>
          </cell>
          <cell r="AZ525">
            <v>4102480</v>
          </cell>
          <cell r="BA525">
            <v>121707192.67374972</v>
          </cell>
          <cell r="BB525">
            <v>3.3707785956391047E-2</v>
          </cell>
          <cell r="BC525">
            <v>455620</v>
          </cell>
          <cell r="BD525">
            <v>0</v>
          </cell>
          <cell r="BE525">
            <v>12656286</v>
          </cell>
          <cell r="BF525">
            <v>12656286</v>
          </cell>
        </row>
        <row r="526">
          <cell r="D526" t="str">
            <v>2030599</v>
          </cell>
          <cell r="E526" t="str">
            <v>BRISTOL CIVIL TOWN</v>
          </cell>
          <cell r="F526">
            <v>1366775</v>
          </cell>
          <cell r="G526">
            <v>0</v>
          </cell>
          <cell r="H526">
            <v>331774</v>
          </cell>
          <cell r="I526">
            <v>79219</v>
          </cell>
          <cell r="J526">
            <v>0</v>
          </cell>
          <cell r="K526">
            <v>0</v>
          </cell>
          <cell r="L526">
            <v>1777768</v>
          </cell>
          <cell r="M526">
            <v>0</v>
          </cell>
          <cell r="N526">
            <v>1777768</v>
          </cell>
          <cell r="O526" t="str">
            <v>no</v>
          </cell>
          <cell r="P526">
            <v>0</v>
          </cell>
          <cell r="Q526">
            <v>12656287</v>
          </cell>
          <cell r="R526">
            <v>0</v>
          </cell>
          <cell r="S526">
            <v>12656287</v>
          </cell>
          <cell r="T526">
            <v>248836230.46003556</v>
          </cell>
          <cell r="U526">
            <v>7.1443294118117544E-3</v>
          </cell>
          <cell r="V526">
            <v>90421</v>
          </cell>
          <cell r="W526">
            <v>0</v>
          </cell>
          <cell r="X526">
            <v>37968859</v>
          </cell>
          <cell r="Y526" t="str">
            <v>no</v>
          </cell>
          <cell r="Z526">
            <v>0</v>
          </cell>
          <cell r="AA526">
            <v>37968859</v>
          </cell>
          <cell r="AB526">
            <v>182605352.60028896</v>
          </cell>
          <cell r="AC526">
            <v>9.7355744214761147E-3</v>
          </cell>
          <cell r="AD526">
            <v>369649</v>
          </cell>
          <cell r="AE526">
            <v>0</v>
          </cell>
          <cell r="AF526">
            <v>369649</v>
          </cell>
          <cell r="AG526">
            <v>0</v>
          </cell>
          <cell r="AH526">
            <v>12656286</v>
          </cell>
          <cell r="AI526">
            <v>0</v>
          </cell>
          <cell r="AJ526">
            <v>12656286</v>
          </cell>
          <cell r="AK526" t="str">
            <v>AA</v>
          </cell>
          <cell r="AL526">
            <v>1777768</v>
          </cell>
          <cell r="AM526">
            <v>157000312.27403867</v>
          </cell>
          <cell r="AN526">
            <v>1.1323340535125605E-2</v>
          </cell>
          <cell r="AO526">
            <v>143311</v>
          </cell>
          <cell r="AP526">
            <v>0</v>
          </cell>
          <cell r="AQ526">
            <v>13516759</v>
          </cell>
          <cell r="AR526">
            <v>0</v>
          </cell>
          <cell r="AS526">
            <v>0</v>
          </cell>
          <cell r="AT526">
            <v>13516759</v>
          </cell>
          <cell r="AU526" t="str">
            <v>Levy</v>
          </cell>
          <cell r="AV526">
            <v>1366775</v>
          </cell>
          <cell r="AW526">
            <v>0</v>
          </cell>
          <cell r="AX526">
            <v>0</v>
          </cell>
          <cell r="AY526">
            <v>0</v>
          </cell>
          <cell r="AZ526">
            <v>1366775</v>
          </cell>
          <cell r="BA526">
            <v>121707192.67374972</v>
          </cell>
          <cell r="BB526">
            <v>1.1230026508489102E-2</v>
          </cell>
          <cell r="BC526">
            <v>151794</v>
          </cell>
          <cell r="BD526">
            <v>0</v>
          </cell>
          <cell r="BE526">
            <v>12656286</v>
          </cell>
          <cell r="BF526">
            <v>12656286</v>
          </cell>
        </row>
        <row r="527">
          <cell r="D527" t="str">
            <v>2030600</v>
          </cell>
          <cell r="E527" t="str">
            <v>MIDDLEBURY CIVIL TOWN</v>
          </cell>
          <cell r="F527">
            <v>2046100</v>
          </cell>
          <cell r="G527">
            <v>212749</v>
          </cell>
          <cell r="H527">
            <v>469127</v>
          </cell>
          <cell r="I527">
            <v>112015</v>
          </cell>
          <cell r="J527">
            <v>0</v>
          </cell>
          <cell r="K527">
            <v>0</v>
          </cell>
          <cell r="L527">
            <v>2414493</v>
          </cell>
          <cell r="M527">
            <v>0</v>
          </cell>
          <cell r="N527">
            <v>2414493</v>
          </cell>
          <cell r="O527" t="str">
            <v>no</v>
          </cell>
          <cell r="P527">
            <v>0</v>
          </cell>
          <cell r="Q527">
            <v>12656287</v>
          </cell>
          <cell r="R527">
            <v>0</v>
          </cell>
          <cell r="S527">
            <v>12656287</v>
          </cell>
          <cell r="T527">
            <v>248836230.46003556</v>
          </cell>
          <cell r="U527">
            <v>9.7031408791887347E-3</v>
          </cell>
          <cell r="V527">
            <v>122806</v>
          </cell>
          <cell r="W527">
            <v>0</v>
          </cell>
          <cell r="X527">
            <v>37968859</v>
          </cell>
          <cell r="Y527" t="str">
            <v>no</v>
          </cell>
          <cell r="Z527">
            <v>0</v>
          </cell>
          <cell r="AA527">
            <v>37968859</v>
          </cell>
          <cell r="AB527">
            <v>182605352.60028896</v>
          </cell>
          <cell r="AC527">
            <v>1.322246563760464E-2</v>
          </cell>
          <cell r="AD527">
            <v>502042</v>
          </cell>
          <cell r="AE527">
            <v>0</v>
          </cell>
          <cell r="AF527">
            <v>502042</v>
          </cell>
          <cell r="AG527">
            <v>0</v>
          </cell>
          <cell r="AH527">
            <v>12656286</v>
          </cell>
          <cell r="AI527">
            <v>0</v>
          </cell>
          <cell r="AJ527">
            <v>12656286</v>
          </cell>
          <cell r="AK527" t="str">
            <v>AA</v>
          </cell>
          <cell r="AL527">
            <v>2414493</v>
          </cell>
          <cell r="AM527">
            <v>157000312.27403867</v>
          </cell>
          <cell r="AN527">
            <v>1.537890571698727E-2</v>
          </cell>
          <cell r="AO527">
            <v>194640</v>
          </cell>
          <cell r="AP527">
            <v>0</v>
          </cell>
          <cell r="AQ527">
            <v>13516759</v>
          </cell>
          <cell r="AR527">
            <v>0</v>
          </cell>
          <cell r="AS527">
            <v>0</v>
          </cell>
          <cell r="AT527">
            <v>13516759</v>
          </cell>
          <cell r="AU527" t="str">
            <v>Levy</v>
          </cell>
          <cell r="AV527">
            <v>2046100</v>
          </cell>
          <cell r="AW527">
            <v>0</v>
          </cell>
          <cell r="AX527">
            <v>0</v>
          </cell>
          <cell r="AY527">
            <v>0</v>
          </cell>
          <cell r="AZ527">
            <v>2046100</v>
          </cell>
          <cell r="BA527">
            <v>121707192.67374972</v>
          </cell>
          <cell r="BB527">
            <v>1.6811660470098994E-2</v>
          </cell>
          <cell r="BC527">
            <v>227239</v>
          </cell>
          <cell r="BD527">
            <v>0</v>
          </cell>
          <cell r="BE527">
            <v>12656286</v>
          </cell>
          <cell r="BF527">
            <v>12656286</v>
          </cell>
        </row>
        <row r="528">
          <cell r="D528" t="str">
            <v>2030601</v>
          </cell>
          <cell r="E528" t="str">
            <v>MILLERSBURG CIVIL TOWN</v>
          </cell>
          <cell r="F528">
            <v>359901</v>
          </cell>
          <cell r="G528">
            <v>0</v>
          </cell>
          <cell r="H528">
            <v>184144</v>
          </cell>
          <cell r="I528">
            <v>43969</v>
          </cell>
          <cell r="J528">
            <v>0</v>
          </cell>
          <cell r="K528">
            <v>288545.67374971358</v>
          </cell>
          <cell r="L528">
            <v>876559.67374971358</v>
          </cell>
          <cell r="M528">
            <v>0</v>
          </cell>
          <cell r="N528">
            <v>876559.67374971358</v>
          </cell>
          <cell r="O528" t="str">
            <v>no</v>
          </cell>
          <cell r="P528">
            <v>0</v>
          </cell>
          <cell r="Q528">
            <v>12656287</v>
          </cell>
          <cell r="R528">
            <v>0</v>
          </cell>
          <cell r="S528">
            <v>12656287</v>
          </cell>
          <cell r="T528">
            <v>248836230.46003556</v>
          </cell>
          <cell r="U528">
            <v>3.5226368448403808E-3</v>
          </cell>
          <cell r="V528">
            <v>44584</v>
          </cell>
          <cell r="W528">
            <v>0</v>
          </cell>
          <cell r="X528">
            <v>37968859</v>
          </cell>
          <cell r="Y528" t="str">
            <v>no</v>
          </cell>
          <cell r="Z528">
            <v>0</v>
          </cell>
          <cell r="AA528">
            <v>37968859</v>
          </cell>
          <cell r="AB528">
            <v>182605352.60028896</v>
          </cell>
          <cell r="AC528">
            <v>4.8002956171194211E-3</v>
          </cell>
          <cell r="AD528">
            <v>182262</v>
          </cell>
          <cell r="AE528">
            <v>0</v>
          </cell>
          <cell r="AF528">
            <v>182262</v>
          </cell>
          <cell r="AG528">
            <v>0</v>
          </cell>
          <cell r="AH528">
            <v>12656286</v>
          </cell>
          <cell r="AI528">
            <v>0</v>
          </cell>
          <cell r="AJ528">
            <v>12656286</v>
          </cell>
          <cell r="AK528" t="str">
            <v>AA</v>
          </cell>
          <cell r="AL528">
            <v>876559.67374971358</v>
          </cell>
          <cell r="AM528">
            <v>157000312.27403867</v>
          </cell>
          <cell r="AN528">
            <v>5.5831715303833835E-3</v>
          </cell>
          <cell r="AO528">
            <v>70662</v>
          </cell>
          <cell r="AP528">
            <v>0</v>
          </cell>
          <cell r="AQ528">
            <v>13516759</v>
          </cell>
          <cell r="AR528">
            <v>0</v>
          </cell>
          <cell r="AS528">
            <v>0</v>
          </cell>
          <cell r="AT528">
            <v>13516759</v>
          </cell>
          <cell r="AU528" t="str">
            <v>Levy</v>
          </cell>
          <cell r="AV528">
            <v>359901</v>
          </cell>
          <cell r="AW528">
            <v>288545.67374971358</v>
          </cell>
          <cell r="AX528">
            <v>0</v>
          </cell>
          <cell r="AY528">
            <v>0</v>
          </cell>
          <cell r="AZ528">
            <v>648446.67374971358</v>
          </cell>
          <cell r="BA528">
            <v>121707192.67374972</v>
          </cell>
          <cell r="BB528">
            <v>5.3279240076463709E-3</v>
          </cell>
          <cell r="BC528">
            <v>72016</v>
          </cell>
          <cell r="BD528">
            <v>0</v>
          </cell>
          <cell r="BE528">
            <v>12656286</v>
          </cell>
          <cell r="BF528">
            <v>12656286</v>
          </cell>
        </row>
        <row r="529">
          <cell r="D529" t="str">
            <v>2030602</v>
          </cell>
          <cell r="E529" t="str">
            <v>WAKARUSA CIVIL TOWN</v>
          </cell>
          <cell r="F529">
            <v>1389256</v>
          </cell>
          <cell r="G529">
            <v>0</v>
          </cell>
          <cell r="H529">
            <v>371891</v>
          </cell>
          <cell r="I529">
            <v>88798</v>
          </cell>
          <cell r="J529">
            <v>0</v>
          </cell>
          <cell r="K529">
            <v>0</v>
          </cell>
          <cell r="L529">
            <v>1849945</v>
          </cell>
          <cell r="M529">
            <v>0</v>
          </cell>
          <cell r="N529">
            <v>1849945</v>
          </cell>
          <cell r="O529" t="str">
            <v>no</v>
          </cell>
          <cell r="P529">
            <v>0</v>
          </cell>
          <cell r="Q529">
            <v>12656287</v>
          </cell>
          <cell r="R529">
            <v>0</v>
          </cell>
          <cell r="S529">
            <v>12656287</v>
          </cell>
          <cell r="T529">
            <v>248836230.46003556</v>
          </cell>
          <cell r="U529">
            <v>7.434387655607535E-3</v>
          </cell>
          <cell r="V529">
            <v>94092</v>
          </cell>
          <cell r="W529">
            <v>0</v>
          </cell>
          <cell r="X529">
            <v>37968859</v>
          </cell>
          <cell r="Y529" t="str">
            <v>no</v>
          </cell>
          <cell r="Z529">
            <v>0</v>
          </cell>
          <cell r="AA529">
            <v>37968859</v>
          </cell>
          <cell r="AB529">
            <v>182605352.60028896</v>
          </cell>
          <cell r="AC529">
            <v>1.0130836657616533E-2</v>
          </cell>
          <cell r="AD529">
            <v>384656</v>
          </cell>
          <cell r="AE529">
            <v>0</v>
          </cell>
          <cell r="AF529">
            <v>384656</v>
          </cell>
          <cell r="AG529">
            <v>0</v>
          </cell>
          <cell r="AH529">
            <v>12656286</v>
          </cell>
          <cell r="AI529">
            <v>0</v>
          </cell>
          <cell r="AJ529">
            <v>12656286</v>
          </cell>
          <cell r="AK529" t="str">
            <v>AA</v>
          </cell>
          <cell r="AL529">
            <v>1849945</v>
          </cell>
          <cell r="AM529">
            <v>157000312.27403867</v>
          </cell>
          <cell r="AN529">
            <v>1.1783065735378821E-2</v>
          </cell>
          <cell r="AO529">
            <v>149130</v>
          </cell>
          <cell r="AP529">
            <v>0</v>
          </cell>
          <cell r="AQ529">
            <v>13516759</v>
          </cell>
          <cell r="AR529">
            <v>0</v>
          </cell>
          <cell r="AS529">
            <v>0</v>
          </cell>
          <cell r="AT529">
            <v>13516759</v>
          </cell>
          <cell r="AU529" t="str">
            <v>Levy</v>
          </cell>
          <cell r="AV529">
            <v>1389256</v>
          </cell>
          <cell r="AW529">
            <v>0</v>
          </cell>
          <cell r="AX529">
            <v>0</v>
          </cell>
          <cell r="AY529">
            <v>0</v>
          </cell>
          <cell r="AZ529">
            <v>1389256</v>
          </cell>
          <cell r="BA529">
            <v>121707192.67374972</v>
          </cell>
          <cell r="BB529">
            <v>1.1414740324543203E-2</v>
          </cell>
          <cell r="BC529">
            <v>154290</v>
          </cell>
          <cell r="BD529">
            <v>0</v>
          </cell>
          <cell r="BE529">
            <v>12656286</v>
          </cell>
          <cell r="BF529">
            <v>12656286</v>
          </cell>
        </row>
        <row r="530">
          <cell r="D530" t="str">
            <v>2042155</v>
          </cell>
          <cell r="E530" t="str">
            <v>FAIRFIELD COMMUNITY SCHOOL CORPORATION</v>
          </cell>
          <cell r="F530">
            <v>5736590</v>
          </cell>
          <cell r="G530">
            <v>717062.63053864602</v>
          </cell>
          <cell r="H530">
            <v>0</v>
          </cell>
          <cell r="I530">
            <v>253295</v>
          </cell>
          <cell r="J530">
            <v>0</v>
          </cell>
          <cell r="K530">
            <v>0</v>
          </cell>
          <cell r="L530">
            <v>5272822.3694613539</v>
          </cell>
          <cell r="M530">
            <v>0</v>
          </cell>
          <cell r="N530">
            <v>0</v>
          </cell>
          <cell r="O530" t="str">
            <v>no</v>
          </cell>
          <cell r="P530">
            <v>0</v>
          </cell>
          <cell r="Q530">
            <v>12656287</v>
          </cell>
          <cell r="R530">
            <v>0</v>
          </cell>
          <cell r="S530">
            <v>12656287</v>
          </cell>
          <cell r="T530">
            <v>248836230.46003556</v>
          </cell>
          <cell r="U530">
            <v>2.1189930259404879E-2</v>
          </cell>
          <cell r="V530">
            <v>268186</v>
          </cell>
          <cell r="W530">
            <v>0</v>
          </cell>
          <cell r="X530">
            <v>37968859</v>
          </cell>
          <cell r="Y530" t="str">
            <v>no</v>
          </cell>
          <cell r="Z530">
            <v>0</v>
          </cell>
          <cell r="AA530">
            <v>37968859</v>
          </cell>
          <cell r="AB530">
            <v>182605352.60028896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12656286</v>
          </cell>
          <cell r="AI530">
            <v>0</v>
          </cell>
          <cell r="AJ530">
            <v>12656286</v>
          </cell>
          <cell r="AK530" t="str">
            <v>AA</v>
          </cell>
          <cell r="AL530">
            <v>0</v>
          </cell>
          <cell r="AM530">
            <v>157000312.27403867</v>
          </cell>
          <cell r="AN530">
            <v>0</v>
          </cell>
          <cell r="AO530">
            <v>0</v>
          </cell>
          <cell r="AP530">
            <v>0</v>
          </cell>
          <cell r="AQ530">
            <v>13516759</v>
          </cell>
          <cell r="AR530">
            <v>0</v>
          </cell>
          <cell r="AS530">
            <v>0</v>
          </cell>
          <cell r="AT530">
            <v>13516759</v>
          </cell>
          <cell r="AU530" t="str">
            <v>Levy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121707192.67374972</v>
          </cell>
          <cell r="BB530">
            <v>0</v>
          </cell>
          <cell r="BC530">
            <v>0</v>
          </cell>
          <cell r="BD530">
            <v>0</v>
          </cell>
          <cell r="BE530">
            <v>12656286</v>
          </cell>
          <cell r="BF530">
            <v>12656286</v>
          </cell>
        </row>
        <row r="531">
          <cell r="D531" t="str">
            <v>2042260</v>
          </cell>
          <cell r="E531" t="str">
            <v>BAUGO COMMUNITY SCHOOL CORPORATION</v>
          </cell>
          <cell r="F531">
            <v>5715308</v>
          </cell>
          <cell r="G531">
            <v>680471.27920404403</v>
          </cell>
          <cell r="H531">
            <v>0</v>
          </cell>
          <cell r="I531">
            <v>254210</v>
          </cell>
          <cell r="J531">
            <v>0</v>
          </cell>
          <cell r="K531">
            <v>0</v>
          </cell>
          <cell r="L531">
            <v>5289046.7207959555</v>
          </cell>
          <cell r="M531">
            <v>0</v>
          </cell>
          <cell r="N531">
            <v>0</v>
          </cell>
          <cell r="O531" t="str">
            <v>no</v>
          </cell>
          <cell r="P531">
            <v>0</v>
          </cell>
          <cell r="Q531">
            <v>12656287</v>
          </cell>
          <cell r="R531">
            <v>0</v>
          </cell>
          <cell r="S531">
            <v>12656287</v>
          </cell>
          <cell r="T531">
            <v>248836230.46003556</v>
          </cell>
          <cell r="U531">
            <v>2.1255131180125335E-2</v>
          </cell>
          <cell r="V531">
            <v>269011</v>
          </cell>
          <cell r="W531">
            <v>0</v>
          </cell>
          <cell r="X531">
            <v>37968859</v>
          </cell>
          <cell r="Y531" t="str">
            <v>no</v>
          </cell>
          <cell r="Z531">
            <v>0</v>
          </cell>
          <cell r="AA531">
            <v>37968859</v>
          </cell>
          <cell r="AB531">
            <v>182605352.60028896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12656286</v>
          </cell>
          <cell r="AI531">
            <v>0</v>
          </cell>
          <cell r="AJ531">
            <v>12656286</v>
          </cell>
          <cell r="AK531" t="str">
            <v>AA</v>
          </cell>
          <cell r="AL531">
            <v>0</v>
          </cell>
          <cell r="AM531">
            <v>157000312.27403867</v>
          </cell>
          <cell r="AN531">
            <v>0</v>
          </cell>
          <cell r="AO531">
            <v>0</v>
          </cell>
          <cell r="AP531">
            <v>0</v>
          </cell>
          <cell r="AQ531">
            <v>13516759</v>
          </cell>
          <cell r="AR531">
            <v>0</v>
          </cell>
          <cell r="AS531">
            <v>0</v>
          </cell>
          <cell r="AT531">
            <v>13516759</v>
          </cell>
          <cell r="AU531" t="str">
            <v>Levy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121707192.67374972</v>
          </cell>
          <cell r="BB531">
            <v>0</v>
          </cell>
          <cell r="BC531">
            <v>0</v>
          </cell>
          <cell r="BD531">
            <v>0</v>
          </cell>
          <cell r="BE531">
            <v>12656286</v>
          </cell>
          <cell r="BF531">
            <v>12656286</v>
          </cell>
        </row>
        <row r="532">
          <cell r="D532" t="str">
            <v>2042270</v>
          </cell>
          <cell r="E532" t="str">
            <v>CONCORD COMMUNITY SCHOOL CORPORATION</v>
          </cell>
          <cell r="F532">
            <v>22433844</v>
          </cell>
          <cell r="G532">
            <v>10922567.548755608</v>
          </cell>
          <cell r="H532">
            <v>0</v>
          </cell>
          <cell r="I532">
            <v>640488</v>
          </cell>
          <cell r="J532">
            <v>0</v>
          </cell>
          <cell r="K532">
            <v>0</v>
          </cell>
          <cell r="L532">
            <v>12151764.451244392</v>
          </cell>
          <cell r="M532">
            <v>0</v>
          </cell>
          <cell r="N532">
            <v>0</v>
          </cell>
          <cell r="O532" t="str">
            <v>no</v>
          </cell>
          <cell r="P532">
            <v>0</v>
          </cell>
          <cell r="Q532">
            <v>12656287</v>
          </cell>
          <cell r="R532">
            <v>0</v>
          </cell>
          <cell r="S532">
            <v>12656287</v>
          </cell>
          <cell r="T532">
            <v>248836230.46003556</v>
          </cell>
          <cell r="U532">
            <v>4.8834385687240307E-2</v>
          </cell>
          <cell r="V532">
            <v>618062</v>
          </cell>
          <cell r="W532">
            <v>0</v>
          </cell>
          <cell r="X532">
            <v>37968859</v>
          </cell>
          <cell r="Y532" t="str">
            <v>no</v>
          </cell>
          <cell r="Z532">
            <v>0</v>
          </cell>
          <cell r="AA532">
            <v>37968859</v>
          </cell>
          <cell r="AB532">
            <v>182605352.60028896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12656286</v>
          </cell>
          <cell r="AI532">
            <v>0</v>
          </cell>
          <cell r="AJ532">
            <v>12656286</v>
          </cell>
          <cell r="AK532" t="str">
            <v>AA</v>
          </cell>
          <cell r="AL532">
            <v>0</v>
          </cell>
          <cell r="AM532">
            <v>157000312.27403867</v>
          </cell>
          <cell r="AN532">
            <v>0</v>
          </cell>
          <cell r="AO532">
            <v>0</v>
          </cell>
          <cell r="AP532">
            <v>0</v>
          </cell>
          <cell r="AQ532">
            <v>13516759</v>
          </cell>
          <cell r="AR532">
            <v>0</v>
          </cell>
          <cell r="AS532">
            <v>0</v>
          </cell>
          <cell r="AT532">
            <v>13516759</v>
          </cell>
          <cell r="AU532" t="str">
            <v>Levy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121707192.67374972</v>
          </cell>
          <cell r="BB532">
            <v>0</v>
          </cell>
          <cell r="BC532">
            <v>0</v>
          </cell>
          <cell r="BD532">
            <v>0</v>
          </cell>
          <cell r="BE532">
            <v>12656286</v>
          </cell>
          <cell r="BF532">
            <v>12656286</v>
          </cell>
        </row>
        <row r="533">
          <cell r="D533" t="str">
            <v>2042275</v>
          </cell>
          <cell r="E533" t="str">
            <v>MIDDLEBURY COMMUNITY SCHOOL CORPORATION</v>
          </cell>
          <cell r="F533">
            <v>13350528</v>
          </cell>
          <cell r="G533">
            <v>6345810.2843408277</v>
          </cell>
          <cell r="H533">
            <v>0</v>
          </cell>
          <cell r="I533">
            <v>350073</v>
          </cell>
          <cell r="J533">
            <v>0</v>
          </cell>
          <cell r="K533">
            <v>0</v>
          </cell>
          <cell r="L533">
            <v>7354790.7156591723</v>
          </cell>
          <cell r="M533">
            <v>0</v>
          </cell>
          <cell r="N533">
            <v>0</v>
          </cell>
          <cell r="O533" t="str">
            <v>no</v>
          </cell>
          <cell r="P533">
            <v>0</v>
          </cell>
          <cell r="Q533">
            <v>12656287</v>
          </cell>
          <cell r="R533">
            <v>0</v>
          </cell>
          <cell r="S533">
            <v>12656287</v>
          </cell>
          <cell r="T533">
            <v>248836230.46003556</v>
          </cell>
          <cell r="U533">
            <v>2.9556751852662353E-2</v>
          </cell>
          <cell r="V533">
            <v>374079</v>
          </cell>
          <cell r="W533">
            <v>0</v>
          </cell>
          <cell r="X533">
            <v>37968859</v>
          </cell>
          <cell r="Y533" t="str">
            <v>no</v>
          </cell>
          <cell r="Z533">
            <v>0</v>
          </cell>
          <cell r="AA533">
            <v>37968859</v>
          </cell>
          <cell r="AB533">
            <v>182605352.60028896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12656286</v>
          </cell>
          <cell r="AI533">
            <v>0</v>
          </cell>
          <cell r="AJ533">
            <v>12656286</v>
          </cell>
          <cell r="AK533" t="str">
            <v>AA</v>
          </cell>
          <cell r="AL533">
            <v>0</v>
          </cell>
          <cell r="AM533">
            <v>157000312.27403867</v>
          </cell>
          <cell r="AN533">
            <v>0</v>
          </cell>
          <cell r="AO533">
            <v>0</v>
          </cell>
          <cell r="AP533">
            <v>0</v>
          </cell>
          <cell r="AQ533">
            <v>13516759</v>
          </cell>
          <cell r="AR533">
            <v>0</v>
          </cell>
          <cell r="AS533">
            <v>0</v>
          </cell>
          <cell r="AT533">
            <v>13516759</v>
          </cell>
          <cell r="AU533" t="str">
            <v>Levy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121707192.67374972</v>
          </cell>
          <cell r="BB533">
            <v>0</v>
          </cell>
          <cell r="BC533">
            <v>0</v>
          </cell>
          <cell r="BD533">
            <v>0</v>
          </cell>
          <cell r="BE533">
            <v>12656286</v>
          </cell>
          <cell r="BF533">
            <v>12656286</v>
          </cell>
        </row>
        <row r="534">
          <cell r="D534" t="str">
            <v>2042285</v>
          </cell>
          <cell r="E534" t="str">
            <v>WA-NEE COMMUNITY SCHOOL CORPORATION</v>
          </cell>
          <cell r="F534">
            <v>8385220</v>
          </cell>
          <cell r="G534">
            <v>2382358.1198559934</v>
          </cell>
          <cell r="H534">
            <v>0</v>
          </cell>
          <cell r="I534">
            <v>289533</v>
          </cell>
          <cell r="J534">
            <v>0</v>
          </cell>
          <cell r="K534">
            <v>0</v>
          </cell>
          <cell r="L534">
            <v>6292394.8801440066</v>
          </cell>
          <cell r="M534">
            <v>0</v>
          </cell>
          <cell r="N534">
            <v>0</v>
          </cell>
          <cell r="O534" t="str">
            <v>no</v>
          </cell>
          <cell r="P534">
            <v>0</v>
          </cell>
          <cell r="Q534">
            <v>12656287</v>
          </cell>
          <cell r="R534">
            <v>0</v>
          </cell>
          <cell r="S534">
            <v>12656287</v>
          </cell>
          <cell r="T534">
            <v>248836230.46003556</v>
          </cell>
          <cell r="U534">
            <v>2.5287293849898595E-2</v>
          </cell>
          <cell r="V534">
            <v>320043</v>
          </cell>
          <cell r="W534">
            <v>0</v>
          </cell>
          <cell r="X534">
            <v>37968859</v>
          </cell>
          <cell r="Y534" t="str">
            <v>no</v>
          </cell>
          <cell r="Z534">
            <v>0</v>
          </cell>
          <cell r="AA534">
            <v>37968859</v>
          </cell>
          <cell r="AB534">
            <v>182605352.60028896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12656286</v>
          </cell>
          <cell r="AI534">
            <v>0</v>
          </cell>
          <cell r="AJ534">
            <v>12656286</v>
          </cell>
          <cell r="AK534" t="str">
            <v>AA</v>
          </cell>
          <cell r="AL534">
            <v>0</v>
          </cell>
          <cell r="AM534">
            <v>157000312.27403867</v>
          </cell>
          <cell r="AN534">
            <v>0</v>
          </cell>
          <cell r="AO534">
            <v>0</v>
          </cell>
          <cell r="AP534">
            <v>0</v>
          </cell>
          <cell r="AQ534">
            <v>13516759</v>
          </cell>
          <cell r="AR534">
            <v>0</v>
          </cell>
          <cell r="AS534">
            <v>0</v>
          </cell>
          <cell r="AT534">
            <v>13516759</v>
          </cell>
          <cell r="AU534" t="str">
            <v>Levy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121707192.67374972</v>
          </cell>
          <cell r="BB534">
            <v>0</v>
          </cell>
          <cell r="BC534">
            <v>0</v>
          </cell>
          <cell r="BD534">
            <v>0</v>
          </cell>
          <cell r="BE534">
            <v>12656286</v>
          </cell>
          <cell r="BF534">
            <v>12656286</v>
          </cell>
        </row>
        <row r="535">
          <cell r="D535" t="str">
            <v>2042305</v>
          </cell>
          <cell r="E535" t="str">
            <v>ELKHART COMMUNITY SCHOOL CORPORATION</v>
          </cell>
          <cell r="F535">
            <v>33583294</v>
          </cell>
          <cell r="G535">
            <v>7034397.545401345</v>
          </cell>
          <cell r="H535">
            <v>0</v>
          </cell>
          <cell r="I535">
            <v>1260391</v>
          </cell>
          <cell r="J535">
            <v>0</v>
          </cell>
          <cell r="K535">
            <v>0</v>
          </cell>
          <cell r="L535">
            <v>27809287.454598654</v>
          </cell>
          <cell r="M535">
            <v>0</v>
          </cell>
          <cell r="N535">
            <v>0</v>
          </cell>
          <cell r="O535" t="str">
            <v>no</v>
          </cell>
          <cell r="P535">
            <v>0</v>
          </cell>
          <cell r="Q535">
            <v>12656287</v>
          </cell>
          <cell r="R535">
            <v>0</v>
          </cell>
          <cell r="S535">
            <v>12656287</v>
          </cell>
          <cell r="T535">
            <v>248836230.46003556</v>
          </cell>
          <cell r="U535">
            <v>0.11175738920006255</v>
          </cell>
          <cell r="V535">
            <v>1414434</v>
          </cell>
          <cell r="W535">
            <v>0</v>
          </cell>
          <cell r="X535">
            <v>37968859</v>
          </cell>
          <cell r="Y535" t="str">
            <v>no</v>
          </cell>
          <cell r="Z535">
            <v>0</v>
          </cell>
          <cell r="AA535">
            <v>37968859</v>
          </cell>
          <cell r="AB535">
            <v>182605352.60028896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12656286</v>
          </cell>
          <cell r="AI535">
            <v>0</v>
          </cell>
          <cell r="AJ535">
            <v>12656286</v>
          </cell>
          <cell r="AK535" t="str">
            <v>AA</v>
          </cell>
          <cell r="AL535">
            <v>0</v>
          </cell>
          <cell r="AM535">
            <v>157000312.27403867</v>
          </cell>
          <cell r="AN535">
            <v>0</v>
          </cell>
          <cell r="AO535">
            <v>0</v>
          </cell>
          <cell r="AP535">
            <v>0</v>
          </cell>
          <cell r="AQ535">
            <v>13516759</v>
          </cell>
          <cell r="AR535">
            <v>0</v>
          </cell>
          <cell r="AS535">
            <v>0</v>
          </cell>
          <cell r="AT535">
            <v>13516759</v>
          </cell>
          <cell r="AU535" t="str">
            <v>Levy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121707192.67374972</v>
          </cell>
          <cell r="BB535">
            <v>0</v>
          </cell>
          <cell r="BC535">
            <v>0</v>
          </cell>
          <cell r="BD535">
            <v>0</v>
          </cell>
          <cell r="BE535">
            <v>12656286</v>
          </cell>
          <cell r="BF535">
            <v>12656286</v>
          </cell>
        </row>
        <row r="536">
          <cell r="D536" t="str">
            <v>2042315</v>
          </cell>
          <cell r="E536" t="str">
            <v>GOSHEN COMMUNITY SCHOOL CORPORATION</v>
          </cell>
          <cell r="F536">
            <v>18382345</v>
          </cell>
          <cell r="G536">
            <v>4660714.7321569473</v>
          </cell>
          <cell r="H536">
            <v>0</v>
          </cell>
          <cell r="I536">
            <v>885772</v>
          </cell>
          <cell r="J536">
            <v>0</v>
          </cell>
          <cell r="K536">
            <v>0</v>
          </cell>
          <cell r="L536">
            <v>14607402.267843053</v>
          </cell>
          <cell r="M536">
            <v>0</v>
          </cell>
          <cell r="N536">
            <v>0</v>
          </cell>
          <cell r="O536" t="str">
            <v>no</v>
          </cell>
          <cell r="P536">
            <v>0</v>
          </cell>
          <cell r="Q536">
            <v>12656287</v>
          </cell>
          <cell r="R536">
            <v>0</v>
          </cell>
          <cell r="S536">
            <v>12656287</v>
          </cell>
          <cell r="T536">
            <v>248836230.46003556</v>
          </cell>
          <cell r="U536">
            <v>5.870287554524372E-2</v>
          </cell>
          <cell r="V536">
            <v>742960</v>
          </cell>
          <cell r="W536">
            <v>0</v>
          </cell>
          <cell r="X536">
            <v>37968859</v>
          </cell>
          <cell r="Y536" t="str">
            <v>no</v>
          </cell>
          <cell r="Z536">
            <v>0</v>
          </cell>
          <cell r="AA536">
            <v>37968859</v>
          </cell>
          <cell r="AB536">
            <v>182605352.60028896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12656286</v>
          </cell>
          <cell r="AI536">
            <v>0</v>
          </cell>
          <cell r="AJ536">
            <v>12656286</v>
          </cell>
          <cell r="AK536" t="str">
            <v>AA</v>
          </cell>
          <cell r="AL536">
            <v>0</v>
          </cell>
          <cell r="AM536">
            <v>157000312.27403867</v>
          </cell>
          <cell r="AN536">
            <v>0</v>
          </cell>
          <cell r="AO536">
            <v>0</v>
          </cell>
          <cell r="AP536">
            <v>0</v>
          </cell>
          <cell r="AQ536">
            <v>13516759</v>
          </cell>
          <cell r="AR536">
            <v>0</v>
          </cell>
          <cell r="AS536">
            <v>0</v>
          </cell>
          <cell r="AT536">
            <v>13516759</v>
          </cell>
          <cell r="AU536" t="str">
            <v>Levy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121707192.67374972</v>
          </cell>
          <cell r="BB536">
            <v>0</v>
          </cell>
          <cell r="BC536">
            <v>0</v>
          </cell>
          <cell r="BD536">
            <v>0</v>
          </cell>
          <cell r="BE536">
            <v>12656286</v>
          </cell>
          <cell r="BF536">
            <v>12656286</v>
          </cell>
        </row>
        <row r="537">
          <cell r="D537" t="str">
            <v>2050044</v>
          </cell>
          <cell r="E537" t="str">
            <v>BRISTOL PUBLIC LIBRARY</v>
          </cell>
          <cell r="F537">
            <v>228201</v>
          </cell>
          <cell r="G537">
            <v>0</v>
          </cell>
          <cell r="H537">
            <v>58851</v>
          </cell>
          <cell r="I537">
            <v>14052</v>
          </cell>
          <cell r="J537">
            <v>0</v>
          </cell>
          <cell r="K537">
            <v>0</v>
          </cell>
          <cell r="L537">
            <v>301104</v>
          </cell>
          <cell r="M537">
            <v>0</v>
          </cell>
          <cell r="N537">
            <v>301104</v>
          </cell>
          <cell r="O537" t="str">
            <v>no</v>
          </cell>
          <cell r="P537">
            <v>0</v>
          </cell>
          <cell r="Q537">
            <v>12656287</v>
          </cell>
          <cell r="R537">
            <v>0</v>
          </cell>
          <cell r="S537">
            <v>12656287</v>
          </cell>
          <cell r="T537">
            <v>248836230.46003556</v>
          </cell>
          <cell r="U537">
            <v>1.210048872076765E-3</v>
          </cell>
          <cell r="V537">
            <v>15315</v>
          </cell>
          <cell r="W537">
            <v>0</v>
          </cell>
          <cell r="X537">
            <v>37968859</v>
          </cell>
          <cell r="Y537" t="str">
            <v>no</v>
          </cell>
          <cell r="Z537">
            <v>0</v>
          </cell>
          <cell r="AA537">
            <v>37968859</v>
          </cell>
          <cell r="AB537">
            <v>182605352.60028896</v>
          </cell>
          <cell r="AC537">
            <v>1.6489330444715755E-3</v>
          </cell>
          <cell r="AD537">
            <v>62608</v>
          </cell>
          <cell r="AE537">
            <v>0</v>
          </cell>
          <cell r="AF537">
            <v>62608</v>
          </cell>
          <cell r="AG537">
            <v>0</v>
          </cell>
          <cell r="AH537">
            <v>12656286</v>
          </cell>
          <cell r="AI537">
            <v>0</v>
          </cell>
          <cell r="AJ537">
            <v>12656286</v>
          </cell>
          <cell r="AK537" t="str">
            <v>AA</v>
          </cell>
          <cell r="AL537">
            <v>0</v>
          </cell>
          <cell r="AM537">
            <v>157000312.27403867</v>
          </cell>
          <cell r="AN537">
            <v>0</v>
          </cell>
          <cell r="AO537">
            <v>0</v>
          </cell>
          <cell r="AP537">
            <v>0</v>
          </cell>
          <cell r="AQ537">
            <v>13516759</v>
          </cell>
          <cell r="AR537">
            <v>0</v>
          </cell>
          <cell r="AS537">
            <v>0</v>
          </cell>
          <cell r="AT537">
            <v>13516759</v>
          </cell>
          <cell r="AU537" t="str">
            <v>Levy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121707192.67374972</v>
          </cell>
          <cell r="BB537">
            <v>0</v>
          </cell>
          <cell r="BC537">
            <v>0</v>
          </cell>
          <cell r="BD537">
            <v>0</v>
          </cell>
          <cell r="BE537">
            <v>12656286</v>
          </cell>
          <cell r="BF537">
            <v>12656286</v>
          </cell>
        </row>
        <row r="538">
          <cell r="D538" t="str">
            <v>2050045</v>
          </cell>
          <cell r="E538" t="str">
            <v>ELKHART PUBLIC LIBRARY</v>
          </cell>
          <cell r="F538">
            <v>5616532</v>
          </cell>
          <cell r="G538">
            <v>267624</v>
          </cell>
          <cell r="H538">
            <v>1327317</v>
          </cell>
          <cell r="I538">
            <v>316929</v>
          </cell>
          <cell r="J538">
            <v>0</v>
          </cell>
          <cell r="K538">
            <v>0</v>
          </cell>
          <cell r="L538">
            <v>6993154</v>
          </cell>
          <cell r="M538">
            <v>0</v>
          </cell>
          <cell r="N538">
            <v>6993154</v>
          </cell>
          <cell r="O538" t="str">
            <v>no</v>
          </cell>
          <cell r="P538">
            <v>0</v>
          </cell>
          <cell r="Q538">
            <v>12656287</v>
          </cell>
          <cell r="R538">
            <v>0</v>
          </cell>
          <cell r="S538">
            <v>12656287</v>
          </cell>
          <cell r="T538">
            <v>248836230.46003556</v>
          </cell>
          <cell r="U538">
            <v>2.8103439708403469E-2</v>
          </cell>
          <cell r="V538">
            <v>355685</v>
          </cell>
          <cell r="W538">
            <v>0</v>
          </cell>
          <cell r="X538">
            <v>37968859</v>
          </cell>
          <cell r="Y538" t="str">
            <v>no</v>
          </cell>
          <cell r="Z538">
            <v>0</v>
          </cell>
          <cell r="AA538">
            <v>37968859</v>
          </cell>
          <cell r="AB538">
            <v>182605352.60028896</v>
          </cell>
          <cell r="AC538">
            <v>3.8296544435406289E-2</v>
          </cell>
          <cell r="AD538">
            <v>1454076</v>
          </cell>
          <cell r="AE538">
            <v>0</v>
          </cell>
          <cell r="AF538">
            <v>1454076</v>
          </cell>
          <cell r="AG538">
            <v>0</v>
          </cell>
          <cell r="AH538">
            <v>12656286</v>
          </cell>
          <cell r="AI538">
            <v>0</v>
          </cell>
          <cell r="AJ538">
            <v>12656286</v>
          </cell>
          <cell r="AK538" t="str">
            <v>AA</v>
          </cell>
          <cell r="AL538">
            <v>0</v>
          </cell>
          <cell r="AM538">
            <v>157000312.27403867</v>
          </cell>
          <cell r="AN538">
            <v>0</v>
          </cell>
          <cell r="AO538">
            <v>0</v>
          </cell>
          <cell r="AP538">
            <v>0</v>
          </cell>
          <cell r="AQ538">
            <v>13516759</v>
          </cell>
          <cell r="AR538">
            <v>0</v>
          </cell>
          <cell r="AS538">
            <v>0</v>
          </cell>
          <cell r="AT538">
            <v>13516759</v>
          </cell>
          <cell r="AU538" t="str">
            <v>Levy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121707192.67374972</v>
          </cell>
          <cell r="BB538">
            <v>0</v>
          </cell>
          <cell r="BC538">
            <v>0</v>
          </cell>
          <cell r="BD538">
            <v>0</v>
          </cell>
          <cell r="BE538">
            <v>12656286</v>
          </cell>
          <cell r="BF538">
            <v>12656286</v>
          </cell>
        </row>
        <row r="539">
          <cell r="D539" t="str">
            <v>2050046</v>
          </cell>
          <cell r="E539" t="str">
            <v>GOSHEN PUBLIC LIBRARY</v>
          </cell>
          <cell r="F539">
            <v>1605878</v>
          </cell>
          <cell r="G539">
            <v>0</v>
          </cell>
          <cell r="H539">
            <v>414610</v>
          </cell>
          <cell r="I539">
            <v>98998</v>
          </cell>
          <cell r="J539">
            <v>0</v>
          </cell>
          <cell r="K539">
            <v>0</v>
          </cell>
          <cell r="L539">
            <v>2119486</v>
          </cell>
          <cell r="M539">
            <v>0</v>
          </cell>
          <cell r="N539">
            <v>2119486</v>
          </cell>
          <cell r="O539" t="str">
            <v>no</v>
          </cell>
          <cell r="P539">
            <v>0</v>
          </cell>
          <cell r="Q539">
            <v>12656287</v>
          </cell>
          <cell r="R539">
            <v>0</v>
          </cell>
          <cell r="S539">
            <v>12656287</v>
          </cell>
          <cell r="T539">
            <v>248836230.46003556</v>
          </cell>
          <cell r="U539">
            <v>8.5175940661116906E-3</v>
          </cell>
          <cell r="V539">
            <v>107801</v>
          </cell>
          <cell r="W539">
            <v>0</v>
          </cell>
          <cell r="X539">
            <v>37968859</v>
          </cell>
          <cell r="Y539" t="str">
            <v>no</v>
          </cell>
          <cell r="Z539">
            <v>0</v>
          </cell>
          <cell r="AA539">
            <v>37968859</v>
          </cell>
          <cell r="AB539">
            <v>182605352.60028896</v>
          </cell>
          <cell r="AC539">
            <v>1.1606921537724114E-2</v>
          </cell>
          <cell r="AD539">
            <v>440702</v>
          </cell>
          <cell r="AE539">
            <v>0</v>
          </cell>
          <cell r="AF539">
            <v>440702</v>
          </cell>
          <cell r="AG539">
            <v>0</v>
          </cell>
          <cell r="AH539">
            <v>12656286</v>
          </cell>
          <cell r="AI539">
            <v>0</v>
          </cell>
          <cell r="AJ539">
            <v>12656286</v>
          </cell>
          <cell r="AK539" t="str">
            <v>AA</v>
          </cell>
          <cell r="AL539">
            <v>0</v>
          </cell>
          <cell r="AM539">
            <v>157000312.27403867</v>
          </cell>
          <cell r="AN539">
            <v>0</v>
          </cell>
          <cell r="AO539">
            <v>0</v>
          </cell>
          <cell r="AP539">
            <v>0</v>
          </cell>
          <cell r="AQ539">
            <v>13516759</v>
          </cell>
          <cell r="AR539">
            <v>0</v>
          </cell>
          <cell r="AS539">
            <v>0</v>
          </cell>
          <cell r="AT539">
            <v>13516759</v>
          </cell>
          <cell r="AU539" t="str">
            <v>Levy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121707192.67374972</v>
          </cell>
          <cell r="BB539">
            <v>0</v>
          </cell>
          <cell r="BC539">
            <v>0</v>
          </cell>
          <cell r="BD539">
            <v>0</v>
          </cell>
          <cell r="BE539">
            <v>12656286</v>
          </cell>
          <cell r="BF539">
            <v>12656286</v>
          </cell>
        </row>
        <row r="540">
          <cell r="D540" t="str">
            <v>2050047</v>
          </cell>
          <cell r="E540" t="str">
            <v>NAPPANEE PUBLIC LIBRARY</v>
          </cell>
          <cell r="F540">
            <v>822723</v>
          </cell>
          <cell r="G540">
            <v>0</v>
          </cell>
          <cell r="H540">
            <v>240856</v>
          </cell>
          <cell r="I540">
            <v>57510</v>
          </cell>
          <cell r="J540">
            <v>0</v>
          </cell>
          <cell r="K540">
            <v>0</v>
          </cell>
          <cell r="L540">
            <v>1121089</v>
          </cell>
          <cell r="M540">
            <v>0</v>
          </cell>
          <cell r="N540">
            <v>1121089</v>
          </cell>
          <cell r="O540" t="str">
            <v>no</v>
          </cell>
          <cell r="P540">
            <v>0</v>
          </cell>
          <cell r="Q540">
            <v>12656287</v>
          </cell>
          <cell r="R540">
            <v>0</v>
          </cell>
          <cell r="S540">
            <v>12656287</v>
          </cell>
          <cell r="T540">
            <v>248836230.46003556</v>
          </cell>
          <cell r="U540">
            <v>4.5053286570343421E-3</v>
          </cell>
          <cell r="V540">
            <v>57021</v>
          </cell>
          <cell r="W540">
            <v>0</v>
          </cell>
          <cell r="X540">
            <v>37968859</v>
          </cell>
          <cell r="Y540" t="str">
            <v>no</v>
          </cell>
          <cell r="Z540">
            <v>0</v>
          </cell>
          <cell r="AA540">
            <v>37968859</v>
          </cell>
          <cell r="AB540">
            <v>182605352.60028896</v>
          </cell>
          <cell r="AC540">
            <v>6.139409300087658E-3</v>
          </cell>
          <cell r="AD540">
            <v>233106</v>
          </cell>
          <cell r="AE540">
            <v>0</v>
          </cell>
          <cell r="AF540">
            <v>233106</v>
          </cell>
          <cell r="AG540">
            <v>0</v>
          </cell>
          <cell r="AH540">
            <v>12656286</v>
          </cell>
          <cell r="AI540">
            <v>0</v>
          </cell>
          <cell r="AJ540">
            <v>12656286</v>
          </cell>
          <cell r="AK540" t="str">
            <v>AA</v>
          </cell>
          <cell r="AL540">
            <v>0</v>
          </cell>
          <cell r="AM540">
            <v>157000312.27403867</v>
          </cell>
          <cell r="AN540">
            <v>0</v>
          </cell>
          <cell r="AO540">
            <v>0</v>
          </cell>
          <cell r="AP540">
            <v>0</v>
          </cell>
          <cell r="AQ540">
            <v>13516759</v>
          </cell>
          <cell r="AR540">
            <v>0</v>
          </cell>
          <cell r="AS540">
            <v>0</v>
          </cell>
          <cell r="AT540">
            <v>13516759</v>
          </cell>
          <cell r="AU540" t="str">
            <v>Levy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121707192.67374972</v>
          </cell>
          <cell r="BB540">
            <v>0</v>
          </cell>
          <cell r="BC540">
            <v>0</v>
          </cell>
          <cell r="BD540">
            <v>0</v>
          </cell>
          <cell r="BE540">
            <v>12656286</v>
          </cell>
          <cell r="BF540">
            <v>12656286</v>
          </cell>
        </row>
        <row r="541">
          <cell r="D541" t="str">
            <v>2050048</v>
          </cell>
          <cell r="E541" t="str">
            <v>WAKARUSA-OLIVE TWP-HARRISON TWP PUB LIB</v>
          </cell>
          <cell r="F541">
            <v>391192</v>
          </cell>
          <cell r="G541">
            <v>0</v>
          </cell>
          <cell r="H541">
            <v>100670</v>
          </cell>
          <cell r="I541">
            <v>24037</v>
          </cell>
          <cell r="J541">
            <v>0</v>
          </cell>
          <cell r="K541">
            <v>0</v>
          </cell>
          <cell r="L541">
            <v>515899</v>
          </cell>
          <cell r="M541">
            <v>0</v>
          </cell>
          <cell r="N541">
            <v>515899</v>
          </cell>
          <cell r="O541" t="str">
            <v>no</v>
          </cell>
          <cell r="P541">
            <v>0</v>
          </cell>
          <cell r="Q541">
            <v>12656287</v>
          </cell>
          <cell r="R541">
            <v>0</v>
          </cell>
          <cell r="S541">
            <v>12656287</v>
          </cell>
          <cell r="T541">
            <v>248836230.46003556</v>
          </cell>
          <cell r="U541">
            <v>2.0732471274228538E-3</v>
          </cell>
          <cell r="V541">
            <v>26240</v>
          </cell>
          <cell r="W541">
            <v>0</v>
          </cell>
          <cell r="X541">
            <v>37968859</v>
          </cell>
          <cell r="Y541" t="str">
            <v>no</v>
          </cell>
          <cell r="Z541">
            <v>0</v>
          </cell>
          <cell r="AA541">
            <v>37968859</v>
          </cell>
          <cell r="AB541">
            <v>182605352.60028896</v>
          </cell>
          <cell r="AC541">
            <v>2.825212912182639E-3</v>
          </cell>
          <cell r="AD541">
            <v>107270</v>
          </cell>
          <cell r="AE541">
            <v>0</v>
          </cell>
          <cell r="AF541">
            <v>107270</v>
          </cell>
          <cell r="AG541">
            <v>0</v>
          </cell>
          <cell r="AH541">
            <v>12656286</v>
          </cell>
          <cell r="AI541">
            <v>0</v>
          </cell>
          <cell r="AJ541">
            <v>12656286</v>
          </cell>
          <cell r="AK541" t="str">
            <v>AA</v>
          </cell>
          <cell r="AL541">
            <v>0</v>
          </cell>
          <cell r="AM541">
            <v>157000312.27403867</v>
          </cell>
          <cell r="AN541">
            <v>0</v>
          </cell>
          <cell r="AO541">
            <v>0</v>
          </cell>
          <cell r="AP541">
            <v>0</v>
          </cell>
          <cell r="AQ541">
            <v>13516759</v>
          </cell>
          <cell r="AR541">
            <v>0</v>
          </cell>
          <cell r="AS541">
            <v>0</v>
          </cell>
          <cell r="AT541">
            <v>13516759</v>
          </cell>
          <cell r="AU541" t="str">
            <v>Levy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121707192.67374972</v>
          </cell>
          <cell r="BB541">
            <v>0</v>
          </cell>
          <cell r="BC541">
            <v>0</v>
          </cell>
          <cell r="BD541">
            <v>0</v>
          </cell>
          <cell r="BE541">
            <v>12656286</v>
          </cell>
          <cell r="BF541">
            <v>12656286</v>
          </cell>
        </row>
        <row r="542">
          <cell r="D542" t="str">
            <v>2050259</v>
          </cell>
          <cell r="E542" t="str">
            <v>MIDDLEBURY PUBLIC LIBRARY</v>
          </cell>
          <cell r="F542">
            <v>757791</v>
          </cell>
          <cell r="G542">
            <v>67040</v>
          </cell>
          <cell r="H542">
            <v>177873</v>
          </cell>
          <cell r="I542">
            <v>42472</v>
          </cell>
          <cell r="J542">
            <v>0</v>
          </cell>
          <cell r="K542">
            <v>0</v>
          </cell>
          <cell r="L542">
            <v>911096</v>
          </cell>
          <cell r="M542">
            <v>0</v>
          </cell>
          <cell r="N542">
            <v>911096</v>
          </cell>
          <cell r="O542" t="str">
            <v>no</v>
          </cell>
          <cell r="P542">
            <v>0</v>
          </cell>
          <cell r="Q542">
            <v>12656287</v>
          </cell>
          <cell r="R542">
            <v>0</v>
          </cell>
          <cell r="S542">
            <v>12656287</v>
          </cell>
          <cell r="T542">
            <v>248836230.46003556</v>
          </cell>
          <cell r="U542">
            <v>3.6614282346088141E-3</v>
          </cell>
          <cell r="V542">
            <v>46340</v>
          </cell>
          <cell r="W542">
            <v>0</v>
          </cell>
          <cell r="X542">
            <v>37968859</v>
          </cell>
          <cell r="Y542" t="str">
            <v>no</v>
          </cell>
          <cell r="Z542">
            <v>0</v>
          </cell>
          <cell r="AA542">
            <v>37968859</v>
          </cell>
          <cell r="AB542">
            <v>182605352.60028896</v>
          </cell>
          <cell r="AC542">
            <v>4.989426580470119E-3</v>
          </cell>
          <cell r="AD542">
            <v>189443</v>
          </cell>
          <cell r="AE542">
            <v>0</v>
          </cell>
          <cell r="AF542">
            <v>189443</v>
          </cell>
          <cell r="AG542">
            <v>0</v>
          </cell>
          <cell r="AH542">
            <v>12656286</v>
          </cell>
          <cell r="AI542">
            <v>0</v>
          </cell>
          <cell r="AJ542">
            <v>12656286</v>
          </cell>
          <cell r="AK542" t="str">
            <v>AA</v>
          </cell>
          <cell r="AL542">
            <v>0</v>
          </cell>
          <cell r="AM542">
            <v>157000312.27403867</v>
          </cell>
          <cell r="AN542">
            <v>0</v>
          </cell>
          <cell r="AO542">
            <v>0</v>
          </cell>
          <cell r="AP542">
            <v>0</v>
          </cell>
          <cell r="AQ542">
            <v>13516759</v>
          </cell>
          <cell r="AR542">
            <v>0</v>
          </cell>
          <cell r="AS542">
            <v>0</v>
          </cell>
          <cell r="AT542">
            <v>13516759</v>
          </cell>
          <cell r="AU542" t="str">
            <v>Levy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121707192.67374972</v>
          </cell>
          <cell r="BB542">
            <v>0</v>
          </cell>
          <cell r="BC542">
            <v>0</v>
          </cell>
          <cell r="BD542">
            <v>0</v>
          </cell>
          <cell r="BE542">
            <v>12656286</v>
          </cell>
          <cell r="BF542">
            <v>12656286</v>
          </cell>
        </row>
        <row r="543">
          <cell r="D543" t="str">
            <v>2069100</v>
          </cell>
          <cell r="E543" t="str">
            <v>ELKHART COUNTY SW MANAGEMENT DISTRICT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 t="str">
            <v>non-recipient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 t="str">
            <v>no</v>
          </cell>
          <cell r="P543">
            <v>0</v>
          </cell>
          <cell r="Q543">
            <v>12656287</v>
          </cell>
          <cell r="R543">
            <v>0</v>
          </cell>
          <cell r="S543">
            <v>12656287</v>
          </cell>
          <cell r="T543">
            <v>248836230.46003556</v>
          </cell>
          <cell r="U543">
            <v>0</v>
          </cell>
          <cell r="V543">
            <v>0</v>
          </cell>
          <cell r="W543">
            <v>0</v>
          </cell>
          <cell r="X543">
            <v>37968859</v>
          </cell>
          <cell r="Y543" t="str">
            <v>no</v>
          </cell>
          <cell r="Z543">
            <v>0</v>
          </cell>
          <cell r="AA543">
            <v>37968859</v>
          </cell>
          <cell r="AB543">
            <v>182605352.60028896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12656286</v>
          </cell>
          <cell r="AI543">
            <v>0</v>
          </cell>
          <cell r="AJ543">
            <v>12656286</v>
          </cell>
          <cell r="AK543" t="str">
            <v>AA</v>
          </cell>
          <cell r="AL543">
            <v>0</v>
          </cell>
          <cell r="AM543">
            <v>157000312.27403867</v>
          </cell>
          <cell r="AN543">
            <v>0</v>
          </cell>
          <cell r="AO543">
            <v>0</v>
          </cell>
          <cell r="AP543">
            <v>0</v>
          </cell>
          <cell r="AQ543">
            <v>13516759</v>
          </cell>
          <cell r="AR543">
            <v>0</v>
          </cell>
          <cell r="AS543">
            <v>0</v>
          </cell>
          <cell r="AT543">
            <v>13516759</v>
          </cell>
          <cell r="AU543" t="str">
            <v>Levy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121707192.67374972</v>
          </cell>
          <cell r="BB543">
            <v>0</v>
          </cell>
          <cell r="BC543">
            <v>0</v>
          </cell>
          <cell r="BD543">
            <v>0</v>
          </cell>
          <cell r="BE543">
            <v>12656286</v>
          </cell>
          <cell r="BF543">
            <v>12656286</v>
          </cell>
        </row>
        <row r="544">
          <cell r="D544" t="str">
            <v>2110000</v>
          </cell>
          <cell r="E544" t="str">
            <v>FAYETTE COUNTY</v>
          </cell>
          <cell r="F544">
            <v>6328992</v>
          </cell>
          <cell r="G544">
            <v>0</v>
          </cell>
          <cell r="H544">
            <v>1627026</v>
          </cell>
          <cell r="I544">
            <v>0</v>
          </cell>
          <cell r="J544">
            <v>0</v>
          </cell>
          <cell r="K544">
            <v>0</v>
          </cell>
          <cell r="L544">
            <v>7956018</v>
          </cell>
          <cell r="M544">
            <v>2427552</v>
          </cell>
          <cell r="N544">
            <v>10383570</v>
          </cell>
          <cell r="O544" t="str">
            <v>no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26627161</v>
          </cell>
          <cell r="U544">
            <v>0.29879332610787912</v>
          </cell>
          <cell r="V544">
            <v>0</v>
          </cell>
          <cell r="W544">
            <v>0</v>
          </cell>
          <cell r="X544">
            <v>3605502</v>
          </cell>
          <cell r="Y544" t="str">
            <v>yes</v>
          </cell>
          <cell r="Z544">
            <v>0</v>
          </cell>
          <cell r="AA544">
            <v>3605502</v>
          </cell>
          <cell r="AB544">
            <v>23065722</v>
          </cell>
          <cell r="AC544">
            <v>0.45017320507027703</v>
          </cell>
          <cell r="AD544">
            <v>1623101</v>
          </cell>
          <cell r="AE544">
            <v>0</v>
          </cell>
          <cell r="AF544">
            <v>1623101</v>
          </cell>
          <cell r="AG544">
            <v>-1</v>
          </cell>
          <cell r="AH544">
            <v>0</v>
          </cell>
          <cell r="AI544">
            <v>0</v>
          </cell>
          <cell r="AJ544">
            <v>0</v>
          </cell>
          <cell r="AK544" t="str">
            <v>AA</v>
          </cell>
          <cell r="AL544">
            <v>10383570</v>
          </cell>
          <cell r="AM544">
            <v>21691350</v>
          </cell>
          <cell r="AN544">
            <v>0.47869634670041283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 t="str">
            <v>Levy</v>
          </cell>
          <cell r="AV544">
            <v>6328992</v>
          </cell>
          <cell r="AW544">
            <v>0</v>
          </cell>
          <cell r="AX544">
            <v>2427552</v>
          </cell>
          <cell r="AY544">
            <v>0</v>
          </cell>
          <cell r="AZ544">
            <v>8756544</v>
          </cell>
          <cell r="BA544">
            <v>18298975</v>
          </cell>
          <cell r="BB544">
            <v>0.47852647484353633</v>
          </cell>
          <cell r="BC544">
            <v>0</v>
          </cell>
          <cell r="BD544">
            <v>0</v>
          </cell>
          <cell r="BE544">
            <v>4040582</v>
          </cell>
          <cell r="BF544">
            <v>906417</v>
          </cell>
        </row>
        <row r="545">
          <cell r="D545" t="str">
            <v>2120001</v>
          </cell>
          <cell r="E545" t="str">
            <v>COLUMBIA TOWNSHIP</v>
          </cell>
          <cell r="F545">
            <v>9598</v>
          </cell>
          <cell r="G545">
            <v>0</v>
          </cell>
          <cell r="H545">
            <v>1771</v>
          </cell>
          <cell r="I545">
            <v>0</v>
          </cell>
          <cell r="J545">
            <v>0</v>
          </cell>
          <cell r="K545">
            <v>0</v>
          </cell>
          <cell r="L545">
            <v>11369</v>
          </cell>
          <cell r="M545">
            <v>0</v>
          </cell>
          <cell r="N545">
            <v>11369</v>
          </cell>
          <cell r="O545" t="str">
            <v>no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26627161</v>
          </cell>
          <cell r="U545">
            <v>4.2697004010303617E-4</v>
          </cell>
          <cell r="V545">
            <v>0</v>
          </cell>
          <cell r="W545">
            <v>0</v>
          </cell>
          <cell r="X545">
            <v>3605502</v>
          </cell>
          <cell r="Y545" t="str">
            <v>yes</v>
          </cell>
          <cell r="Z545">
            <v>0</v>
          </cell>
          <cell r="AA545">
            <v>3605502</v>
          </cell>
          <cell r="AB545">
            <v>23065722</v>
          </cell>
          <cell r="AC545">
            <v>4.9289590848272604E-4</v>
          </cell>
          <cell r="AD545">
            <v>1777</v>
          </cell>
          <cell r="AE545">
            <v>0</v>
          </cell>
          <cell r="AF545">
            <v>1777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>AA</v>
          </cell>
          <cell r="AL545">
            <v>0</v>
          </cell>
          <cell r="AM545">
            <v>21691350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 t="str">
            <v>Levy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18298975</v>
          </cell>
          <cell r="BB545">
            <v>0</v>
          </cell>
          <cell r="BC545">
            <v>0</v>
          </cell>
          <cell r="BD545">
            <v>0</v>
          </cell>
          <cell r="BE545">
            <v>4040582</v>
          </cell>
          <cell r="BF545">
            <v>906417</v>
          </cell>
        </row>
        <row r="546">
          <cell r="D546" t="str">
            <v>2120002</v>
          </cell>
          <cell r="E546" t="str">
            <v>CONNERSVILLE TOWNSHIP</v>
          </cell>
          <cell r="F546">
            <v>118979</v>
          </cell>
          <cell r="G546">
            <v>0</v>
          </cell>
          <cell r="H546">
            <v>18333</v>
          </cell>
          <cell r="I546">
            <v>0</v>
          </cell>
          <cell r="J546">
            <v>0</v>
          </cell>
          <cell r="K546">
            <v>0</v>
          </cell>
          <cell r="L546">
            <v>137312</v>
          </cell>
          <cell r="M546">
            <v>0</v>
          </cell>
          <cell r="N546">
            <v>137312</v>
          </cell>
          <cell r="O546" t="str">
            <v>no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26627161</v>
          </cell>
          <cell r="U546">
            <v>5.1568396645815901E-3</v>
          </cell>
          <cell r="V546">
            <v>0</v>
          </cell>
          <cell r="W546">
            <v>0</v>
          </cell>
          <cell r="X546">
            <v>3605502</v>
          </cell>
          <cell r="Y546" t="str">
            <v>yes</v>
          </cell>
          <cell r="Z546">
            <v>0</v>
          </cell>
          <cell r="AA546">
            <v>3605502</v>
          </cell>
          <cell r="AB546">
            <v>23065722</v>
          </cell>
          <cell r="AC546">
            <v>5.953076170778439E-3</v>
          </cell>
          <cell r="AD546">
            <v>21464</v>
          </cell>
          <cell r="AE546">
            <v>0</v>
          </cell>
          <cell r="AF546">
            <v>21464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 t="str">
            <v>AA</v>
          </cell>
          <cell r="AL546">
            <v>0</v>
          </cell>
          <cell r="AM546">
            <v>21691350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 t="str">
            <v>Levy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18298975</v>
          </cell>
          <cell r="BB546">
            <v>0</v>
          </cell>
          <cell r="BC546">
            <v>0</v>
          </cell>
          <cell r="BD546">
            <v>0</v>
          </cell>
          <cell r="BE546">
            <v>4040582</v>
          </cell>
          <cell r="BF546">
            <v>906417</v>
          </cell>
        </row>
        <row r="547">
          <cell r="D547" t="str">
            <v>2120003</v>
          </cell>
          <cell r="E547" t="str">
            <v>FAIRVIEW TOWNSHIP</v>
          </cell>
          <cell r="F547">
            <v>14660</v>
          </cell>
          <cell r="G547">
            <v>0</v>
          </cell>
          <cell r="H547">
            <v>2735</v>
          </cell>
          <cell r="I547">
            <v>0</v>
          </cell>
          <cell r="J547">
            <v>0</v>
          </cell>
          <cell r="K547">
            <v>0</v>
          </cell>
          <cell r="L547">
            <v>17395</v>
          </cell>
          <cell r="M547">
            <v>0</v>
          </cell>
          <cell r="N547">
            <v>17395</v>
          </cell>
          <cell r="O547" t="str">
            <v>no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26627161</v>
          </cell>
          <cell r="U547">
            <v>6.532803102816707E-4</v>
          </cell>
          <cell r="V547">
            <v>0</v>
          </cell>
          <cell r="W547">
            <v>0</v>
          </cell>
          <cell r="X547">
            <v>3605502</v>
          </cell>
          <cell r="Y547" t="str">
            <v>yes</v>
          </cell>
          <cell r="Z547">
            <v>0</v>
          </cell>
          <cell r="AA547">
            <v>3605502</v>
          </cell>
          <cell r="AB547">
            <v>23065722</v>
          </cell>
          <cell r="AC547">
            <v>7.5414938236054347E-4</v>
          </cell>
          <cell r="AD547">
            <v>2719</v>
          </cell>
          <cell r="AE547">
            <v>0</v>
          </cell>
          <cell r="AF547">
            <v>2719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 t="str">
            <v>AA</v>
          </cell>
          <cell r="AL547">
            <v>0</v>
          </cell>
          <cell r="AM547">
            <v>21691350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 t="str">
            <v>Levy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18298975</v>
          </cell>
          <cell r="BB547">
            <v>0</v>
          </cell>
          <cell r="BC547">
            <v>0</v>
          </cell>
          <cell r="BD547">
            <v>0</v>
          </cell>
          <cell r="BE547">
            <v>4040582</v>
          </cell>
          <cell r="BF547">
            <v>906417</v>
          </cell>
        </row>
        <row r="548">
          <cell r="D548" t="str">
            <v>2120004</v>
          </cell>
          <cell r="E548" t="str">
            <v>HARRISON TOWNSHIP</v>
          </cell>
          <cell r="F548">
            <v>106060</v>
          </cell>
          <cell r="G548">
            <v>0</v>
          </cell>
          <cell r="H548">
            <v>19640</v>
          </cell>
          <cell r="I548">
            <v>0</v>
          </cell>
          <cell r="J548">
            <v>0</v>
          </cell>
          <cell r="K548">
            <v>0</v>
          </cell>
          <cell r="L548">
            <v>125700</v>
          </cell>
          <cell r="M548">
            <v>0</v>
          </cell>
          <cell r="N548">
            <v>125700</v>
          </cell>
          <cell r="O548" t="str">
            <v>no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26627161</v>
          </cell>
          <cell r="U548">
            <v>4.7207436046223629E-3</v>
          </cell>
          <cell r="V548">
            <v>0</v>
          </cell>
          <cell r="W548">
            <v>0</v>
          </cell>
          <cell r="X548">
            <v>3605502</v>
          </cell>
          <cell r="Y548" t="str">
            <v>yes</v>
          </cell>
          <cell r="Z548">
            <v>0</v>
          </cell>
          <cell r="AA548">
            <v>3605502</v>
          </cell>
          <cell r="AB548">
            <v>23065722</v>
          </cell>
          <cell r="AC548">
            <v>5.4496451487623066E-3</v>
          </cell>
          <cell r="AD548">
            <v>19649</v>
          </cell>
          <cell r="AE548">
            <v>0</v>
          </cell>
          <cell r="AF548">
            <v>19649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 t="str">
            <v>AA</v>
          </cell>
          <cell r="AL548">
            <v>0</v>
          </cell>
          <cell r="AM548">
            <v>21691350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 t="str">
            <v>Levy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18298975</v>
          </cell>
          <cell r="BB548">
            <v>0</v>
          </cell>
          <cell r="BC548">
            <v>0</v>
          </cell>
          <cell r="BD548">
            <v>0</v>
          </cell>
          <cell r="BE548">
            <v>4040582</v>
          </cell>
          <cell r="BF548">
            <v>906417</v>
          </cell>
        </row>
        <row r="549">
          <cell r="D549" t="str">
            <v>2120005</v>
          </cell>
          <cell r="E549" t="str">
            <v>JACKSON TOWNSHIP</v>
          </cell>
          <cell r="F549">
            <v>14731</v>
          </cell>
          <cell r="G549">
            <v>0</v>
          </cell>
          <cell r="H549">
            <v>2020</v>
          </cell>
          <cell r="I549">
            <v>0</v>
          </cell>
          <cell r="J549">
            <v>0</v>
          </cell>
          <cell r="K549">
            <v>0</v>
          </cell>
          <cell r="L549">
            <v>16751</v>
          </cell>
          <cell r="M549">
            <v>0</v>
          </cell>
          <cell r="N549">
            <v>16751</v>
          </cell>
          <cell r="O549" t="str">
            <v>no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26627161</v>
          </cell>
          <cell r="U549">
            <v>6.2909447988090061E-4</v>
          </cell>
          <cell r="V549">
            <v>0</v>
          </cell>
          <cell r="W549">
            <v>0</v>
          </cell>
          <cell r="X549">
            <v>3605502</v>
          </cell>
          <cell r="Y549" t="str">
            <v>yes</v>
          </cell>
          <cell r="Z549">
            <v>0</v>
          </cell>
          <cell r="AA549">
            <v>3605502</v>
          </cell>
          <cell r="AB549">
            <v>23065722</v>
          </cell>
          <cell r="AC549">
            <v>7.2622916377818134E-4</v>
          </cell>
          <cell r="AD549">
            <v>2618</v>
          </cell>
          <cell r="AE549">
            <v>0</v>
          </cell>
          <cell r="AF549">
            <v>2618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 t="str">
            <v>AA</v>
          </cell>
          <cell r="AL549">
            <v>0</v>
          </cell>
          <cell r="AM549">
            <v>21691350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 t="str">
            <v>Levy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18298975</v>
          </cell>
          <cell r="BB549">
            <v>0</v>
          </cell>
          <cell r="BC549">
            <v>0</v>
          </cell>
          <cell r="BD549">
            <v>0</v>
          </cell>
          <cell r="BE549">
            <v>4040582</v>
          </cell>
          <cell r="BF549">
            <v>906417</v>
          </cell>
        </row>
        <row r="550">
          <cell r="D550" t="str">
            <v>2120006</v>
          </cell>
          <cell r="E550" t="str">
            <v>JENNINGS TOWNSHIP</v>
          </cell>
          <cell r="F550">
            <v>5590</v>
          </cell>
          <cell r="G550">
            <v>0</v>
          </cell>
          <cell r="H550">
            <v>1032</v>
          </cell>
          <cell r="I550">
            <v>0</v>
          </cell>
          <cell r="J550">
            <v>0</v>
          </cell>
          <cell r="K550">
            <v>0</v>
          </cell>
          <cell r="L550">
            <v>6622</v>
          </cell>
          <cell r="M550">
            <v>0</v>
          </cell>
          <cell r="N550">
            <v>6622</v>
          </cell>
          <cell r="O550" t="str">
            <v>no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26627161</v>
          </cell>
          <cell r="U550">
            <v>2.4869342999052737E-4</v>
          </cell>
          <cell r="V550">
            <v>0</v>
          </cell>
          <cell r="W550">
            <v>0</v>
          </cell>
          <cell r="X550">
            <v>3605502</v>
          </cell>
          <cell r="Y550" t="str">
            <v>yes</v>
          </cell>
          <cell r="Z550">
            <v>0</v>
          </cell>
          <cell r="AA550">
            <v>3605502</v>
          </cell>
          <cell r="AB550">
            <v>23065722</v>
          </cell>
          <cell r="AC550">
            <v>2.8709268237950671E-4</v>
          </cell>
          <cell r="AD550">
            <v>1035</v>
          </cell>
          <cell r="AE550">
            <v>0</v>
          </cell>
          <cell r="AF550">
            <v>1035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 t="str">
            <v>AA</v>
          </cell>
          <cell r="AL550">
            <v>0</v>
          </cell>
          <cell r="AM550">
            <v>21691350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 t="str">
            <v>Levy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18298975</v>
          </cell>
          <cell r="BB550">
            <v>0</v>
          </cell>
          <cell r="BC550">
            <v>0</v>
          </cell>
          <cell r="BD550">
            <v>0</v>
          </cell>
          <cell r="BE550">
            <v>4040582</v>
          </cell>
          <cell r="BF550">
            <v>906417</v>
          </cell>
        </row>
        <row r="551">
          <cell r="D551" t="str">
            <v>2120007</v>
          </cell>
          <cell r="E551" t="str">
            <v>ORANGE TOWNSHIP</v>
          </cell>
          <cell r="F551">
            <v>14729</v>
          </cell>
          <cell r="G551">
            <v>0</v>
          </cell>
          <cell r="H551">
            <v>2723</v>
          </cell>
          <cell r="I551">
            <v>0</v>
          </cell>
          <cell r="J551">
            <v>0</v>
          </cell>
          <cell r="K551">
            <v>0</v>
          </cell>
          <cell r="L551">
            <v>17452</v>
          </cell>
          <cell r="M551">
            <v>0</v>
          </cell>
          <cell r="N551">
            <v>17452</v>
          </cell>
          <cell r="O551" t="str">
            <v>no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26627161</v>
          </cell>
          <cell r="U551">
            <v>6.554209816059624E-4</v>
          </cell>
          <cell r="V551">
            <v>0</v>
          </cell>
          <cell r="W551">
            <v>0</v>
          </cell>
          <cell r="X551">
            <v>3605502</v>
          </cell>
          <cell r="Y551" t="str">
            <v>yes</v>
          </cell>
          <cell r="Z551">
            <v>0</v>
          </cell>
          <cell r="AA551">
            <v>3605502</v>
          </cell>
          <cell r="AB551">
            <v>23065722</v>
          </cell>
          <cell r="AC551">
            <v>7.566205818313426E-4</v>
          </cell>
          <cell r="AD551">
            <v>2728</v>
          </cell>
          <cell r="AE551">
            <v>0</v>
          </cell>
          <cell r="AF551">
            <v>2728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 t="str">
            <v>AA</v>
          </cell>
          <cell r="AL551">
            <v>0</v>
          </cell>
          <cell r="AM551">
            <v>21691350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 t="str">
            <v>Levy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18298975</v>
          </cell>
          <cell r="BB551">
            <v>0</v>
          </cell>
          <cell r="BC551">
            <v>0</v>
          </cell>
          <cell r="BD551">
            <v>0</v>
          </cell>
          <cell r="BE551">
            <v>4040582</v>
          </cell>
          <cell r="BF551">
            <v>906417</v>
          </cell>
        </row>
        <row r="552">
          <cell r="D552" t="str">
            <v>2120008</v>
          </cell>
          <cell r="E552" t="str">
            <v>POSEY TOWNSHIP</v>
          </cell>
          <cell r="F552">
            <v>21303</v>
          </cell>
          <cell r="G552">
            <v>0</v>
          </cell>
          <cell r="H552">
            <v>3940</v>
          </cell>
          <cell r="I552">
            <v>0</v>
          </cell>
          <cell r="J552">
            <v>0</v>
          </cell>
          <cell r="K552">
            <v>0</v>
          </cell>
          <cell r="L552">
            <v>25243</v>
          </cell>
          <cell r="M552">
            <v>0</v>
          </cell>
          <cell r="N552">
            <v>25243</v>
          </cell>
          <cell r="O552" t="str">
            <v>no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26627161</v>
          </cell>
          <cell r="U552">
            <v>9.480169515631051E-4</v>
          </cell>
          <cell r="V552">
            <v>0</v>
          </cell>
          <cell r="W552">
            <v>0</v>
          </cell>
          <cell r="X552">
            <v>3605502</v>
          </cell>
          <cell r="Y552" t="str">
            <v>yes</v>
          </cell>
          <cell r="Z552">
            <v>0</v>
          </cell>
          <cell r="AA552">
            <v>3605502</v>
          </cell>
          <cell r="AB552">
            <v>23065722</v>
          </cell>
          <cell r="AC552">
            <v>1.0943945305505721E-3</v>
          </cell>
          <cell r="AD552">
            <v>3946</v>
          </cell>
          <cell r="AE552">
            <v>0</v>
          </cell>
          <cell r="AF552">
            <v>3946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 t="str">
            <v>AA</v>
          </cell>
          <cell r="AL552">
            <v>0</v>
          </cell>
          <cell r="AM552">
            <v>21691350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 t="str">
            <v>Levy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18298975</v>
          </cell>
          <cell r="BB552">
            <v>0</v>
          </cell>
          <cell r="BC552">
            <v>0</v>
          </cell>
          <cell r="BD552">
            <v>0</v>
          </cell>
          <cell r="BE552">
            <v>4040582</v>
          </cell>
          <cell r="BF552">
            <v>906417</v>
          </cell>
        </row>
        <row r="553">
          <cell r="D553" t="str">
            <v>2120009</v>
          </cell>
          <cell r="E553" t="str">
            <v>WATERLOO TOWNSHIP</v>
          </cell>
          <cell r="F553">
            <v>8804</v>
          </cell>
          <cell r="G553">
            <v>0</v>
          </cell>
          <cell r="H553">
            <v>1626</v>
          </cell>
          <cell r="I553">
            <v>0</v>
          </cell>
          <cell r="J553">
            <v>0</v>
          </cell>
          <cell r="K553">
            <v>0</v>
          </cell>
          <cell r="L553">
            <v>10430</v>
          </cell>
          <cell r="M553">
            <v>0</v>
          </cell>
          <cell r="N553">
            <v>10430</v>
          </cell>
          <cell r="O553" t="str">
            <v>no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26627161</v>
          </cell>
          <cell r="U553">
            <v>3.9170529670812444E-4</v>
          </cell>
          <cell r="V553">
            <v>0</v>
          </cell>
          <cell r="W553">
            <v>0</v>
          </cell>
          <cell r="X553">
            <v>3605502</v>
          </cell>
          <cell r="Y553" t="str">
            <v>yes</v>
          </cell>
          <cell r="Z553">
            <v>0</v>
          </cell>
          <cell r="AA553">
            <v>3605502</v>
          </cell>
          <cell r="AB553">
            <v>23065722</v>
          </cell>
          <cell r="AC553">
            <v>4.521861487795613E-4</v>
          </cell>
          <cell r="AD553">
            <v>1630</v>
          </cell>
          <cell r="AE553">
            <v>0</v>
          </cell>
          <cell r="AF553">
            <v>1630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 t="str">
            <v>AA</v>
          </cell>
          <cell r="AL553">
            <v>0</v>
          </cell>
          <cell r="AM553">
            <v>21691350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 t="str">
            <v>Levy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18298975</v>
          </cell>
          <cell r="BB553">
            <v>0</v>
          </cell>
          <cell r="BC553">
            <v>0</v>
          </cell>
          <cell r="BD553">
            <v>0</v>
          </cell>
          <cell r="BE553">
            <v>4040582</v>
          </cell>
          <cell r="BF553">
            <v>906417</v>
          </cell>
        </row>
        <row r="554">
          <cell r="D554" t="str">
            <v>2130304</v>
          </cell>
          <cell r="E554" t="str">
            <v>CONNERSVILLE CIVIL CITY</v>
          </cell>
          <cell r="F554">
            <v>9521846</v>
          </cell>
          <cell r="G554">
            <v>0</v>
          </cell>
          <cell r="H554">
            <v>1761592</v>
          </cell>
          <cell r="I554">
            <v>0</v>
          </cell>
          <cell r="J554">
            <v>0</v>
          </cell>
          <cell r="K554">
            <v>0</v>
          </cell>
          <cell r="L554">
            <v>11283438</v>
          </cell>
          <cell r="M554">
            <v>0</v>
          </cell>
          <cell r="N554">
            <v>11283438</v>
          </cell>
          <cell r="O554" t="str">
            <v>no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26627161</v>
          </cell>
          <cell r="U554">
            <v>0.42375670466708787</v>
          </cell>
          <cell r="V554">
            <v>0</v>
          </cell>
          <cell r="W554">
            <v>0</v>
          </cell>
          <cell r="X554">
            <v>3605502</v>
          </cell>
          <cell r="Y554" t="str">
            <v>yes</v>
          </cell>
          <cell r="Z554">
            <v>0</v>
          </cell>
          <cell r="AA554">
            <v>3605502</v>
          </cell>
          <cell r="AB554">
            <v>23065722</v>
          </cell>
          <cell r="AC554">
            <v>0.48918642130517309</v>
          </cell>
          <cell r="AD554">
            <v>1763763</v>
          </cell>
          <cell r="AE554">
            <v>0</v>
          </cell>
          <cell r="AF554">
            <v>1763763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 t="str">
            <v>AA</v>
          </cell>
          <cell r="AL554">
            <v>11283438</v>
          </cell>
          <cell r="AM554">
            <v>21691350</v>
          </cell>
          <cell r="AN554">
            <v>0.52018145481954792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 t="str">
            <v>Levy</v>
          </cell>
          <cell r="AV554">
            <v>9521846</v>
          </cell>
          <cell r="AW554">
            <v>0</v>
          </cell>
          <cell r="AX554">
            <v>0</v>
          </cell>
          <cell r="AY554">
            <v>0</v>
          </cell>
          <cell r="AZ554">
            <v>9521846</v>
          </cell>
          <cell r="BA554">
            <v>18298975</v>
          </cell>
          <cell r="BB554">
            <v>0.52034859876031303</v>
          </cell>
          <cell r="BC554">
            <v>0</v>
          </cell>
          <cell r="BD554">
            <v>0</v>
          </cell>
          <cell r="BE554">
            <v>4040582</v>
          </cell>
          <cell r="BF554">
            <v>906417</v>
          </cell>
        </row>
        <row r="555">
          <cell r="D555" t="str">
            <v>2130860</v>
          </cell>
          <cell r="E555" t="str">
            <v>GLENWOOD CIVIL TOWN</v>
          </cell>
          <cell r="F555">
            <v>20585</v>
          </cell>
          <cell r="G555">
            <v>0</v>
          </cell>
          <cell r="H555">
            <v>3757</v>
          </cell>
          <cell r="I555">
            <v>0</v>
          </cell>
          <cell r="J555">
            <v>0</v>
          </cell>
          <cell r="K555">
            <v>0</v>
          </cell>
          <cell r="L555">
            <v>24342</v>
          </cell>
          <cell r="M555">
            <v>0</v>
          </cell>
          <cell r="N555">
            <v>24342</v>
          </cell>
          <cell r="O555" t="str">
            <v>no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26627161</v>
          </cell>
          <cell r="U555">
            <v>9.1417932238438784E-4</v>
          </cell>
          <cell r="V555">
            <v>0</v>
          </cell>
          <cell r="W555">
            <v>0</v>
          </cell>
          <cell r="X555">
            <v>3605502</v>
          </cell>
          <cell r="Y555" t="str">
            <v>yes</v>
          </cell>
          <cell r="Z555">
            <v>0</v>
          </cell>
          <cell r="AA555">
            <v>3605502</v>
          </cell>
          <cell r="AB555">
            <v>23065722</v>
          </cell>
          <cell r="AC555">
            <v>1.0553322371612734E-3</v>
          </cell>
          <cell r="AD555">
            <v>3805</v>
          </cell>
          <cell r="AE555">
            <v>0</v>
          </cell>
          <cell r="AF555">
            <v>3805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 t="str">
            <v>AA</v>
          </cell>
          <cell r="AL555">
            <v>24342</v>
          </cell>
          <cell r="AM555">
            <v>21691350</v>
          </cell>
          <cell r="AN555">
            <v>1.1221984800392783E-3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 t="str">
            <v>Levy</v>
          </cell>
          <cell r="AV555">
            <v>20585</v>
          </cell>
          <cell r="AW555">
            <v>0</v>
          </cell>
          <cell r="AX555">
            <v>0</v>
          </cell>
          <cell r="AY555">
            <v>0</v>
          </cell>
          <cell r="AZ555">
            <v>20585</v>
          </cell>
          <cell r="BA555">
            <v>18298975</v>
          </cell>
          <cell r="BB555">
            <v>1.1249263961506041E-3</v>
          </cell>
          <cell r="BC555">
            <v>0</v>
          </cell>
          <cell r="BD555">
            <v>0</v>
          </cell>
          <cell r="BE555">
            <v>4040582</v>
          </cell>
          <cell r="BF555">
            <v>906417</v>
          </cell>
        </row>
        <row r="556">
          <cell r="D556" t="str">
            <v>2142395</v>
          </cell>
          <cell r="E556" t="str">
            <v>FAYETTE COUNTY SCHOOL CORPORATION</v>
          </cell>
          <cell r="F556">
            <v>8208311</v>
          </cell>
          <cell r="G556">
            <v>2219320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5988991</v>
          </cell>
          <cell r="M556">
            <v>0</v>
          </cell>
          <cell r="N556">
            <v>0</v>
          </cell>
          <cell r="O556" t="str">
            <v>no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26627161</v>
          </cell>
          <cell r="U556">
            <v>0.22492037359897288</v>
          </cell>
          <cell r="V556">
            <v>0</v>
          </cell>
          <cell r="W556">
            <v>0</v>
          </cell>
          <cell r="X556">
            <v>3605502</v>
          </cell>
          <cell r="Y556" t="str">
            <v>yes</v>
          </cell>
          <cell r="Z556">
            <v>0</v>
          </cell>
          <cell r="AA556">
            <v>3605502</v>
          </cell>
          <cell r="AB556">
            <v>23065722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 t="str">
            <v>AA</v>
          </cell>
          <cell r="AL556">
            <v>0</v>
          </cell>
          <cell r="AM556">
            <v>21691350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 t="str">
            <v>Levy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18298975</v>
          </cell>
          <cell r="BB556">
            <v>0</v>
          </cell>
          <cell r="BC556">
            <v>0</v>
          </cell>
          <cell r="BD556">
            <v>0</v>
          </cell>
          <cell r="BE556">
            <v>4040582</v>
          </cell>
          <cell r="BF556">
            <v>906417</v>
          </cell>
        </row>
        <row r="557">
          <cell r="D557" t="str">
            <v>2150049</v>
          </cell>
          <cell r="E557" t="str">
            <v>FAYETTE COUNTY PUBLIC LIBRARY</v>
          </cell>
          <cell r="F557">
            <v>848969</v>
          </cell>
          <cell r="G557">
            <v>0</v>
          </cell>
          <cell r="H557">
            <v>157129</v>
          </cell>
          <cell r="I557">
            <v>0</v>
          </cell>
          <cell r="J557">
            <v>0</v>
          </cell>
          <cell r="K557">
            <v>0</v>
          </cell>
          <cell r="L557">
            <v>1006098</v>
          </cell>
          <cell r="M557">
            <v>0</v>
          </cell>
          <cell r="N557">
            <v>1006098</v>
          </cell>
          <cell r="O557" t="str">
            <v>no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26627161</v>
          </cell>
          <cell r="U557">
            <v>3.7784651544338507E-2</v>
          </cell>
          <cell r="V557">
            <v>0</v>
          </cell>
          <cell r="W557">
            <v>0</v>
          </cell>
          <cell r="X557">
            <v>3605502</v>
          </cell>
          <cell r="Y557" t="str">
            <v>yes</v>
          </cell>
          <cell r="Z557">
            <v>0</v>
          </cell>
          <cell r="AA557">
            <v>3605502</v>
          </cell>
          <cell r="AB557">
            <v>23065722</v>
          </cell>
          <cell r="AC557">
            <v>4.3618751669685429E-2</v>
          </cell>
          <cell r="AD557">
            <v>157267</v>
          </cell>
          <cell r="AE557">
            <v>0</v>
          </cell>
          <cell r="AF557">
            <v>157267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 t="str">
            <v>AA</v>
          </cell>
          <cell r="AL557">
            <v>0</v>
          </cell>
          <cell r="AM557">
            <v>21691350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 t="str">
            <v>Levy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18298975</v>
          </cell>
          <cell r="BB557">
            <v>0</v>
          </cell>
          <cell r="BC557">
            <v>0</v>
          </cell>
          <cell r="BD557">
            <v>0</v>
          </cell>
          <cell r="BE557">
            <v>4040582</v>
          </cell>
          <cell r="BF557">
            <v>906417</v>
          </cell>
        </row>
        <row r="558">
          <cell r="D558" t="str">
            <v>2161184</v>
          </cell>
          <cell r="E558" t="str">
            <v>FAYETTE COUNTY SOLID WASTE DISTRICT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 t="str">
            <v>non-recipient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 t="str">
            <v>no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26627161</v>
          </cell>
          <cell r="U558">
            <v>0</v>
          </cell>
          <cell r="V558">
            <v>0</v>
          </cell>
          <cell r="W558">
            <v>0</v>
          </cell>
          <cell r="X558">
            <v>3605502</v>
          </cell>
          <cell r="Y558" t="str">
            <v>yes</v>
          </cell>
          <cell r="Z558">
            <v>0</v>
          </cell>
          <cell r="AA558">
            <v>3605502</v>
          </cell>
          <cell r="AB558">
            <v>23065722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 t="str">
            <v>AA</v>
          </cell>
          <cell r="AL558">
            <v>0</v>
          </cell>
          <cell r="AM558">
            <v>21691350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 t="str">
            <v>Levy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18298975</v>
          </cell>
          <cell r="BB558">
            <v>0</v>
          </cell>
          <cell r="BC558">
            <v>0</v>
          </cell>
          <cell r="BD558">
            <v>0</v>
          </cell>
          <cell r="BE558">
            <v>4040582</v>
          </cell>
          <cell r="BF558">
            <v>906417</v>
          </cell>
        </row>
        <row r="559">
          <cell r="D559" t="str">
            <v>2210000</v>
          </cell>
          <cell r="E559" t="str">
            <v>FLOYD COUNTY</v>
          </cell>
          <cell r="F559">
            <v>8205385</v>
          </cell>
          <cell r="G559">
            <v>0</v>
          </cell>
          <cell r="H559">
            <v>4301063</v>
          </cell>
          <cell r="I559">
            <v>1033655</v>
          </cell>
          <cell r="J559">
            <v>0</v>
          </cell>
          <cell r="K559">
            <v>0</v>
          </cell>
          <cell r="L559">
            <v>13540103</v>
          </cell>
          <cell r="M559">
            <v>5555291</v>
          </cell>
          <cell r="N559">
            <v>19095394</v>
          </cell>
          <cell r="O559" t="str">
            <v>no</v>
          </cell>
          <cell r="P559">
            <v>0</v>
          </cell>
          <cell r="Q559">
            <v>5935678</v>
          </cell>
          <cell r="R559">
            <v>0</v>
          </cell>
          <cell r="S559">
            <v>5926097</v>
          </cell>
          <cell r="T559">
            <v>72319428.514295086</v>
          </cell>
          <cell r="U559">
            <v>0.18722635504957819</v>
          </cell>
          <cell r="V559">
            <v>1109522</v>
          </cell>
          <cell r="W559">
            <v>0</v>
          </cell>
          <cell r="X559">
            <v>11871357</v>
          </cell>
          <cell r="Y559" t="str">
            <v>no</v>
          </cell>
          <cell r="Z559">
            <v>0</v>
          </cell>
          <cell r="AA559">
            <v>11871357</v>
          </cell>
          <cell r="AB559">
            <v>51186314</v>
          </cell>
          <cell r="AC559">
            <v>0.37305663384943094</v>
          </cell>
          <cell r="AD559">
            <v>4428689</v>
          </cell>
          <cell r="AE559">
            <v>0</v>
          </cell>
          <cell r="AF559">
            <v>4428689</v>
          </cell>
          <cell r="AG559">
            <v>-1</v>
          </cell>
          <cell r="AH559">
            <v>0</v>
          </cell>
          <cell r="AI559">
            <v>0</v>
          </cell>
          <cell r="AJ559">
            <v>0</v>
          </cell>
          <cell r="AK559" t="str">
            <v>AA</v>
          </cell>
          <cell r="AL559">
            <v>19095394</v>
          </cell>
          <cell r="AM559">
            <v>41545971</v>
          </cell>
          <cell r="AN559">
            <v>0.45962083784249502</v>
          </cell>
          <cell r="AO559">
            <v>0</v>
          </cell>
          <cell r="AP559">
            <v>0</v>
          </cell>
          <cell r="AQ559">
            <v>7200833</v>
          </cell>
          <cell r="AR559">
            <v>0</v>
          </cell>
          <cell r="AS559">
            <v>0</v>
          </cell>
          <cell r="AT559">
            <v>7200833</v>
          </cell>
          <cell r="AU559" t="str">
            <v>Levy</v>
          </cell>
          <cell r="AV559">
            <v>8205385</v>
          </cell>
          <cell r="AW559">
            <v>0</v>
          </cell>
          <cell r="AX559">
            <v>5555291</v>
          </cell>
          <cell r="AY559">
            <v>0</v>
          </cell>
          <cell r="AZ559">
            <v>13760676</v>
          </cell>
          <cell r="BA559">
            <v>29661300</v>
          </cell>
          <cell r="BB559">
            <v>0.46392693509724792</v>
          </cell>
          <cell r="BC559">
            <v>3340661</v>
          </cell>
          <cell r="BD559">
            <v>-1</v>
          </cell>
          <cell r="BE559">
            <v>2400278</v>
          </cell>
          <cell r="BF559">
            <v>0</v>
          </cell>
        </row>
        <row r="560">
          <cell r="D560" t="str">
            <v>2220001</v>
          </cell>
          <cell r="E560" t="str">
            <v>FRANKLIN TOWNSHIP</v>
          </cell>
          <cell r="F560">
            <v>29370</v>
          </cell>
          <cell r="G560">
            <v>0</v>
          </cell>
          <cell r="H560">
            <v>4032</v>
          </cell>
          <cell r="I560">
            <v>1378</v>
          </cell>
          <cell r="J560">
            <v>0</v>
          </cell>
          <cell r="K560">
            <v>0</v>
          </cell>
          <cell r="L560">
            <v>34780</v>
          </cell>
          <cell r="M560">
            <v>0</v>
          </cell>
          <cell r="N560">
            <v>34780</v>
          </cell>
          <cell r="O560" t="str">
            <v>no</v>
          </cell>
          <cell r="P560">
            <v>0</v>
          </cell>
          <cell r="Q560">
            <v>5935678</v>
          </cell>
          <cell r="R560">
            <v>0</v>
          </cell>
          <cell r="S560">
            <v>5926097</v>
          </cell>
          <cell r="T560">
            <v>72319428.514295086</v>
          </cell>
          <cell r="U560">
            <v>4.8092194192498602E-4</v>
          </cell>
          <cell r="V560">
            <v>2850</v>
          </cell>
          <cell r="W560">
            <v>0</v>
          </cell>
          <cell r="X560">
            <v>11871357</v>
          </cell>
          <cell r="Y560" t="str">
            <v>no</v>
          </cell>
          <cell r="Z560">
            <v>0</v>
          </cell>
          <cell r="AA560">
            <v>11871357</v>
          </cell>
          <cell r="AB560">
            <v>51186314</v>
          </cell>
          <cell r="AC560">
            <v>6.7947850278885099E-4</v>
          </cell>
          <cell r="AD560">
            <v>8066</v>
          </cell>
          <cell r="AE560">
            <v>0</v>
          </cell>
          <cell r="AF560">
            <v>8066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 t="str">
            <v>AA</v>
          </cell>
          <cell r="AL560">
            <v>0</v>
          </cell>
          <cell r="AM560">
            <v>41545971</v>
          </cell>
          <cell r="AN560">
            <v>0</v>
          </cell>
          <cell r="AO560">
            <v>0</v>
          </cell>
          <cell r="AP560">
            <v>0</v>
          </cell>
          <cell r="AQ560">
            <v>7200833</v>
          </cell>
          <cell r="AR560">
            <v>0</v>
          </cell>
          <cell r="AS560">
            <v>0</v>
          </cell>
          <cell r="AT560">
            <v>7200833</v>
          </cell>
          <cell r="AU560" t="str">
            <v>Levy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29661300</v>
          </cell>
          <cell r="BB560">
            <v>0</v>
          </cell>
          <cell r="BC560">
            <v>0</v>
          </cell>
          <cell r="BD560">
            <v>0</v>
          </cell>
          <cell r="BE560">
            <v>2400278</v>
          </cell>
          <cell r="BF560">
            <v>0</v>
          </cell>
        </row>
        <row r="561">
          <cell r="D561" t="str">
            <v>2220002</v>
          </cell>
          <cell r="E561" t="str">
            <v>GEORGETOWN TOWNSHIP</v>
          </cell>
          <cell r="F561">
            <v>55392</v>
          </cell>
          <cell r="G561">
            <v>0</v>
          </cell>
          <cell r="H561">
            <v>17271</v>
          </cell>
          <cell r="I561">
            <v>5901</v>
          </cell>
          <cell r="J561">
            <v>0</v>
          </cell>
          <cell r="K561">
            <v>0</v>
          </cell>
          <cell r="L561">
            <v>78564</v>
          </cell>
          <cell r="M561">
            <v>0</v>
          </cell>
          <cell r="N561">
            <v>78564</v>
          </cell>
          <cell r="O561" t="str">
            <v>no</v>
          </cell>
          <cell r="P561">
            <v>0</v>
          </cell>
          <cell r="Q561">
            <v>5935678</v>
          </cell>
          <cell r="R561">
            <v>0</v>
          </cell>
          <cell r="S561">
            <v>5926097</v>
          </cell>
          <cell r="T561">
            <v>72319428.514295086</v>
          </cell>
          <cell r="U561">
            <v>1.0863470800861013E-3</v>
          </cell>
          <cell r="V561">
            <v>6438</v>
          </cell>
          <cell r="W561">
            <v>0</v>
          </cell>
          <cell r="X561">
            <v>11871357</v>
          </cell>
          <cell r="Y561" t="str">
            <v>no</v>
          </cell>
          <cell r="Z561">
            <v>0</v>
          </cell>
          <cell r="AA561">
            <v>11871357</v>
          </cell>
          <cell r="AB561">
            <v>51186314</v>
          </cell>
          <cell r="AC561">
            <v>1.5348634011818081E-3</v>
          </cell>
          <cell r="AD561">
            <v>18221</v>
          </cell>
          <cell r="AE561">
            <v>0</v>
          </cell>
          <cell r="AF561">
            <v>18221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 t="str">
            <v>AA</v>
          </cell>
          <cell r="AL561">
            <v>0</v>
          </cell>
          <cell r="AM561">
            <v>41545971</v>
          </cell>
          <cell r="AN561">
            <v>0</v>
          </cell>
          <cell r="AO561">
            <v>0</v>
          </cell>
          <cell r="AP561">
            <v>0</v>
          </cell>
          <cell r="AQ561">
            <v>7200833</v>
          </cell>
          <cell r="AR561">
            <v>0</v>
          </cell>
          <cell r="AS561">
            <v>0</v>
          </cell>
          <cell r="AT561">
            <v>7200833</v>
          </cell>
          <cell r="AU561" t="str">
            <v>Levy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29661300</v>
          </cell>
          <cell r="BB561">
            <v>0</v>
          </cell>
          <cell r="BC561">
            <v>0</v>
          </cell>
          <cell r="BD561">
            <v>0</v>
          </cell>
          <cell r="BE561">
            <v>2400278</v>
          </cell>
          <cell r="BF561">
            <v>0</v>
          </cell>
        </row>
        <row r="562">
          <cell r="D562" t="str">
            <v>2220003</v>
          </cell>
          <cell r="E562" t="str">
            <v>GREENVILLE TOWNSHIP</v>
          </cell>
          <cell r="F562">
            <v>155326</v>
          </cell>
          <cell r="G562">
            <v>0</v>
          </cell>
          <cell r="H562">
            <v>48667</v>
          </cell>
          <cell r="I562">
            <v>16628</v>
          </cell>
          <cell r="J562">
            <v>0</v>
          </cell>
          <cell r="K562">
            <v>0</v>
          </cell>
          <cell r="L562">
            <v>220621</v>
          </cell>
          <cell r="M562">
            <v>0</v>
          </cell>
          <cell r="N562">
            <v>220621</v>
          </cell>
          <cell r="O562" t="str">
            <v>no</v>
          </cell>
          <cell r="P562">
            <v>0</v>
          </cell>
          <cell r="Q562">
            <v>5935678</v>
          </cell>
          <cell r="R562">
            <v>0</v>
          </cell>
          <cell r="S562">
            <v>5926097</v>
          </cell>
          <cell r="T562">
            <v>72319428.514295086</v>
          </cell>
          <cell r="U562">
            <v>3.0506463412717753E-3</v>
          </cell>
          <cell r="V562">
            <v>18078</v>
          </cell>
          <cell r="W562">
            <v>0</v>
          </cell>
          <cell r="X562">
            <v>11871357</v>
          </cell>
          <cell r="Y562" t="str">
            <v>no</v>
          </cell>
          <cell r="Z562">
            <v>0</v>
          </cell>
          <cell r="AA562">
            <v>11871357</v>
          </cell>
          <cell r="AB562">
            <v>51186314</v>
          </cell>
          <cell r="AC562">
            <v>4.310156031160986E-3</v>
          </cell>
          <cell r="AD562">
            <v>51167</v>
          </cell>
          <cell r="AE562">
            <v>0</v>
          </cell>
          <cell r="AF562">
            <v>51167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 t="str">
            <v>AA</v>
          </cell>
          <cell r="AL562">
            <v>0</v>
          </cell>
          <cell r="AM562">
            <v>41545971</v>
          </cell>
          <cell r="AN562">
            <v>0</v>
          </cell>
          <cell r="AO562">
            <v>0</v>
          </cell>
          <cell r="AP562">
            <v>0</v>
          </cell>
          <cell r="AQ562">
            <v>7200833</v>
          </cell>
          <cell r="AR562">
            <v>0</v>
          </cell>
          <cell r="AS562">
            <v>0</v>
          </cell>
          <cell r="AT562">
            <v>7200833</v>
          </cell>
          <cell r="AU562" t="str">
            <v>Levy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29661300</v>
          </cell>
          <cell r="BB562">
            <v>0</v>
          </cell>
          <cell r="BC562">
            <v>0</v>
          </cell>
          <cell r="BD562">
            <v>0</v>
          </cell>
          <cell r="BE562">
            <v>2400278</v>
          </cell>
          <cell r="BF562">
            <v>0</v>
          </cell>
        </row>
        <row r="563">
          <cell r="D563" t="str">
            <v>2220004</v>
          </cell>
          <cell r="E563" t="str">
            <v>LAFAYETTE TOWNSHIP</v>
          </cell>
          <cell r="F563">
            <v>28677</v>
          </cell>
          <cell r="G563">
            <v>0</v>
          </cell>
          <cell r="H563">
            <v>8894</v>
          </cell>
          <cell r="I563">
            <v>3039</v>
          </cell>
          <cell r="J563">
            <v>0</v>
          </cell>
          <cell r="K563">
            <v>0</v>
          </cell>
          <cell r="L563">
            <v>40610</v>
          </cell>
          <cell r="M563">
            <v>0</v>
          </cell>
          <cell r="N563">
            <v>40610</v>
          </cell>
          <cell r="O563" t="str">
            <v>no</v>
          </cell>
          <cell r="P563">
            <v>0</v>
          </cell>
          <cell r="Q563">
            <v>5935678</v>
          </cell>
          <cell r="R563">
            <v>0</v>
          </cell>
          <cell r="S563">
            <v>5926097</v>
          </cell>
          <cell r="T563">
            <v>72319428.514295086</v>
          </cell>
          <cell r="U563">
            <v>5.61536517009019E-4</v>
          </cell>
          <cell r="V563">
            <v>3328</v>
          </cell>
          <cell r="W563">
            <v>0</v>
          </cell>
          <cell r="X563">
            <v>11871357</v>
          </cell>
          <cell r="Y563" t="str">
            <v>no</v>
          </cell>
          <cell r="Z563">
            <v>0</v>
          </cell>
          <cell r="AA563">
            <v>11871357</v>
          </cell>
          <cell r="AB563">
            <v>51186314</v>
          </cell>
          <cell r="AC563">
            <v>7.9337613566001256E-4</v>
          </cell>
          <cell r="AD563">
            <v>9418</v>
          </cell>
          <cell r="AE563">
            <v>0</v>
          </cell>
          <cell r="AF563">
            <v>9418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 t="str">
            <v>AA</v>
          </cell>
          <cell r="AL563">
            <v>0</v>
          </cell>
          <cell r="AM563">
            <v>41545971</v>
          </cell>
          <cell r="AN563">
            <v>0</v>
          </cell>
          <cell r="AO563">
            <v>0</v>
          </cell>
          <cell r="AP563">
            <v>0</v>
          </cell>
          <cell r="AQ563">
            <v>7200833</v>
          </cell>
          <cell r="AR563">
            <v>0</v>
          </cell>
          <cell r="AS563">
            <v>0</v>
          </cell>
          <cell r="AT563">
            <v>7200833</v>
          </cell>
          <cell r="AU563" t="str">
            <v>Levy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29661300</v>
          </cell>
          <cell r="BB563">
            <v>0</v>
          </cell>
          <cell r="BC563">
            <v>0</v>
          </cell>
          <cell r="BD563">
            <v>0</v>
          </cell>
          <cell r="BE563">
            <v>2400278</v>
          </cell>
          <cell r="BF563">
            <v>0</v>
          </cell>
        </row>
        <row r="564">
          <cell r="D564" t="str">
            <v>2220005</v>
          </cell>
          <cell r="E564" t="str">
            <v>NEW ALBANY TOWNSHIP</v>
          </cell>
          <cell r="F564">
            <v>245351</v>
          </cell>
          <cell r="G564">
            <v>0</v>
          </cell>
          <cell r="H564">
            <v>76381</v>
          </cell>
          <cell r="I564">
            <v>26098</v>
          </cell>
          <cell r="J564">
            <v>0</v>
          </cell>
          <cell r="K564">
            <v>0</v>
          </cell>
          <cell r="L564">
            <v>347830</v>
          </cell>
          <cell r="M564">
            <v>0</v>
          </cell>
          <cell r="N564">
            <v>347830</v>
          </cell>
          <cell r="O564" t="str">
            <v>no</v>
          </cell>
          <cell r="P564">
            <v>0</v>
          </cell>
          <cell r="Q564">
            <v>5935678</v>
          </cell>
          <cell r="R564">
            <v>0</v>
          </cell>
          <cell r="S564">
            <v>5926097</v>
          </cell>
          <cell r="T564">
            <v>72319428.514295086</v>
          </cell>
          <cell r="U564">
            <v>4.8096342455367421E-3</v>
          </cell>
          <cell r="V564">
            <v>28502</v>
          </cell>
          <cell r="W564">
            <v>0</v>
          </cell>
          <cell r="X564">
            <v>11871357</v>
          </cell>
          <cell r="Y564" t="str">
            <v>no</v>
          </cell>
          <cell r="Z564">
            <v>0</v>
          </cell>
          <cell r="AA564">
            <v>11871357</v>
          </cell>
          <cell r="AB564">
            <v>51186314</v>
          </cell>
          <cell r="AC564">
            <v>6.7953711220542275E-3</v>
          </cell>
          <cell r="AD564">
            <v>80670</v>
          </cell>
          <cell r="AE564">
            <v>0</v>
          </cell>
          <cell r="AF564">
            <v>80670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 t="str">
            <v>AA</v>
          </cell>
          <cell r="AL564">
            <v>0</v>
          </cell>
          <cell r="AM564">
            <v>41545971</v>
          </cell>
          <cell r="AN564">
            <v>0</v>
          </cell>
          <cell r="AO564">
            <v>0</v>
          </cell>
          <cell r="AP564">
            <v>0</v>
          </cell>
          <cell r="AQ564">
            <v>7200833</v>
          </cell>
          <cell r="AR564">
            <v>0</v>
          </cell>
          <cell r="AS564">
            <v>0</v>
          </cell>
          <cell r="AT564">
            <v>7200833</v>
          </cell>
          <cell r="AU564" t="str">
            <v>Levy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29661300</v>
          </cell>
          <cell r="BB564">
            <v>0</v>
          </cell>
          <cell r="BC564">
            <v>0</v>
          </cell>
          <cell r="BD564">
            <v>0</v>
          </cell>
          <cell r="BE564">
            <v>2400278</v>
          </cell>
          <cell r="BF564">
            <v>0</v>
          </cell>
        </row>
        <row r="565">
          <cell r="D565" t="str">
            <v>2230116</v>
          </cell>
          <cell r="E565" t="str">
            <v>NEW ALBANY CIVIL CITY</v>
          </cell>
          <cell r="F565">
            <v>15567503</v>
          </cell>
          <cell r="G565">
            <v>0</v>
          </cell>
          <cell r="H565">
            <v>4778494</v>
          </cell>
          <cell r="I565">
            <v>1632688</v>
          </cell>
          <cell r="J565">
            <v>0</v>
          </cell>
          <cell r="K565">
            <v>0</v>
          </cell>
          <cell r="L565">
            <v>21978685</v>
          </cell>
          <cell r="M565">
            <v>0</v>
          </cell>
          <cell r="N565">
            <v>21978685</v>
          </cell>
          <cell r="O565" t="str">
            <v>no</v>
          </cell>
          <cell r="P565">
            <v>0</v>
          </cell>
          <cell r="Q565">
            <v>5935678</v>
          </cell>
          <cell r="R565">
            <v>0</v>
          </cell>
          <cell r="S565">
            <v>5926097</v>
          </cell>
          <cell r="T565">
            <v>72319428.514295086</v>
          </cell>
          <cell r="U565">
            <v>0.30391120963650264</v>
          </cell>
          <cell r="V565">
            <v>1801007</v>
          </cell>
          <cell r="W565">
            <v>0</v>
          </cell>
          <cell r="X565">
            <v>11871357</v>
          </cell>
          <cell r="Y565" t="str">
            <v>no</v>
          </cell>
          <cell r="Z565">
            <v>0</v>
          </cell>
          <cell r="AA565">
            <v>11871357</v>
          </cell>
          <cell r="AB565">
            <v>51186314</v>
          </cell>
          <cell r="AC565">
            <v>0.42938596828832021</v>
          </cell>
          <cell r="AD565">
            <v>5097394</v>
          </cell>
          <cell r="AE565">
            <v>0</v>
          </cell>
          <cell r="AF565">
            <v>5097394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 t="str">
            <v>AA</v>
          </cell>
          <cell r="AL565">
            <v>21978685</v>
          </cell>
          <cell r="AM565">
            <v>41545971</v>
          </cell>
          <cell r="AN565">
            <v>0.52902085258760712</v>
          </cell>
          <cell r="AO565">
            <v>0</v>
          </cell>
          <cell r="AP565">
            <v>0</v>
          </cell>
          <cell r="AQ565">
            <v>7200833</v>
          </cell>
          <cell r="AR565">
            <v>0</v>
          </cell>
          <cell r="AS565">
            <v>0</v>
          </cell>
          <cell r="AT565">
            <v>7200833</v>
          </cell>
          <cell r="AU565" t="str">
            <v>Levy</v>
          </cell>
          <cell r="AV565">
            <v>15567503</v>
          </cell>
          <cell r="AW565">
            <v>0</v>
          </cell>
          <cell r="AX565">
            <v>0</v>
          </cell>
          <cell r="AY565">
            <v>0</v>
          </cell>
          <cell r="AZ565">
            <v>15567503</v>
          </cell>
          <cell r="BA565">
            <v>29661300</v>
          </cell>
          <cell r="BB565">
            <v>0.524842235505524</v>
          </cell>
          <cell r="BC565">
            <v>3779301</v>
          </cell>
          <cell r="BD565">
            <v>0</v>
          </cell>
          <cell r="BE565">
            <v>2400278</v>
          </cell>
          <cell r="BF565">
            <v>0</v>
          </cell>
        </row>
        <row r="566">
          <cell r="D566" t="str">
            <v>2230603</v>
          </cell>
          <cell r="E566" t="str">
            <v>GEORGETOWN CIVIL TOWN</v>
          </cell>
          <cell r="F566">
            <v>310176</v>
          </cell>
          <cell r="G566">
            <v>0</v>
          </cell>
          <cell r="H566">
            <v>95811</v>
          </cell>
          <cell r="I566">
            <v>32736</v>
          </cell>
          <cell r="J566">
            <v>0</v>
          </cell>
          <cell r="K566">
            <v>0</v>
          </cell>
          <cell r="L566">
            <v>438723</v>
          </cell>
          <cell r="M566">
            <v>0</v>
          </cell>
          <cell r="N566">
            <v>438723</v>
          </cell>
          <cell r="O566" t="str">
            <v>no</v>
          </cell>
          <cell r="P566">
            <v>0</v>
          </cell>
          <cell r="Q566">
            <v>5935678</v>
          </cell>
          <cell r="R566">
            <v>0</v>
          </cell>
          <cell r="S566">
            <v>5926097</v>
          </cell>
          <cell r="T566">
            <v>72319428.514295086</v>
          </cell>
          <cell r="U566">
            <v>6.0664611019883739E-3</v>
          </cell>
          <cell r="V566">
            <v>35950</v>
          </cell>
          <cell r="W566">
            <v>0</v>
          </cell>
          <cell r="X566">
            <v>11871357</v>
          </cell>
          <cell r="Y566" t="str">
            <v>no</v>
          </cell>
          <cell r="Z566">
            <v>0</v>
          </cell>
          <cell r="AA566">
            <v>11871357</v>
          </cell>
          <cell r="AB566">
            <v>51186314</v>
          </cell>
          <cell r="AC566">
            <v>8.5710996888738664E-3</v>
          </cell>
          <cell r="AD566">
            <v>101751</v>
          </cell>
          <cell r="AE566">
            <v>0</v>
          </cell>
          <cell r="AF566">
            <v>101751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 t="str">
            <v>AA</v>
          </cell>
          <cell r="AL566">
            <v>438723</v>
          </cell>
          <cell r="AM566">
            <v>41545971</v>
          </cell>
          <cell r="AN566">
            <v>1.0559940938677303E-2</v>
          </cell>
          <cell r="AO566">
            <v>0</v>
          </cell>
          <cell r="AP566">
            <v>0</v>
          </cell>
          <cell r="AQ566">
            <v>7200833</v>
          </cell>
          <cell r="AR566">
            <v>0</v>
          </cell>
          <cell r="AS566">
            <v>0</v>
          </cell>
          <cell r="AT566">
            <v>7200833</v>
          </cell>
          <cell r="AU566" t="str">
            <v>Levy</v>
          </cell>
          <cell r="AV566">
            <v>310176</v>
          </cell>
          <cell r="AW566">
            <v>0</v>
          </cell>
          <cell r="AX566">
            <v>0</v>
          </cell>
          <cell r="AY566">
            <v>0</v>
          </cell>
          <cell r="AZ566">
            <v>310176</v>
          </cell>
          <cell r="BA566">
            <v>29661300</v>
          </cell>
          <cell r="BB566">
            <v>1.0457262493552204E-2</v>
          </cell>
          <cell r="BC566">
            <v>75301</v>
          </cell>
          <cell r="BD566">
            <v>0</v>
          </cell>
          <cell r="BE566">
            <v>2400278</v>
          </cell>
          <cell r="BF566">
            <v>0</v>
          </cell>
        </row>
        <row r="567">
          <cell r="D567" t="str">
            <v>2230604</v>
          </cell>
          <cell r="E567" t="str">
            <v>GREENVILLE CIVIL TOWN</v>
          </cell>
          <cell r="F567">
            <v>22945</v>
          </cell>
          <cell r="G567">
            <v>0</v>
          </cell>
          <cell r="H567">
            <v>7620</v>
          </cell>
          <cell r="I567">
            <v>2604</v>
          </cell>
          <cell r="J567">
            <v>0</v>
          </cell>
          <cell r="K567">
            <v>0</v>
          </cell>
          <cell r="L567">
            <v>33169</v>
          </cell>
          <cell r="M567">
            <v>0</v>
          </cell>
          <cell r="N567">
            <v>33169</v>
          </cell>
          <cell r="O567" t="str">
            <v>no</v>
          </cell>
          <cell r="P567">
            <v>0</v>
          </cell>
          <cell r="Q567">
            <v>5935678</v>
          </cell>
          <cell r="R567">
            <v>0</v>
          </cell>
          <cell r="S567">
            <v>5926097</v>
          </cell>
          <cell r="T567">
            <v>72319428.514295086</v>
          </cell>
          <cell r="U567">
            <v>4.5864577031943247E-4</v>
          </cell>
          <cell r="V567">
            <v>2718</v>
          </cell>
          <cell r="W567">
            <v>0</v>
          </cell>
          <cell r="X567">
            <v>11871357</v>
          </cell>
          <cell r="Y567" t="str">
            <v>no</v>
          </cell>
          <cell r="Z567">
            <v>0</v>
          </cell>
          <cell r="AA567">
            <v>11871357</v>
          </cell>
          <cell r="AB567">
            <v>51186314</v>
          </cell>
          <cell r="AC567">
            <v>6.4800524608980435E-4</v>
          </cell>
          <cell r="AD567">
            <v>7693</v>
          </cell>
          <cell r="AE567">
            <v>0</v>
          </cell>
          <cell r="AF567">
            <v>7693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 t="str">
            <v>AA</v>
          </cell>
          <cell r="AL567">
            <v>33169</v>
          </cell>
          <cell r="AM567">
            <v>41545971</v>
          </cell>
          <cell r="AN567">
            <v>7.9836863122058213E-4</v>
          </cell>
          <cell r="AO567">
            <v>0</v>
          </cell>
          <cell r="AP567">
            <v>0</v>
          </cell>
          <cell r="AQ567">
            <v>7200833</v>
          </cell>
          <cell r="AR567">
            <v>0</v>
          </cell>
          <cell r="AS567">
            <v>0</v>
          </cell>
          <cell r="AT567">
            <v>7200833</v>
          </cell>
          <cell r="AU567" t="str">
            <v>Levy</v>
          </cell>
          <cell r="AV567">
            <v>22945</v>
          </cell>
          <cell r="AW567">
            <v>0</v>
          </cell>
          <cell r="AX567">
            <v>0</v>
          </cell>
          <cell r="AY567">
            <v>0</v>
          </cell>
          <cell r="AZ567">
            <v>22945</v>
          </cell>
          <cell r="BA567">
            <v>29661300</v>
          </cell>
          <cell r="BB567">
            <v>7.7356690367583354E-4</v>
          </cell>
          <cell r="BC567">
            <v>5570</v>
          </cell>
          <cell r="BD567">
            <v>0</v>
          </cell>
          <cell r="BE567">
            <v>2400278</v>
          </cell>
          <cell r="BF567">
            <v>0</v>
          </cell>
        </row>
        <row r="568">
          <cell r="D568" t="str">
            <v>2242400</v>
          </cell>
          <cell r="E568" t="str">
            <v>NEW ALBANY-FLOYD COUNTY CONS SCHOOL CORP</v>
          </cell>
          <cell r="F568">
            <v>29424489</v>
          </cell>
          <cell r="G568">
            <v>4940979.48570491</v>
          </cell>
          <cell r="H568">
            <v>0</v>
          </cell>
          <cell r="I568">
            <v>2215551</v>
          </cell>
          <cell r="J568">
            <v>0</v>
          </cell>
          <cell r="K568">
            <v>0</v>
          </cell>
          <cell r="L568">
            <v>26699060.51429509</v>
          </cell>
          <cell r="M568">
            <v>0</v>
          </cell>
          <cell r="N568">
            <v>0</v>
          </cell>
          <cell r="O568" t="str">
            <v>no</v>
          </cell>
          <cell r="P568">
            <v>0</v>
          </cell>
          <cell r="Q568">
            <v>5935678</v>
          </cell>
          <cell r="R568">
            <v>0</v>
          </cell>
          <cell r="S568">
            <v>5926097</v>
          </cell>
          <cell r="T568">
            <v>72319428.514295086</v>
          </cell>
          <cell r="U568">
            <v>0.36918240454593187</v>
          </cell>
          <cell r="V568">
            <v>2187811</v>
          </cell>
          <cell r="W568">
            <v>0</v>
          </cell>
          <cell r="X568">
            <v>11871357</v>
          </cell>
          <cell r="Y568" t="str">
            <v>no</v>
          </cell>
          <cell r="Z568">
            <v>0</v>
          </cell>
          <cell r="AA568">
            <v>11871357</v>
          </cell>
          <cell r="AB568">
            <v>51186314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 t="str">
            <v>AA</v>
          </cell>
          <cell r="AL568">
            <v>0</v>
          </cell>
          <cell r="AM568">
            <v>41545971</v>
          </cell>
          <cell r="AN568">
            <v>0</v>
          </cell>
          <cell r="AO568">
            <v>0</v>
          </cell>
          <cell r="AP568">
            <v>0</v>
          </cell>
          <cell r="AQ568">
            <v>7200833</v>
          </cell>
          <cell r="AR568">
            <v>0</v>
          </cell>
          <cell r="AS568">
            <v>0</v>
          </cell>
          <cell r="AT568">
            <v>7200833</v>
          </cell>
          <cell r="AU568" t="str">
            <v>Levy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29661300</v>
          </cell>
          <cell r="BB568">
            <v>0</v>
          </cell>
          <cell r="BC568">
            <v>0</v>
          </cell>
          <cell r="BD568">
            <v>0</v>
          </cell>
          <cell r="BE568">
            <v>2400278</v>
          </cell>
          <cell r="BF568">
            <v>0</v>
          </cell>
        </row>
        <row r="569">
          <cell r="D569" t="str">
            <v>2250050</v>
          </cell>
          <cell r="E569" t="str">
            <v>NEW ALBANY-FLOYD COUNTY PUBLIC LIBRARY</v>
          </cell>
          <cell r="F569">
            <v>2108901</v>
          </cell>
          <cell r="G569">
            <v>0</v>
          </cell>
          <cell r="H569">
            <v>651398</v>
          </cell>
          <cell r="I569">
            <v>222566</v>
          </cell>
          <cell r="J569">
            <v>0</v>
          </cell>
          <cell r="K569">
            <v>0</v>
          </cell>
          <cell r="L569">
            <v>2982865</v>
          </cell>
          <cell r="M569">
            <v>0</v>
          </cell>
          <cell r="N569">
            <v>2982865</v>
          </cell>
          <cell r="O569" t="str">
            <v>no</v>
          </cell>
          <cell r="P569">
            <v>0</v>
          </cell>
          <cell r="Q569">
            <v>5935678</v>
          </cell>
          <cell r="R569">
            <v>0</v>
          </cell>
          <cell r="S569">
            <v>5926097</v>
          </cell>
          <cell r="T569">
            <v>72319428.514295086</v>
          </cell>
          <cell r="U569">
            <v>4.124569374065766E-2</v>
          </cell>
          <cell r="V569">
            <v>244426</v>
          </cell>
          <cell r="W569">
            <v>0</v>
          </cell>
          <cell r="X569">
            <v>11871357</v>
          </cell>
          <cell r="Y569" t="str">
            <v>no</v>
          </cell>
          <cell r="Z569">
            <v>0</v>
          </cell>
          <cell r="AA569">
            <v>11871357</v>
          </cell>
          <cell r="AB569">
            <v>51186314</v>
          </cell>
          <cell r="AC569">
            <v>5.8274659120795456E-2</v>
          </cell>
          <cell r="AD569">
            <v>691799</v>
          </cell>
          <cell r="AE569">
            <v>0</v>
          </cell>
          <cell r="AF569">
            <v>691799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 t="str">
            <v>AA</v>
          </cell>
          <cell r="AL569">
            <v>0</v>
          </cell>
          <cell r="AM569">
            <v>41545971</v>
          </cell>
          <cell r="AN569">
            <v>0</v>
          </cell>
          <cell r="AO569">
            <v>0</v>
          </cell>
          <cell r="AP569">
            <v>0</v>
          </cell>
          <cell r="AQ569">
            <v>7200833</v>
          </cell>
          <cell r="AR569">
            <v>0</v>
          </cell>
          <cell r="AS569">
            <v>0</v>
          </cell>
          <cell r="AT569">
            <v>7200833</v>
          </cell>
          <cell r="AU569" t="str">
            <v>Levy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29661300</v>
          </cell>
          <cell r="BB569">
            <v>0</v>
          </cell>
          <cell r="BC569">
            <v>0</v>
          </cell>
          <cell r="BD569">
            <v>0</v>
          </cell>
          <cell r="BE569">
            <v>2400278</v>
          </cell>
          <cell r="BF569">
            <v>0</v>
          </cell>
        </row>
        <row r="570">
          <cell r="D570" t="str">
            <v>2260807</v>
          </cell>
          <cell r="E570" t="str">
            <v>NEW ALBANY FLOOD CONTROL</v>
          </cell>
          <cell r="F570">
            <v>1350746</v>
          </cell>
          <cell r="G570">
            <v>0</v>
          </cell>
          <cell r="H570">
            <v>416569</v>
          </cell>
          <cell r="I570">
            <v>142331</v>
          </cell>
          <cell r="J570">
            <v>0</v>
          </cell>
          <cell r="K570">
            <v>0</v>
          </cell>
          <cell r="L570">
            <v>1909646</v>
          </cell>
          <cell r="M570">
            <v>0</v>
          </cell>
          <cell r="N570">
            <v>1909646</v>
          </cell>
          <cell r="O570" t="str">
            <v>no</v>
          </cell>
          <cell r="P570">
            <v>0</v>
          </cell>
          <cell r="Q570">
            <v>5935678</v>
          </cell>
          <cell r="R570">
            <v>0</v>
          </cell>
          <cell r="S570">
            <v>5926097</v>
          </cell>
          <cell r="T570">
            <v>72319428.514295086</v>
          </cell>
          <cell r="U570">
            <v>2.640571198129045E-2</v>
          </cell>
          <cell r="V570">
            <v>156483</v>
          </cell>
          <cell r="W570">
            <v>0</v>
          </cell>
          <cell r="X570">
            <v>11871357</v>
          </cell>
          <cell r="Y570" t="str">
            <v>no</v>
          </cell>
          <cell r="Z570">
            <v>0</v>
          </cell>
          <cell r="AA570">
            <v>11871357</v>
          </cell>
          <cell r="AB570">
            <v>51186314</v>
          </cell>
          <cell r="AC570">
            <v>3.7307745972878607E-2</v>
          </cell>
          <cell r="AD570">
            <v>442894</v>
          </cell>
          <cell r="AE570">
            <v>0</v>
          </cell>
          <cell r="AF570">
            <v>442894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 t="str">
            <v>AA</v>
          </cell>
          <cell r="AL570">
            <v>0</v>
          </cell>
          <cell r="AM570">
            <v>41545971</v>
          </cell>
          <cell r="AN570">
            <v>0</v>
          </cell>
          <cell r="AO570">
            <v>0</v>
          </cell>
          <cell r="AP570">
            <v>0</v>
          </cell>
          <cell r="AQ570">
            <v>7200833</v>
          </cell>
          <cell r="AR570">
            <v>0</v>
          </cell>
          <cell r="AS570">
            <v>0</v>
          </cell>
          <cell r="AT570">
            <v>7200833</v>
          </cell>
          <cell r="AU570" t="str">
            <v>Levy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29661300</v>
          </cell>
          <cell r="BB570">
            <v>0</v>
          </cell>
          <cell r="BC570">
            <v>0</v>
          </cell>
          <cell r="BD570">
            <v>0</v>
          </cell>
          <cell r="BE570">
            <v>2400278</v>
          </cell>
          <cell r="BF570">
            <v>0</v>
          </cell>
        </row>
        <row r="571">
          <cell r="D571" t="str">
            <v>2261016</v>
          </cell>
          <cell r="E571" t="str">
            <v>FLOYD COUNTY SOLID WASTE</v>
          </cell>
          <cell r="F571">
            <v>0</v>
          </cell>
          <cell r="G571">
            <v>0</v>
          </cell>
          <cell r="H571">
            <v>2183</v>
          </cell>
          <cell r="I571">
            <v>8472</v>
          </cell>
          <cell r="J571" t="str">
            <v>recipient</v>
          </cell>
          <cell r="K571">
            <v>0</v>
          </cell>
          <cell r="L571">
            <v>10655</v>
          </cell>
          <cell r="M571">
            <v>0</v>
          </cell>
          <cell r="N571">
            <v>10655</v>
          </cell>
          <cell r="O571" t="str">
            <v>yes</v>
          </cell>
          <cell r="P571">
            <v>1.6140830855801034E-3</v>
          </cell>
          <cell r="Q571">
            <v>5935678</v>
          </cell>
          <cell r="R571">
            <v>9581</v>
          </cell>
          <cell r="S571">
            <v>5926097</v>
          </cell>
          <cell r="T571">
            <v>72319428.514295086</v>
          </cell>
          <cell r="U571">
            <v>0</v>
          </cell>
          <cell r="V571">
            <v>9581</v>
          </cell>
          <cell r="W571">
            <v>0</v>
          </cell>
          <cell r="X571">
            <v>11871357</v>
          </cell>
          <cell r="Y571" t="str">
            <v>no</v>
          </cell>
          <cell r="Z571">
            <v>0</v>
          </cell>
          <cell r="AA571">
            <v>11871357</v>
          </cell>
          <cell r="AB571">
            <v>51186314</v>
          </cell>
          <cell r="AC571">
            <v>2.081611111907765E-4</v>
          </cell>
          <cell r="AD571">
            <v>2471</v>
          </cell>
          <cell r="AE571">
            <v>0</v>
          </cell>
          <cell r="AF571">
            <v>2471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 t="str">
            <v>AA</v>
          </cell>
          <cell r="AL571">
            <v>0</v>
          </cell>
          <cell r="AM571">
            <v>41545971</v>
          </cell>
          <cell r="AN571">
            <v>0</v>
          </cell>
          <cell r="AO571">
            <v>0</v>
          </cell>
          <cell r="AP571">
            <v>0</v>
          </cell>
          <cell r="AQ571">
            <v>7200833</v>
          </cell>
          <cell r="AR571">
            <v>0</v>
          </cell>
          <cell r="AS571">
            <v>0</v>
          </cell>
          <cell r="AT571">
            <v>7200833</v>
          </cell>
          <cell r="AU571" t="str">
            <v>Levy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29661300</v>
          </cell>
          <cell r="BB571">
            <v>0</v>
          </cell>
          <cell r="BC571">
            <v>0</v>
          </cell>
          <cell r="BD571">
            <v>0</v>
          </cell>
          <cell r="BE571">
            <v>2400278</v>
          </cell>
          <cell r="BF571">
            <v>0</v>
          </cell>
        </row>
        <row r="572">
          <cell r="D572" t="str">
            <v>2261180</v>
          </cell>
          <cell r="E572" t="str">
            <v>GEORGETOWN TWP FIRE DISTRICT</v>
          </cell>
          <cell r="F572">
            <v>1080558</v>
          </cell>
          <cell r="G572">
            <v>0</v>
          </cell>
          <cell r="H572">
            <v>338377</v>
          </cell>
          <cell r="I572">
            <v>115615</v>
          </cell>
          <cell r="J572">
            <v>0</v>
          </cell>
          <cell r="K572">
            <v>0</v>
          </cell>
          <cell r="L572">
            <v>1534550</v>
          </cell>
          <cell r="M572">
            <v>0</v>
          </cell>
          <cell r="N572">
            <v>1534550</v>
          </cell>
          <cell r="O572" t="str">
            <v>no</v>
          </cell>
          <cell r="P572">
            <v>0</v>
          </cell>
          <cell r="Q572">
            <v>5935678</v>
          </cell>
          <cell r="R572">
            <v>0</v>
          </cell>
          <cell r="S572">
            <v>5926097</v>
          </cell>
          <cell r="T572">
            <v>72319428.514295086</v>
          </cell>
          <cell r="U572">
            <v>2.1219055951149722E-2</v>
          </cell>
          <cell r="V572">
            <v>125746</v>
          </cell>
          <cell r="W572">
            <v>0</v>
          </cell>
          <cell r="X572">
            <v>11871357</v>
          </cell>
          <cell r="Y572" t="str">
            <v>no</v>
          </cell>
          <cell r="Z572">
            <v>0</v>
          </cell>
          <cell r="AA572">
            <v>11871357</v>
          </cell>
          <cell r="AB572">
            <v>51186314</v>
          </cell>
          <cell r="AC572">
            <v>2.9979693400075651E-2</v>
          </cell>
          <cell r="AD572">
            <v>355900</v>
          </cell>
          <cell r="AE572">
            <v>0</v>
          </cell>
          <cell r="AF572">
            <v>355900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 t="str">
            <v>AA</v>
          </cell>
          <cell r="AL572">
            <v>0</v>
          </cell>
          <cell r="AM572">
            <v>41545971</v>
          </cell>
          <cell r="AN572">
            <v>0</v>
          </cell>
          <cell r="AO572">
            <v>0</v>
          </cell>
          <cell r="AP572">
            <v>0</v>
          </cell>
          <cell r="AQ572">
            <v>7200833</v>
          </cell>
          <cell r="AR572">
            <v>0</v>
          </cell>
          <cell r="AS572">
            <v>0</v>
          </cell>
          <cell r="AT572">
            <v>7200833</v>
          </cell>
          <cell r="AU572" t="str">
            <v>Levy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29661300</v>
          </cell>
          <cell r="BB572">
            <v>0</v>
          </cell>
          <cell r="BC572">
            <v>0</v>
          </cell>
          <cell r="BD572">
            <v>0</v>
          </cell>
          <cell r="BE572">
            <v>2400278</v>
          </cell>
          <cell r="BF572">
            <v>0</v>
          </cell>
        </row>
        <row r="573">
          <cell r="D573" t="str">
            <v>2261181</v>
          </cell>
          <cell r="E573" t="str">
            <v>LAFAYETTE TWP FIRE DISTRICT</v>
          </cell>
          <cell r="F573">
            <v>952626</v>
          </cell>
          <cell r="G573">
            <v>219438</v>
          </cell>
          <cell r="H573">
            <v>226178</v>
          </cell>
          <cell r="I573">
            <v>77279</v>
          </cell>
          <cell r="J573">
            <v>0</v>
          </cell>
          <cell r="K573">
            <v>0</v>
          </cell>
          <cell r="L573">
            <v>1036645</v>
          </cell>
          <cell r="M573">
            <v>0</v>
          </cell>
          <cell r="N573">
            <v>1036645</v>
          </cell>
          <cell r="O573" t="str">
            <v>no</v>
          </cell>
          <cell r="P573">
            <v>0</v>
          </cell>
          <cell r="Q573">
            <v>5935678</v>
          </cell>
          <cell r="R573">
            <v>0</v>
          </cell>
          <cell r="S573">
            <v>5926097</v>
          </cell>
          <cell r="T573">
            <v>72319428.514295086</v>
          </cell>
          <cell r="U573">
            <v>1.4334253205486692E-2</v>
          </cell>
          <cell r="V573">
            <v>84946</v>
          </cell>
          <cell r="W573">
            <v>0</v>
          </cell>
          <cell r="X573">
            <v>11871357</v>
          </cell>
          <cell r="Y573" t="str">
            <v>no</v>
          </cell>
          <cell r="Z573">
            <v>0</v>
          </cell>
          <cell r="AA573">
            <v>11871357</v>
          </cell>
          <cell r="AB573">
            <v>51186314</v>
          </cell>
          <cell r="AC573">
            <v>2.0252386214018068E-2</v>
          </cell>
          <cell r="AD573">
            <v>240423</v>
          </cell>
          <cell r="AE573">
            <v>0</v>
          </cell>
          <cell r="AF573">
            <v>240423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 t="str">
            <v>AA</v>
          </cell>
          <cell r="AL573">
            <v>0</v>
          </cell>
          <cell r="AM573">
            <v>41545971</v>
          </cell>
          <cell r="AN573">
            <v>0</v>
          </cell>
          <cell r="AO573">
            <v>0</v>
          </cell>
          <cell r="AP573">
            <v>0</v>
          </cell>
          <cell r="AQ573">
            <v>7200833</v>
          </cell>
          <cell r="AR573">
            <v>0</v>
          </cell>
          <cell r="AS573">
            <v>0</v>
          </cell>
          <cell r="AT573">
            <v>7200833</v>
          </cell>
          <cell r="AU573" t="str">
            <v>Levy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29661300</v>
          </cell>
          <cell r="BB573">
            <v>0</v>
          </cell>
          <cell r="BC573">
            <v>0</v>
          </cell>
          <cell r="BD573">
            <v>0</v>
          </cell>
          <cell r="BE573">
            <v>2400278</v>
          </cell>
          <cell r="BF573">
            <v>0</v>
          </cell>
        </row>
        <row r="574">
          <cell r="D574" t="str">
            <v>2261182</v>
          </cell>
          <cell r="E574" t="str">
            <v>NEW ALBANY TWP FIRE DISTRICT</v>
          </cell>
          <cell r="F574">
            <v>1165296</v>
          </cell>
          <cell r="G574">
            <v>146038</v>
          </cell>
          <cell r="H574">
            <v>316261</v>
          </cell>
          <cell r="I574">
            <v>108058</v>
          </cell>
          <cell r="J574">
            <v>0</v>
          </cell>
          <cell r="K574">
            <v>0</v>
          </cell>
          <cell r="L574">
            <v>1443577</v>
          </cell>
          <cell r="M574">
            <v>0</v>
          </cell>
          <cell r="N574">
            <v>1443577</v>
          </cell>
          <cell r="O574" t="str">
            <v>no</v>
          </cell>
          <cell r="P574">
            <v>0</v>
          </cell>
          <cell r="Q574">
            <v>5935678</v>
          </cell>
          <cell r="R574">
            <v>0</v>
          </cell>
          <cell r="S574">
            <v>5926097</v>
          </cell>
          <cell r="T574">
            <v>72319428.514295086</v>
          </cell>
          <cell r="U574">
            <v>1.9961122891266406E-2</v>
          </cell>
          <cell r="V574">
            <v>118292</v>
          </cell>
          <cell r="W574">
            <v>0</v>
          </cell>
          <cell r="X574">
            <v>11871357</v>
          </cell>
          <cell r="Y574" t="str">
            <v>no</v>
          </cell>
          <cell r="Z574">
            <v>0</v>
          </cell>
          <cell r="AA574">
            <v>11871357</v>
          </cell>
          <cell r="AB574">
            <v>51186314</v>
          </cell>
          <cell r="AC574">
            <v>2.8202401915480766E-2</v>
          </cell>
          <cell r="AD574">
            <v>334801</v>
          </cell>
          <cell r="AE574">
            <v>0</v>
          </cell>
          <cell r="AF574">
            <v>334801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 t="str">
            <v>AA</v>
          </cell>
          <cell r="AL574">
            <v>0</v>
          </cell>
          <cell r="AM574">
            <v>41545971</v>
          </cell>
          <cell r="AN574">
            <v>0</v>
          </cell>
          <cell r="AO574">
            <v>0</v>
          </cell>
          <cell r="AP574">
            <v>0</v>
          </cell>
          <cell r="AQ574">
            <v>7200833</v>
          </cell>
          <cell r="AR574">
            <v>0</v>
          </cell>
          <cell r="AS574">
            <v>0</v>
          </cell>
          <cell r="AT574">
            <v>7200833</v>
          </cell>
          <cell r="AU574" t="str">
            <v>Levy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29661300</v>
          </cell>
          <cell r="BB574">
            <v>0</v>
          </cell>
          <cell r="BC574">
            <v>0</v>
          </cell>
          <cell r="BD574">
            <v>0</v>
          </cell>
          <cell r="BE574">
            <v>2400278</v>
          </cell>
          <cell r="BF574">
            <v>0</v>
          </cell>
        </row>
        <row r="575">
          <cell r="D575" t="str">
            <v>2310000</v>
          </cell>
          <cell r="E575" t="str">
            <v>FOUNTAIN COUNTY</v>
          </cell>
          <cell r="F575">
            <v>3983763</v>
          </cell>
          <cell r="G575">
            <v>0</v>
          </cell>
          <cell r="H575">
            <v>1478073</v>
          </cell>
          <cell r="I575">
            <v>286675</v>
          </cell>
          <cell r="J575">
            <v>0</v>
          </cell>
          <cell r="K575">
            <v>0</v>
          </cell>
          <cell r="L575">
            <v>5748511</v>
          </cell>
          <cell r="M575">
            <v>1080717</v>
          </cell>
          <cell r="N575">
            <v>6829228</v>
          </cell>
          <cell r="O575" t="str">
            <v>no</v>
          </cell>
          <cell r="P575">
            <v>0</v>
          </cell>
          <cell r="Q575">
            <v>768379</v>
          </cell>
          <cell r="R575">
            <v>0</v>
          </cell>
          <cell r="S575">
            <v>768379</v>
          </cell>
          <cell r="T575">
            <v>16161790.205898954</v>
          </cell>
          <cell r="U575">
            <v>0.35568528775369385</v>
          </cell>
          <cell r="V575">
            <v>273302</v>
          </cell>
          <cell r="W575">
            <v>-1</v>
          </cell>
          <cell r="X575">
            <v>2305137</v>
          </cell>
          <cell r="Y575" t="str">
            <v>no</v>
          </cell>
          <cell r="Z575">
            <v>0</v>
          </cell>
          <cell r="AA575">
            <v>2305137</v>
          </cell>
          <cell r="AB575">
            <v>10901559</v>
          </cell>
          <cell r="AC575">
            <v>0.62644508001103327</v>
          </cell>
          <cell r="AD575">
            <v>1444042</v>
          </cell>
          <cell r="AE575">
            <v>0</v>
          </cell>
          <cell r="AF575">
            <v>1444042</v>
          </cell>
          <cell r="AG575">
            <v>0</v>
          </cell>
          <cell r="AH575">
            <v>768379</v>
          </cell>
          <cell r="AI575">
            <v>0</v>
          </cell>
          <cell r="AJ575">
            <v>768379</v>
          </cell>
          <cell r="AK575" t="str">
            <v>AA</v>
          </cell>
          <cell r="AL575">
            <v>6829228</v>
          </cell>
          <cell r="AM575">
            <v>9766401</v>
          </cell>
          <cell r="AN575">
            <v>0.69925738253016645</v>
          </cell>
          <cell r="AO575">
            <v>537295</v>
          </cell>
          <cell r="AP575">
            <v>0</v>
          </cell>
          <cell r="AQ575">
            <v>621886</v>
          </cell>
          <cell r="AR575">
            <v>0</v>
          </cell>
          <cell r="AS575">
            <v>0</v>
          </cell>
          <cell r="AT575">
            <v>621886</v>
          </cell>
          <cell r="AU575" t="str">
            <v>Levy</v>
          </cell>
          <cell r="AV575">
            <v>3983763</v>
          </cell>
          <cell r="AW575">
            <v>0</v>
          </cell>
          <cell r="AX575">
            <v>1080717</v>
          </cell>
          <cell r="AY575">
            <v>0</v>
          </cell>
          <cell r="AZ575">
            <v>5064480</v>
          </cell>
          <cell r="BA575">
            <v>7224466</v>
          </cell>
          <cell r="BB575">
            <v>0.70101790222280791</v>
          </cell>
          <cell r="BC575">
            <v>435954</v>
          </cell>
          <cell r="BD575">
            <v>-1</v>
          </cell>
          <cell r="BE575">
            <v>309147</v>
          </cell>
          <cell r="BF575">
            <v>1690434</v>
          </cell>
        </row>
        <row r="576">
          <cell r="D576" t="str">
            <v>2320001</v>
          </cell>
          <cell r="E576" t="str">
            <v>CAIN TOWNSHIP</v>
          </cell>
          <cell r="F576">
            <v>38315</v>
          </cell>
          <cell r="G576">
            <v>0</v>
          </cell>
          <cell r="H576">
            <v>4823</v>
          </cell>
          <cell r="I576">
            <v>1117</v>
          </cell>
          <cell r="J576">
            <v>0</v>
          </cell>
          <cell r="K576">
            <v>0</v>
          </cell>
          <cell r="L576">
            <v>44255</v>
          </cell>
          <cell r="M576">
            <v>0</v>
          </cell>
          <cell r="N576">
            <v>44255</v>
          </cell>
          <cell r="O576" t="str">
            <v>no</v>
          </cell>
          <cell r="P576">
            <v>0</v>
          </cell>
          <cell r="Q576">
            <v>768379</v>
          </cell>
          <cell r="R576">
            <v>0</v>
          </cell>
          <cell r="S576">
            <v>768379</v>
          </cell>
          <cell r="T576">
            <v>16161790.205898954</v>
          </cell>
          <cell r="U576">
            <v>2.7382486368278188E-3</v>
          </cell>
          <cell r="V576">
            <v>2104</v>
          </cell>
          <cell r="W576">
            <v>0</v>
          </cell>
          <cell r="X576">
            <v>2305137</v>
          </cell>
          <cell r="Y576" t="str">
            <v>no</v>
          </cell>
          <cell r="Z576">
            <v>0</v>
          </cell>
          <cell r="AA576">
            <v>2305137</v>
          </cell>
          <cell r="AB576">
            <v>10901559</v>
          </cell>
          <cell r="AC576">
            <v>4.0595111212992563E-3</v>
          </cell>
          <cell r="AD576">
            <v>9358</v>
          </cell>
          <cell r="AE576">
            <v>0</v>
          </cell>
          <cell r="AF576">
            <v>9358</v>
          </cell>
          <cell r="AG576">
            <v>0</v>
          </cell>
          <cell r="AH576">
            <v>768379</v>
          </cell>
          <cell r="AI576">
            <v>0</v>
          </cell>
          <cell r="AJ576">
            <v>768379</v>
          </cell>
          <cell r="AK576" t="str">
            <v>AA</v>
          </cell>
          <cell r="AL576">
            <v>0</v>
          </cell>
          <cell r="AM576">
            <v>9766401</v>
          </cell>
          <cell r="AN576">
            <v>0</v>
          </cell>
          <cell r="AO576">
            <v>0</v>
          </cell>
          <cell r="AP576">
            <v>0</v>
          </cell>
          <cell r="AQ576">
            <v>621886</v>
          </cell>
          <cell r="AR576">
            <v>0</v>
          </cell>
          <cell r="AS576">
            <v>0</v>
          </cell>
          <cell r="AT576">
            <v>621886</v>
          </cell>
          <cell r="AU576" t="str">
            <v>Levy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7224466</v>
          </cell>
          <cell r="BB576">
            <v>0</v>
          </cell>
          <cell r="BC576">
            <v>0</v>
          </cell>
          <cell r="BD576">
            <v>0</v>
          </cell>
          <cell r="BE576">
            <v>309147</v>
          </cell>
          <cell r="BF576">
            <v>1690434</v>
          </cell>
        </row>
        <row r="577">
          <cell r="D577" t="str">
            <v>2320002</v>
          </cell>
          <cell r="E577" t="str">
            <v>DAVIS TOWNSHIP</v>
          </cell>
          <cell r="F577">
            <v>18177</v>
          </cell>
          <cell r="G577">
            <v>0</v>
          </cell>
          <cell r="H577">
            <v>5297</v>
          </cell>
          <cell r="I577">
            <v>1227</v>
          </cell>
          <cell r="J577">
            <v>0</v>
          </cell>
          <cell r="K577">
            <v>0</v>
          </cell>
          <cell r="L577">
            <v>24701</v>
          </cell>
          <cell r="M577">
            <v>0</v>
          </cell>
          <cell r="N577">
            <v>24701</v>
          </cell>
          <cell r="O577" t="str">
            <v>no</v>
          </cell>
          <cell r="P577">
            <v>0</v>
          </cell>
          <cell r="Q577">
            <v>768379</v>
          </cell>
          <cell r="R577">
            <v>0</v>
          </cell>
          <cell r="S577">
            <v>768379</v>
          </cell>
          <cell r="T577">
            <v>16161790.205898954</v>
          </cell>
          <cell r="U577">
            <v>1.5283579161288882E-3</v>
          </cell>
          <cell r="V577">
            <v>1174</v>
          </cell>
          <cell r="W577">
            <v>0</v>
          </cell>
          <cell r="X577">
            <v>2305137</v>
          </cell>
          <cell r="Y577" t="str">
            <v>no</v>
          </cell>
          <cell r="Z577">
            <v>0</v>
          </cell>
          <cell r="AA577">
            <v>2305137</v>
          </cell>
          <cell r="AB577">
            <v>10901559</v>
          </cell>
          <cell r="AC577">
            <v>2.2658227139806335E-3</v>
          </cell>
          <cell r="AD577">
            <v>5223</v>
          </cell>
          <cell r="AE577">
            <v>0</v>
          </cell>
          <cell r="AF577">
            <v>5223</v>
          </cell>
          <cell r="AG577">
            <v>0</v>
          </cell>
          <cell r="AH577">
            <v>768379</v>
          </cell>
          <cell r="AI577">
            <v>0</v>
          </cell>
          <cell r="AJ577">
            <v>768379</v>
          </cell>
          <cell r="AK577" t="str">
            <v>AA</v>
          </cell>
          <cell r="AL577">
            <v>0</v>
          </cell>
          <cell r="AM577">
            <v>9766401</v>
          </cell>
          <cell r="AN577">
            <v>0</v>
          </cell>
          <cell r="AO577">
            <v>0</v>
          </cell>
          <cell r="AP577">
            <v>0</v>
          </cell>
          <cell r="AQ577">
            <v>621886</v>
          </cell>
          <cell r="AR577">
            <v>0</v>
          </cell>
          <cell r="AS577">
            <v>0</v>
          </cell>
          <cell r="AT577">
            <v>621886</v>
          </cell>
          <cell r="AU577" t="str">
            <v>Levy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7224466</v>
          </cell>
          <cell r="BB577">
            <v>0</v>
          </cell>
          <cell r="BC577">
            <v>0</v>
          </cell>
          <cell r="BD577">
            <v>0</v>
          </cell>
          <cell r="BE577">
            <v>309147</v>
          </cell>
          <cell r="BF577">
            <v>1690434</v>
          </cell>
        </row>
        <row r="578">
          <cell r="D578" t="str">
            <v>2320003</v>
          </cell>
          <cell r="E578" t="str">
            <v>FULTON TOWNSHIP</v>
          </cell>
          <cell r="F578">
            <v>29366</v>
          </cell>
          <cell r="G578">
            <v>0</v>
          </cell>
          <cell r="H578">
            <v>7814</v>
          </cell>
          <cell r="I578">
            <v>1809</v>
          </cell>
          <cell r="J578">
            <v>0</v>
          </cell>
          <cell r="K578">
            <v>0</v>
          </cell>
          <cell r="L578">
            <v>38989</v>
          </cell>
          <cell r="M578">
            <v>0</v>
          </cell>
          <cell r="N578">
            <v>38989</v>
          </cell>
          <cell r="O578" t="str">
            <v>no</v>
          </cell>
          <cell r="P578">
            <v>0</v>
          </cell>
          <cell r="Q578">
            <v>768379</v>
          </cell>
          <cell r="R578">
            <v>0</v>
          </cell>
          <cell r="S578">
            <v>768379</v>
          </cell>
          <cell r="T578">
            <v>16161790.205898954</v>
          </cell>
          <cell r="U578">
            <v>2.4124183956904265E-3</v>
          </cell>
          <cell r="V578">
            <v>1854</v>
          </cell>
          <cell r="W578">
            <v>0</v>
          </cell>
          <cell r="X578">
            <v>2305137</v>
          </cell>
          <cell r="Y578" t="str">
            <v>no</v>
          </cell>
          <cell r="Z578">
            <v>0</v>
          </cell>
          <cell r="AA578">
            <v>2305137</v>
          </cell>
          <cell r="AB578">
            <v>10901559</v>
          </cell>
          <cell r="AC578">
            <v>3.5764609447144213E-3</v>
          </cell>
          <cell r="AD578">
            <v>8244</v>
          </cell>
          <cell r="AE578">
            <v>0</v>
          </cell>
          <cell r="AF578">
            <v>8244</v>
          </cell>
          <cell r="AG578">
            <v>0</v>
          </cell>
          <cell r="AH578">
            <v>768379</v>
          </cell>
          <cell r="AI578">
            <v>0</v>
          </cell>
          <cell r="AJ578">
            <v>768379</v>
          </cell>
          <cell r="AK578" t="str">
            <v>AA</v>
          </cell>
          <cell r="AL578">
            <v>0</v>
          </cell>
          <cell r="AM578">
            <v>9766401</v>
          </cell>
          <cell r="AN578">
            <v>0</v>
          </cell>
          <cell r="AO578">
            <v>0</v>
          </cell>
          <cell r="AP578">
            <v>0</v>
          </cell>
          <cell r="AQ578">
            <v>621886</v>
          </cell>
          <cell r="AR578">
            <v>0</v>
          </cell>
          <cell r="AS578">
            <v>0</v>
          </cell>
          <cell r="AT578">
            <v>621886</v>
          </cell>
          <cell r="AU578" t="str">
            <v>Levy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7224466</v>
          </cell>
          <cell r="BB578">
            <v>0</v>
          </cell>
          <cell r="BC578">
            <v>0</v>
          </cell>
          <cell r="BD578">
            <v>0</v>
          </cell>
          <cell r="BE578">
            <v>309147</v>
          </cell>
          <cell r="BF578">
            <v>1690434</v>
          </cell>
        </row>
        <row r="579">
          <cell r="D579" t="str">
            <v>2320004</v>
          </cell>
          <cell r="E579" t="str">
            <v>JACKSON TOWNSHIP</v>
          </cell>
          <cell r="F579">
            <v>23995</v>
          </cell>
          <cell r="G579">
            <v>0</v>
          </cell>
          <cell r="H579">
            <v>7366</v>
          </cell>
          <cell r="I579">
            <v>1706</v>
          </cell>
          <cell r="J579">
            <v>0</v>
          </cell>
          <cell r="K579">
            <v>0</v>
          </cell>
          <cell r="L579">
            <v>33067</v>
          </cell>
          <cell r="M579">
            <v>0</v>
          </cell>
          <cell r="N579">
            <v>33067</v>
          </cell>
          <cell r="O579" t="str">
            <v>no</v>
          </cell>
          <cell r="P579">
            <v>0</v>
          </cell>
          <cell r="Q579">
            <v>768379</v>
          </cell>
          <cell r="R579">
            <v>0</v>
          </cell>
          <cell r="S579">
            <v>768379</v>
          </cell>
          <cell r="T579">
            <v>16161790.205898954</v>
          </cell>
          <cell r="U579">
            <v>2.045998591661631E-3</v>
          </cell>
          <cell r="V579">
            <v>1572</v>
          </cell>
          <cell r="W579">
            <v>0</v>
          </cell>
          <cell r="X579">
            <v>2305137</v>
          </cell>
          <cell r="Y579" t="str">
            <v>no</v>
          </cell>
          <cell r="Z579">
            <v>0</v>
          </cell>
          <cell r="AA579">
            <v>2305137</v>
          </cell>
          <cell r="AB579">
            <v>10901559</v>
          </cell>
          <cell r="AC579">
            <v>3.0332358885550221E-3</v>
          </cell>
          <cell r="AD579">
            <v>6992</v>
          </cell>
          <cell r="AE579">
            <v>0</v>
          </cell>
          <cell r="AF579">
            <v>6992</v>
          </cell>
          <cell r="AG579">
            <v>0</v>
          </cell>
          <cell r="AH579">
            <v>768379</v>
          </cell>
          <cell r="AI579">
            <v>0</v>
          </cell>
          <cell r="AJ579">
            <v>768379</v>
          </cell>
          <cell r="AK579" t="str">
            <v>AA</v>
          </cell>
          <cell r="AL579">
            <v>0</v>
          </cell>
          <cell r="AM579">
            <v>9766401</v>
          </cell>
          <cell r="AN579">
            <v>0</v>
          </cell>
          <cell r="AO579">
            <v>0</v>
          </cell>
          <cell r="AP579">
            <v>0</v>
          </cell>
          <cell r="AQ579">
            <v>621886</v>
          </cell>
          <cell r="AR579">
            <v>0</v>
          </cell>
          <cell r="AS579">
            <v>0</v>
          </cell>
          <cell r="AT579">
            <v>621886</v>
          </cell>
          <cell r="AU579" t="str">
            <v>Levy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7224466</v>
          </cell>
          <cell r="BB579">
            <v>0</v>
          </cell>
          <cell r="BC579">
            <v>0</v>
          </cell>
          <cell r="BD579">
            <v>0</v>
          </cell>
          <cell r="BE579">
            <v>309147</v>
          </cell>
          <cell r="BF579">
            <v>1690434</v>
          </cell>
        </row>
        <row r="580">
          <cell r="D580" t="str">
            <v>2320005</v>
          </cell>
          <cell r="E580" t="str">
            <v>LOGAN TOWNSHIP</v>
          </cell>
          <cell r="F580">
            <v>46157</v>
          </cell>
          <cell r="G580">
            <v>0</v>
          </cell>
          <cell r="H580">
            <v>13420</v>
          </cell>
          <cell r="I580">
            <v>3108</v>
          </cell>
          <cell r="J580">
            <v>0</v>
          </cell>
          <cell r="K580">
            <v>0</v>
          </cell>
          <cell r="L580">
            <v>62685</v>
          </cell>
          <cell r="M580">
            <v>0</v>
          </cell>
          <cell r="N580">
            <v>62685</v>
          </cell>
          <cell r="O580" t="str">
            <v>no</v>
          </cell>
          <cell r="P580">
            <v>0</v>
          </cell>
          <cell r="Q580">
            <v>768379</v>
          </cell>
          <cell r="R580">
            <v>0</v>
          </cell>
          <cell r="S580">
            <v>768379</v>
          </cell>
          <cell r="T580">
            <v>16161790.205898954</v>
          </cell>
          <cell r="U580">
            <v>3.8785926064750153E-3</v>
          </cell>
          <cell r="V580">
            <v>2980</v>
          </cell>
          <cell r="W580">
            <v>0</v>
          </cell>
          <cell r="X580">
            <v>2305137</v>
          </cell>
          <cell r="Y580" t="str">
            <v>no</v>
          </cell>
          <cell r="Z580">
            <v>0</v>
          </cell>
          <cell r="AA580">
            <v>2305137</v>
          </cell>
          <cell r="AB580">
            <v>10901559</v>
          </cell>
          <cell r="AC580">
            <v>5.7500950093468282E-3</v>
          </cell>
          <cell r="AD580">
            <v>13255</v>
          </cell>
          <cell r="AE580">
            <v>0</v>
          </cell>
          <cell r="AF580">
            <v>13255</v>
          </cell>
          <cell r="AG580">
            <v>0</v>
          </cell>
          <cell r="AH580">
            <v>768379</v>
          </cell>
          <cell r="AI580">
            <v>0</v>
          </cell>
          <cell r="AJ580">
            <v>768379</v>
          </cell>
          <cell r="AK580" t="str">
            <v>AA</v>
          </cell>
          <cell r="AL580">
            <v>0</v>
          </cell>
          <cell r="AM580">
            <v>9766401</v>
          </cell>
          <cell r="AN580">
            <v>0</v>
          </cell>
          <cell r="AO580">
            <v>0</v>
          </cell>
          <cell r="AP580">
            <v>0</v>
          </cell>
          <cell r="AQ580">
            <v>621886</v>
          </cell>
          <cell r="AR580">
            <v>0</v>
          </cell>
          <cell r="AS580">
            <v>0</v>
          </cell>
          <cell r="AT580">
            <v>621886</v>
          </cell>
          <cell r="AU580" t="str">
            <v>Levy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7224466</v>
          </cell>
          <cell r="BB580">
            <v>0</v>
          </cell>
          <cell r="BC580">
            <v>0</v>
          </cell>
          <cell r="BD580">
            <v>0</v>
          </cell>
          <cell r="BE580">
            <v>309147</v>
          </cell>
          <cell r="BF580">
            <v>1690434</v>
          </cell>
        </row>
        <row r="581">
          <cell r="D581" t="str">
            <v>2320006</v>
          </cell>
          <cell r="E581" t="str">
            <v>MILLCREEK TOWNSHIP</v>
          </cell>
          <cell r="F581">
            <v>45298</v>
          </cell>
          <cell r="G581">
            <v>0</v>
          </cell>
          <cell r="H581">
            <v>5498</v>
          </cell>
          <cell r="I581">
            <v>1273</v>
          </cell>
          <cell r="J581">
            <v>0</v>
          </cell>
          <cell r="K581">
            <v>0</v>
          </cell>
          <cell r="L581">
            <v>52069</v>
          </cell>
          <cell r="M581">
            <v>0</v>
          </cell>
          <cell r="N581">
            <v>52069</v>
          </cell>
          <cell r="O581" t="str">
            <v>no</v>
          </cell>
          <cell r="P581">
            <v>0</v>
          </cell>
          <cell r="Q581">
            <v>768379</v>
          </cell>
          <cell r="R581">
            <v>0</v>
          </cell>
          <cell r="S581">
            <v>768379</v>
          </cell>
          <cell r="T581">
            <v>16161790.205898954</v>
          </cell>
          <cell r="U581">
            <v>3.2217346801714539E-3</v>
          </cell>
          <cell r="V581">
            <v>2476</v>
          </cell>
          <cell r="W581">
            <v>0</v>
          </cell>
          <cell r="X581">
            <v>2305137</v>
          </cell>
          <cell r="Y581" t="str">
            <v>no</v>
          </cell>
          <cell r="Z581">
            <v>0</v>
          </cell>
          <cell r="AA581">
            <v>2305137</v>
          </cell>
          <cell r="AB581">
            <v>10901559</v>
          </cell>
          <cell r="AC581">
            <v>4.7762893362316341E-3</v>
          </cell>
          <cell r="AD581">
            <v>11010</v>
          </cell>
          <cell r="AE581">
            <v>0</v>
          </cell>
          <cell r="AF581">
            <v>11010</v>
          </cell>
          <cell r="AG581">
            <v>0</v>
          </cell>
          <cell r="AH581">
            <v>768379</v>
          </cell>
          <cell r="AI581">
            <v>0</v>
          </cell>
          <cell r="AJ581">
            <v>768379</v>
          </cell>
          <cell r="AK581" t="str">
            <v>AA</v>
          </cell>
          <cell r="AL581">
            <v>0</v>
          </cell>
          <cell r="AM581">
            <v>9766401</v>
          </cell>
          <cell r="AN581">
            <v>0</v>
          </cell>
          <cell r="AO581">
            <v>0</v>
          </cell>
          <cell r="AP581">
            <v>0</v>
          </cell>
          <cell r="AQ581">
            <v>621886</v>
          </cell>
          <cell r="AR581">
            <v>0</v>
          </cell>
          <cell r="AS581">
            <v>0</v>
          </cell>
          <cell r="AT581">
            <v>621886</v>
          </cell>
          <cell r="AU581" t="str">
            <v>Levy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7224466</v>
          </cell>
          <cell r="BB581">
            <v>0</v>
          </cell>
          <cell r="BC581">
            <v>0</v>
          </cell>
          <cell r="BD581">
            <v>0</v>
          </cell>
          <cell r="BE581">
            <v>309147</v>
          </cell>
          <cell r="BF581">
            <v>1690434</v>
          </cell>
        </row>
        <row r="582">
          <cell r="D582" t="str">
            <v>2320007</v>
          </cell>
          <cell r="E582" t="str">
            <v>RICHLAND TOWNSHIP</v>
          </cell>
          <cell r="F582">
            <v>32385</v>
          </cell>
          <cell r="G582">
            <v>0</v>
          </cell>
          <cell r="H582">
            <v>9554</v>
          </cell>
          <cell r="I582">
            <v>2212</v>
          </cell>
          <cell r="J582">
            <v>0</v>
          </cell>
          <cell r="K582">
            <v>0</v>
          </cell>
          <cell r="L582">
            <v>44151</v>
          </cell>
          <cell r="M582">
            <v>0</v>
          </cell>
          <cell r="N582">
            <v>44151</v>
          </cell>
          <cell r="O582" t="str">
            <v>no</v>
          </cell>
          <cell r="P582">
            <v>0</v>
          </cell>
          <cell r="Q582">
            <v>768379</v>
          </cell>
          <cell r="R582">
            <v>0</v>
          </cell>
          <cell r="S582">
            <v>768379</v>
          </cell>
          <cell r="T582">
            <v>16161790.205898954</v>
          </cell>
          <cell r="U582">
            <v>2.7318137061255231E-3</v>
          </cell>
          <cell r="V582">
            <v>2099</v>
          </cell>
          <cell r="W582">
            <v>0</v>
          </cell>
          <cell r="X582">
            <v>2305137</v>
          </cell>
          <cell r="Y582" t="str">
            <v>no</v>
          </cell>
          <cell r="Z582">
            <v>0</v>
          </cell>
          <cell r="AA582">
            <v>2305137</v>
          </cell>
          <cell r="AB582">
            <v>10901559</v>
          </cell>
          <cell r="AC582">
            <v>4.049971201366704E-3</v>
          </cell>
          <cell r="AD582">
            <v>9336</v>
          </cell>
          <cell r="AE582">
            <v>0</v>
          </cell>
          <cell r="AF582">
            <v>9336</v>
          </cell>
          <cell r="AG582">
            <v>0</v>
          </cell>
          <cell r="AH582">
            <v>768379</v>
          </cell>
          <cell r="AI582">
            <v>0</v>
          </cell>
          <cell r="AJ582">
            <v>768379</v>
          </cell>
          <cell r="AK582" t="str">
            <v>AA</v>
          </cell>
          <cell r="AL582">
            <v>0</v>
          </cell>
          <cell r="AM582">
            <v>9766401</v>
          </cell>
          <cell r="AN582">
            <v>0</v>
          </cell>
          <cell r="AO582">
            <v>0</v>
          </cell>
          <cell r="AP582">
            <v>0</v>
          </cell>
          <cell r="AQ582">
            <v>621886</v>
          </cell>
          <cell r="AR582">
            <v>0</v>
          </cell>
          <cell r="AS582">
            <v>0</v>
          </cell>
          <cell r="AT582">
            <v>621886</v>
          </cell>
          <cell r="AU582" t="str">
            <v>Levy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7224466</v>
          </cell>
          <cell r="BB582">
            <v>0</v>
          </cell>
          <cell r="BC582">
            <v>0</v>
          </cell>
          <cell r="BD582">
            <v>0</v>
          </cell>
          <cell r="BE582">
            <v>309147</v>
          </cell>
          <cell r="BF582">
            <v>1690434</v>
          </cell>
        </row>
        <row r="583">
          <cell r="D583" t="str">
            <v>2320008</v>
          </cell>
          <cell r="E583" t="str">
            <v>SHAWNEE TOWNSHIP</v>
          </cell>
          <cell r="F583">
            <v>26682</v>
          </cell>
          <cell r="G583">
            <v>0</v>
          </cell>
          <cell r="H583">
            <v>7809</v>
          </cell>
          <cell r="I583">
            <v>1808</v>
          </cell>
          <cell r="J583">
            <v>0</v>
          </cell>
          <cell r="K583">
            <v>0</v>
          </cell>
          <cell r="L583">
            <v>36299</v>
          </cell>
          <cell r="M583">
            <v>0</v>
          </cell>
          <cell r="N583">
            <v>36299</v>
          </cell>
          <cell r="O583" t="str">
            <v>no</v>
          </cell>
          <cell r="P583">
            <v>0</v>
          </cell>
          <cell r="Q583">
            <v>768379</v>
          </cell>
          <cell r="R583">
            <v>0</v>
          </cell>
          <cell r="S583">
            <v>768379</v>
          </cell>
          <cell r="T583">
            <v>16161790.205898954</v>
          </cell>
          <cell r="U583">
            <v>2.2459764381022027E-3</v>
          </cell>
          <cell r="V583">
            <v>1726</v>
          </cell>
          <cell r="W583">
            <v>0</v>
          </cell>
          <cell r="X583">
            <v>2305137</v>
          </cell>
          <cell r="Y583" t="str">
            <v>no</v>
          </cell>
          <cell r="Z583">
            <v>0</v>
          </cell>
          <cell r="AA583">
            <v>2305137</v>
          </cell>
          <cell r="AB583">
            <v>10901559</v>
          </cell>
          <cell r="AC583">
            <v>3.3297072464589699E-3</v>
          </cell>
          <cell r="AD583">
            <v>7675</v>
          </cell>
          <cell r="AE583">
            <v>0</v>
          </cell>
          <cell r="AF583">
            <v>7675</v>
          </cell>
          <cell r="AG583">
            <v>0</v>
          </cell>
          <cell r="AH583">
            <v>768379</v>
          </cell>
          <cell r="AI583">
            <v>0</v>
          </cell>
          <cell r="AJ583">
            <v>768379</v>
          </cell>
          <cell r="AK583" t="str">
            <v>AA</v>
          </cell>
          <cell r="AL583">
            <v>0</v>
          </cell>
          <cell r="AM583">
            <v>9766401</v>
          </cell>
          <cell r="AN583">
            <v>0</v>
          </cell>
          <cell r="AO583">
            <v>0</v>
          </cell>
          <cell r="AP583">
            <v>0</v>
          </cell>
          <cell r="AQ583">
            <v>621886</v>
          </cell>
          <cell r="AR583">
            <v>0</v>
          </cell>
          <cell r="AS583">
            <v>0</v>
          </cell>
          <cell r="AT583">
            <v>621886</v>
          </cell>
          <cell r="AU583" t="str">
            <v>Levy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7224466</v>
          </cell>
          <cell r="BB583">
            <v>0</v>
          </cell>
          <cell r="BC583">
            <v>0</v>
          </cell>
          <cell r="BD583">
            <v>0</v>
          </cell>
          <cell r="BE583">
            <v>309147</v>
          </cell>
          <cell r="BF583">
            <v>1690434</v>
          </cell>
        </row>
        <row r="584">
          <cell r="D584" t="str">
            <v>2320009</v>
          </cell>
          <cell r="E584" t="str">
            <v>TROY TOWNSHIP</v>
          </cell>
          <cell r="F584">
            <v>48026</v>
          </cell>
          <cell r="G584">
            <v>0</v>
          </cell>
          <cell r="H584">
            <v>13962</v>
          </cell>
          <cell r="I584">
            <v>3233</v>
          </cell>
          <cell r="J584">
            <v>0</v>
          </cell>
          <cell r="K584">
            <v>0</v>
          </cell>
          <cell r="L584">
            <v>65221</v>
          </cell>
          <cell r="M584">
            <v>0</v>
          </cell>
          <cell r="N584">
            <v>65221</v>
          </cell>
          <cell r="O584" t="str">
            <v>no</v>
          </cell>
          <cell r="P584">
            <v>0</v>
          </cell>
          <cell r="Q584">
            <v>768379</v>
          </cell>
          <cell r="R584">
            <v>0</v>
          </cell>
          <cell r="S584">
            <v>768379</v>
          </cell>
          <cell r="T584">
            <v>16161790.205898954</v>
          </cell>
          <cell r="U584">
            <v>4.0355059166771474E-3</v>
          </cell>
          <cell r="V584">
            <v>3101</v>
          </cell>
          <cell r="W584">
            <v>0</v>
          </cell>
          <cell r="X584">
            <v>2305137</v>
          </cell>
          <cell r="Y584" t="str">
            <v>no</v>
          </cell>
          <cell r="Z584">
            <v>0</v>
          </cell>
          <cell r="AA584">
            <v>2305137</v>
          </cell>
          <cell r="AB584">
            <v>10901559</v>
          </cell>
          <cell r="AC584">
            <v>5.9827222877021531E-3</v>
          </cell>
          <cell r="AD584">
            <v>13791</v>
          </cell>
          <cell r="AE584">
            <v>0</v>
          </cell>
          <cell r="AF584">
            <v>13791</v>
          </cell>
          <cell r="AG584">
            <v>0</v>
          </cell>
          <cell r="AH584">
            <v>768379</v>
          </cell>
          <cell r="AI584">
            <v>0</v>
          </cell>
          <cell r="AJ584">
            <v>768379</v>
          </cell>
          <cell r="AK584" t="str">
            <v>AA</v>
          </cell>
          <cell r="AL584">
            <v>0</v>
          </cell>
          <cell r="AM584">
            <v>9766401</v>
          </cell>
          <cell r="AN584">
            <v>0</v>
          </cell>
          <cell r="AO584">
            <v>0</v>
          </cell>
          <cell r="AP584">
            <v>0</v>
          </cell>
          <cell r="AQ584">
            <v>621886</v>
          </cell>
          <cell r="AR584">
            <v>0</v>
          </cell>
          <cell r="AS584">
            <v>0</v>
          </cell>
          <cell r="AT584">
            <v>621886</v>
          </cell>
          <cell r="AU584" t="str">
            <v>Levy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7224466</v>
          </cell>
          <cell r="BB584">
            <v>0</v>
          </cell>
          <cell r="BC584">
            <v>0</v>
          </cell>
          <cell r="BD584">
            <v>0</v>
          </cell>
          <cell r="BE584">
            <v>309147</v>
          </cell>
          <cell r="BF584">
            <v>1690434</v>
          </cell>
        </row>
        <row r="585">
          <cell r="D585" t="str">
            <v>2320010</v>
          </cell>
          <cell r="E585" t="str">
            <v>VAN BUREN TOWNSHIP</v>
          </cell>
          <cell r="F585">
            <v>91296</v>
          </cell>
          <cell r="G585">
            <v>0</v>
          </cell>
          <cell r="H585">
            <v>26913</v>
          </cell>
          <cell r="I585">
            <v>6232</v>
          </cell>
          <cell r="J585">
            <v>0</v>
          </cell>
          <cell r="K585">
            <v>0</v>
          </cell>
          <cell r="L585">
            <v>124441</v>
          </cell>
          <cell r="M585">
            <v>0</v>
          </cell>
          <cell r="N585">
            <v>124441</v>
          </cell>
          <cell r="O585" t="str">
            <v>no</v>
          </cell>
          <cell r="P585">
            <v>0</v>
          </cell>
          <cell r="Q585">
            <v>768379</v>
          </cell>
          <cell r="R585">
            <v>0</v>
          </cell>
          <cell r="S585">
            <v>768379</v>
          </cell>
          <cell r="T585">
            <v>16161790.205898954</v>
          </cell>
          <cell r="U585">
            <v>7.6997039569651014E-3</v>
          </cell>
          <cell r="V585">
            <v>5916</v>
          </cell>
          <cell r="W585">
            <v>0</v>
          </cell>
          <cell r="X585">
            <v>2305137</v>
          </cell>
          <cell r="Y585" t="str">
            <v>no</v>
          </cell>
          <cell r="Z585">
            <v>0</v>
          </cell>
          <cell r="AA585">
            <v>2305137</v>
          </cell>
          <cell r="AB585">
            <v>10901559</v>
          </cell>
          <cell r="AC585">
            <v>1.1414972849296143E-2</v>
          </cell>
          <cell r="AD585">
            <v>26313</v>
          </cell>
          <cell r="AE585">
            <v>0</v>
          </cell>
          <cell r="AF585">
            <v>26313</v>
          </cell>
          <cell r="AG585">
            <v>0</v>
          </cell>
          <cell r="AH585">
            <v>768379</v>
          </cell>
          <cell r="AI585">
            <v>0</v>
          </cell>
          <cell r="AJ585">
            <v>768379</v>
          </cell>
          <cell r="AK585" t="str">
            <v>AA</v>
          </cell>
          <cell r="AL585">
            <v>0</v>
          </cell>
          <cell r="AM585">
            <v>9766401</v>
          </cell>
          <cell r="AN585">
            <v>0</v>
          </cell>
          <cell r="AO585">
            <v>0</v>
          </cell>
          <cell r="AP585">
            <v>0</v>
          </cell>
          <cell r="AQ585">
            <v>621886</v>
          </cell>
          <cell r="AR585">
            <v>0</v>
          </cell>
          <cell r="AS585">
            <v>0</v>
          </cell>
          <cell r="AT585">
            <v>621886</v>
          </cell>
          <cell r="AU585" t="str">
            <v>Levy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7224466</v>
          </cell>
          <cell r="BB585">
            <v>0</v>
          </cell>
          <cell r="BC585">
            <v>0</v>
          </cell>
          <cell r="BD585">
            <v>0</v>
          </cell>
          <cell r="BE585">
            <v>309147</v>
          </cell>
          <cell r="BF585">
            <v>1690434</v>
          </cell>
        </row>
        <row r="586">
          <cell r="D586" t="str">
            <v>2320011</v>
          </cell>
          <cell r="E586" t="str">
            <v>WABASH TOWNSHIP</v>
          </cell>
          <cell r="F586">
            <v>23868</v>
          </cell>
          <cell r="G586">
            <v>0</v>
          </cell>
          <cell r="H586">
            <v>6650</v>
          </cell>
          <cell r="I586">
            <v>1540</v>
          </cell>
          <cell r="J586">
            <v>0</v>
          </cell>
          <cell r="K586">
            <v>0</v>
          </cell>
          <cell r="L586">
            <v>32058</v>
          </cell>
          <cell r="M586">
            <v>0</v>
          </cell>
          <cell r="N586">
            <v>32058</v>
          </cell>
          <cell r="O586" t="str">
            <v>no</v>
          </cell>
          <cell r="P586">
            <v>0</v>
          </cell>
          <cell r="Q586">
            <v>768379</v>
          </cell>
          <cell r="R586">
            <v>0</v>
          </cell>
          <cell r="S586">
            <v>768379</v>
          </cell>
          <cell r="T586">
            <v>16161790.205898954</v>
          </cell>
          <cell r="U586">
            <v>1.9835673889826281E-3</v>
          </cell>
          <cell r="V586">
            <v>1524</v>
          </cell>
          <cell r="W586">
            <v>0</v>
          </cell>
          <cell r="X586">
            <v>2305137</v>
          </cell>
          <cell r="Y586" t="str">
            <v>no</v>
          </cell>
          <cell r="Z586">
            <v>0</v>
          </cell>
          <cell r="AA586">
            <v>2305137</v>
          </cell>
          <cell r="AB586">
            <v>10901559</v>
          </cell>
          <cell r="AC586">
            <v>2.94068031920939E-3</v>
          </cell>
          <cell r="AD586">
            <v>6779</v>
          </cell>
          <cell r="AE586">
            <v>0</v>
          </cell>
          <cell r="AF586">
            <v>6779</v>
          </cell>
          <cell r="AG586">
            <v>0</v>
          </cell>
          <cell r="AH586">
            <v>768379</v>
          </cell>
          <cell r="AI586">
            <v>0</v>
          </cell>
          <cell r="AJ586">
            <v>768379</v>
          </cell>
          <cell r="AK586" t="str">
            <v>AA</v>
          </cell>
          <cell r="AL586">
            <v>0</v>
          </cell>
          <cell r="AM586">
            <v>9766401</v>
          </cell>
          <cell r="AN586">
            <v>0</v>
          </cell>
          <cell r="AO586">
            <v>0</v>
          </cell>
          <cell r="AP586">
            <v>0</v>
          </cell>
          <cell r="AQ586">
            <v>621886</v>
          </cell>
          <cell r="AR586">
            <v>0</v>
          </cell>
          <cell r="AS586">
            <v>0</v>
          </cell>
          <cell r="AT586">
            <v>621886</v>
          </cell>
          <cell r="AU586" t="str">
            <v>Levy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7224466</v>
          </cell>
          <cell r="BB586">
            <v>0</v>
          </cell>
          <cell r="BC586">
            <v>0</v>
          </cell>
          <cell r="BD586">
            <v>0</v>
          </cell>
          <cell r="BE586">
            <v>309147</v>
          </cell>
          <cell r="BF586">
            <v>1690434</v>
          </cell>
        </row>
        <row r="587">
          <cell r="D587" t="str">
            <v>2330443</v>
          </cell>
          <cell r="E587" t="str">
            <v>ATTICA CIVIL CITY</v>
          </cell>
          <cell r="F587">
            <v>982959</v>
          </cell>
          <cell r="G587">
            <v>0</v>
          </cell>
          <cell r="H587">
            <v>287244</v>
          </cell>
          <cell r="I587">
            <v>66516</v>
          </cell>
          <cell r="J587">
            <v>0</v>
          </cell>
          <cell r="K587">
            <v>0</v>
          </cell>
          <cell r="L587">
            <v>1336719</v>
          </cell>
          <cell r="M587">
            <v>0</v>
          </cell>
          <cell r="N587">
            <v>1336719</v>
          </cell>
          <cell r="O587" t="str">
            <v>no</v>
          </cell>
          <cell r="P587">
            <v>0</v>
          </cell>
          <cell r="Q587">
            <v>768379</v>
          </cell>
          <cell r="R587">
            <v>0</v>
          </cell>
          <cell r="S587">
            <v>768379</v>
          </cell>
          <cell r="T587">
            <v>16161790.205898954</v>
          </cell>
          <cell r="U587">
            <v>8.2708597436941478E-2</v>
          </cell>
          <cell r="V587">
            <v>63552</v>
          </cell>
          <cell r="W587">
            <v>0</v>
          </cell>
          <cell r="X587">
            <v>2305137</v>
          </cell>
          <cell r="Y587" t="str">
            <v>no</v>
          </cell>
          <cell r="Z587">
            <v>0</v>
          </cell>
          <cell r="AA587">
            <v>2305137</v>
          </cell>
          <cell r="AB587">
            <v>10901559</v>
          </cell>
          <cell r="AC587">
            <v>0.12261723300309617</v>
          </cell>
          <cell r="AD587">
            <v>282650</v>
          </cell>
          <cell r="AE587">
            <v>0</v>
          </cell>
          <cell r="AF587">
            <v>282650</v>
          </cell>
          <cell r="AG587">
            <v>0</v>
          </cell>
          <cell r="AH587">
            <v>768379</v>
          </cell>
          <cell r="AI587">
            <v>0</v>
          </cell>
          <cell r="AJ587">
            <v>768379</v>
          </cell>
          <cell r="AK587" t="str">
            <v>AA</v>
          </cell>
          <cell r="AL587">
            <v>1336719</v>
          </cell>
          <cell r="AM587">
            <v>9766401</v>
          </cell>
          <cell r="AN587">
            <v>0.13686914964888294</v>
          </cell>
          <cell r="AO587">
            <v>105167</v>
          </cell>
          <cell r="AP587">
            <v>0</v>
          </cell>
          <cell r="AQ587">
            <v>621886</v>
          </cell>
          <cell r="AR587">
            <v>0</v>
          </cell>
          <cell r="AS587">
            <v>0</v>
          </cell>
          <cell r="AT587">
            <v>621886</v>
          </cell>
          <cell r="AU587" t="str">
            <v>Levy</v>
          </cell>
          <cell r="AV587">
            <v>982959</v>
          </cell>
          <cell r="AW587">
            <v>0</v>
          </cell>
          <cell r="AX587">
            <v>0</v>
          </cell>
          <cell r="AY587">
            <v>0</v>
          </cell>
          <cell r="AZ587">
            <v>982959</v>
          </cell>
          <cell r="BA587">
            <v>7224466</v>
          </cell>
          <cell r="BB587">
            <v>0.13605974476175817</v>
          </cell>
          <cell r="BC587">
            <v>84614</v>
          </cell>
          <cell r="BD587">
            <v>0</v>
          </cell>
          <cell r="BE587">
            <v>309147</v>
          </cell>
          <cell r="BF587">
            <v>1690434</v>
          </cell>
        </row>
        <row r="588">
          <cell r="D588" t="str">
            <v>2330456</v>
          </cell>
          <cell r="E588" t="str">
            <v>COVINGTON CIVIL CITY</v>
          </cell>
          <cell r="F588">
            <v>697838</v>
          </cell>
          <cell r="G588">
            <v>0</v>
          </cell>
          <cell r="H588">
            <v>203657</v>
          </cell>
          <cell r="I588">
            <v>47160</v>
          </cell>
          <cell r="J588">
            <v>0</v>
          </cell>
          <cell r="K588">
            <v>0</v>
          </cell>
          <cell r="L588">
            <v>948655</v>
          </cell>
          <cell r="M588">
            <v>0</v>
          </cell>
          <cell r="N588">
            <v>948655</v>
          </cell>
          <cell r="O588" t="str">
            <v>no</v>
          </cell>
          <cell r="P588">
            <v>0</v>
          </cell>
          <cell r="Q588">
            <v>768379</v>
          </cell>
          <cell r="R588">
            <v>0</v>
          </cell>
          <cell r="S588">
            <v>768379</v>
          </cell>
          <cell r="T588">
            <v>16161790.205898954</v>
          </cell>
          <cell r="U588">
            <v>5.8697396013329441E-2</v>
          </cell>
          <cell r="V588">
            <v>45102</v>
          </cell>
          <cell r="W588">
            <v>0</v>
          </cell>
          <cell r="X588">
            <v>2305137</v>
          </cell>
          <cell r="Y588" t="str">
            <v>no</v>
          </cell>
          <cell r="Z588">
            <v>0</v>
          </cell>
          <cell r="AA588">
            <v>2305137</v>
          </cell>
          <cell r="AB588">
            <v>10901559</v>
          </cell>
          <cell r="AC588">
            <v>8.7020122534767735E-2</v>
          </cell>
          <cell r="AD588">
            <v>200593</v>
          </cell>
          <cell r="AE588">
            <v>0</v>
          </cell>
          <cell r="AF588">
            <v>200593</v>
          </cell>
          <cell r="AG588">
            <v>0</v>
          </cell>
          <cell r="AH588">
            <v>768379</v>
          </cell>
          <cell r="AI588">
            <v>0</v>
          </cell>
          <cell r="AJ588">
            <v>768379</v>
          </cell>
          <cell r="AK588" t="str">
            <v>AA</v>
          </cell>
          <cell r="AL588">
            <v>948655</v>
          </cell>
          <cell r="AM588">
            <v>9766401</v>
          </cell>
          <cell r="AN588">
            <v>9.7134553455259523E-2</v>
          </cell>
          <cell r="AO588">
            <v>74636</v>
          </cell>
          <cell r="AP588">
            <v>0</v>
          </cell>
          <cell r="AQ588">
            <v>621886</v>
          </cell>
          <cell r="AR588">
            <v>0</v>
          </cell>
          <cell r="AS588">
            <v>0</v>
          </cell>
          <cell r="AT588">
            <v>621886</v>
          </cell>
          <cell r="AU588" t="str">
            <v>Levy</v>
          </cell>
          <cell r="AV588">
            <v>697838</v>
          </cell>
          <cell r="AW588">
            <v>0</v>
          </cell>
          <cell r="AX588">
            <v>0</v>
          </cell>
          <cell r="AY588">
            <v>0</v>
          </cell>
          <cell r="AZ588">
            <v>697838</v>
          </cell>
          <cell r="BA588">
            <v>7224466</v>
          </cell>
          <cell r="BB588">
            <v>9.6593713639181081E-2</v>
          </cell>
          <cell r="BC588">
            <v>60070</v>
          </cell>
          <cell r="BD588">
            <v>0</v>
          </cell>
          <cell r="BE588">
            <v>309147</v>
          </cell>
          <cell r="BF588">
            <v>1690434</v>
          </cell>
        </row>
        <row r="589">
          <cell r="D589" t="str">
            <v>2330605</v>
          </cell>
          <cell r="E589" t="str">
            <v>HILLSBORO CIVIL TOWN</v>
          </cell>
          <cell r="F589">
            <v>66221</v>
          </cell>
          <cell r="G589">
            <v>0</v>
          </cell>
          <cell r="H589">
            <v>19179</v>
          </cell>
          <cell r="I589">
            <v>4441</v>
          </cell>
          <cell r="J589">
            <v>0</v>
          </cell>
          <cell r="K589">
            <v>0</v>
          </cell>
          <cell r="L589">
            <v>89841</v>
          </cell>
          <cell r="M589">
            <v>0</v>
          </cell>
          <cell r="N589">
            <v>89841</v>
          </cell>
          <cell r="O589" t="str">
            <v>no</v>
          </cell>
          <cell r="P589">
            <v>0</v>
          </cell>
          <cell r="Q589">
            <v>768379</v>
          </cell>
          <cell r="R589">
            <v>0</v>
          </cell>
          <cell r="S589">
            <v>768379</v>
          </cell>
          <cell r="T589">
            <v>16161790.205898954</v>
          </cell>
          <cell r="U589">
            <v>5.5588520117782862E-3</v>
          </cell>
          <cell r="V589">
            <v>4271</v>
          </cell>
          <cell r="W589">
            <v>0</v>
          </cell>
          <cell r="X589">
            <v>2305137</v>
          </cell>
          <cell r="Y589" t="str">
            <v>no</v>
          </cell>
          <cell r="Z589">
            <v>0</v>
          </cell>
          <cell r="AA589">
            <v>2305137</v>
          </cell>
          <cell r="AB589">
            <v>10901559</v>
          </cell>
          <cell r="AC589">
            <v>8.2411148717353184E-3</v>
          </cell>
          <cell r="AD589">
            <v>18997</v>
          </cell>
          <cell r="AE589">
            <v>0</v>
          </cell>
          <cell r="AF589">
            <v>18997</v>
          </cell>
          <cell r="AG589">
            <v>0</v>
          </cell>
          <cell r="AH589">
            <v>768379</v>
          </cell>
          <cell r="AI589">
            <v>0</v>
          </cell>
          <cell r="AJ589">
            <v>768379</v>
          </cell>
          <cell r="AK589" t="str">
            <v>AA</v>
          </cell>
          <cell r="AL589">
            <v>89841</v>
          </cell>
          <cell r="AM589">
            <v>9766401</v>
          </cell>
          <cell r="AN589">
            <v>9.1989874263815295E-3</v>
          </cell>
          <cell r="AO589">
            <v>7068</v>
          </cell>
          <cell r="AP589">
            <v>0</v>
          </cell>
          <cell r="AQ589">
            <v>621886</v>
          </cell>
          <cell r="AR589">
            <v>0</v>
          </cell>
          <cell r="AS589">
            <v>0</v>
          </cell>
          <cell r="AT589">
            <v>621886</v>
          </cell>
          <cell r="AU589" t="str">
            <v>Levy</v>
          </cell>
          <cell r="AV589">
            <v>66221</v>
          </cell>
          <cell r="AW589">
            <v>0</v>
          </cell>
          <cell r="AX589">
            <v>0</v>
          </cell>
          <cell r="AY589">
            <v>0</v>
          </cell>
          <cell r="AZ589">
            <v>66221</v>
          </cell>
          <cell r="BA589">
            <v>7224466</v>
          </cell>
          <cell r="BB589">
            <v>9.1662138073596022E-3</v>
          </cell>
          <cell r="BC589">
            <v>5700</v>
          </cell>
          <cell r="BD589">
            <v>0</v>
          </cell>
          <cell r="BE589">
            <v>309147</v>
          </cell>
          <cell r="BF589">
            <v>1690434</v>
          </cell>
        </row>
        <row r="590">
          <cell r="D590" t="str">
            <v>2330606</v>
          </cell>
          <cell r="E590" t="str">
            <v>KINGMAN CIVIL TOWN</v>
          </cell>
          <cell r="F590">
            <v>73179</v>
          </cell>
          <cell r="G590">
            <v>0</v>
          </cell>
          <cell r="H590">
            <v>21387</v>
          </cell>
          <cell r="I590">
            <v>4952</v>
          </cell>
          <cell r="J590">
            <v>0</v>
          </cell>
          <cell r="K590">
            <v>0</v>
          </cell>
          <cell r="L590">
            <v>99518</v>
          </cell>
          <cell r="M590">
            <v>0</v>
          </cell>
          <cell r="N590">
            <v>99518</v>
          </cell>
          <cell r="O590" t="str">
            <v>no</v>
          </cell>
          <cell r="P590">
            <v>0</v>
          </cell>
          <cell r="Q590">
            <v>768379</v>
          </cell>
          <cell r="R590">
            <v>0</v>
          </cell>
          <cell r="S590">
            <v>768379</v>
          </cell>
          <cell r="T590">
            <v>16161790.205898954</v>
          </cell>
          <cell r="U590">
            <v>6.1576099387601595E-3</v>
          </cell>
          <cell r="V590">
            <v>4731</v>
          </cell>
          <cell r="W590">
            <v>0</v>
          </cell>
          <cell r="X590">
            <v>2305137</v>
          </cell>
          <cell r="Y590" t="str">
            <v>no</v>
          </cell>
          <cell r="Z590">
            <v>0</v>
          </cell>
          <cell r="AA590">
            <v>2305137</v>
          </cell>
          <cell r="AB590">
            <v>10901559</v>
          </cell>
          <cell r="AC590">
            <v>9.1287860754594823E-3</v>
          </cell>
          <cell r="AD590">
            <v>21043</v>
          </cell>
          <cell r="AE590">
            <v>0</v>
          </cell>
          <cell r="AF590">
            <v>21043</v>
          </cell>
          <cell r="AG590">
            <v>0</v>
          </cell>
          <cell r="AH590">
            <v>768379</v>
          </cell>
          <cell r="AI590">
            <v>0</v>
          </cell>
          <cell r="AJ590">
            <v>768379</v>
          </cell>
          <cell r="AK590" t="str">
            <v>AA</v>
          </cell>
          <cell r="AL590">
            <v>99518</v>
          </cell>
          <cell r="AM590">
            <v>9766401</v>
          </cell>
          <cell r="AN590">
            <v>1.0189833491375175E-2</v>
          </cell>
          <cell r="AO590">
            <v>7830</v>
          </cell>
          <cell r="AP590">
            <v>0</v>
          </cell>
          <cell r="AQ590">
            <v>621886</v>
          </cell>
          <cell r="AR590">
            <v>0</v>
          </cell>
          <cell r="AS590">
            <v>0</v>
          </cell>
          <cell r="AT590">
            <v>621886</v>
          </cell>
          <cell r="AU590" t="str">
            <v>Levy</v>
          </cell>
          <cell r="AV590">
            <v>73179</v>
          </cell>
          <cell r="AW590">
            <v>0</v>
          </cell>
          <cell r="AX590">
            <v>0</v>
          </cell>
          <cell r="AY590">
            <v>0</v>
          </cell>
          <cell r="AZ590">
            <v>73179</v>
          </cell>
          <cell r="BA590">
            <v>7224466</v>
          </cell>
          <cell r="BB590">
            <v>1.0129329974007768E-2</v>
          </cell>
          <cell r="BC590">
            <v>6299</v>
          </cell>
          <cell r="BD590">
            <v>0</v>
          </cell>
          <cell r="BE590">
            <v>309147</v>
          </cell>
          <cell r="BF590">
            <v>1690434</v>
          </cell>
        </row>
        <row r="591">
          <cell r="D591" t="str">
            <v>2330607</v>
          </cell>
          <cell r="E591" t="str">
            <v>MELLOTT CIVIL TOWN</v>
          </cell>
          <cell r="F591">
            <v>15590</v>
          </cell>
          <cell r="G591">
            <v>0</v>
          </cell>
          <cell r="H591">
            <v>4546</v>
          </cell>
          <cell r="I591">
            <v>1053</v>
          </cell>
          <cell r="J591">
            <v>0</v>
          </cell>
          <cell r="K591">
            <v>0</v>
          </cell>
          <cell r="L591">
            <v>21189</v>
          </cell>
          <cell r="M591">
            <v>0</v>
          </cell>
          <cell r="N591">
            <v>21189</v>
          </cell>
          <cell r="O591" t="str">
            <v>no</v>
          </cell>
          <cell r="P591">
            <v>0</v>
          </cell>
          <cell r="Q591">
            <v>768379</v>
          </cell>
          <cell r="R591">
            <v>0</v>
          </cell>
          <cell r="S591">
            <v>768379</v>
          </cell>
          <cell r="T591">
            <v>16161790.205898954</v>
          </cell>
          <cell r="U591">
            <v>1.3110552562590589E-3</v>
          </cell>
          <cell r="V591">
            <v>1007</v>
          </cell>
          <cell r="W591">
            <v>0</v>
          </cell>
          <cell r="X591">
            <v>2305137</v>
          </cell>
          <cell r="Y591" t="str">
            <v>no</v>
          </cell>
          <cell r="Z591">
            <v>0</v>
          </cell>
          <cell r="AA591">
            <v>2305137</v>
          </cell>
          <cell r="AB591">
            <v>10901559</v>
          </cell>
          <cell r="AC591">
            <v>1.9436669562582745E-3</v>
          </cell>
          <cell r="AD591">
            <v>4480</v>
          </cell>
          <cell r="AE591">
            <v>0</v>
          </cell>
          <cell r="AF591">
            <v>4480</v>
          </cell>
          <cell r="AG591">
            <v>0</v>
          </cell>
          <cell r="AH591">
            <v>768379</v>
          </cell>
          <cell r="AI591">
            <v>0</v>
          </cell>
          <cell r="AJ591">
            <v>768379</v>
          </cell>
          <cell r="AK591" t="str">
            <v>AA</v>
          </cell>
          <cell r="AL591">
            <v>21189</v>
          </cell>
          <cell r="AM591">
            <v>9766401</v>
          </cell>
          <cell r="AN591">
            <v>2.1695811998708632E-3</v>
          </cell>
          <cell r="AO591">
            <v>1667</v>
          </cell>
          <cell r="AP591">
            <v>0</v>
          </cell>
          <cell r="AQ591">
            <v>621886</v>
          </cell>
          <cell r="AR591">
            <v>0</v>
          </cell>
          <cell r="AS591">
            <v>0</v>
          </cell>
          <cell r="AT591">
            <v>621886</v>
          </cell>
          <cell r="AU591" t="str">
            <v>Levy</v>
          </cell>
          <cell r="AV591">
            <v>15590</v>
          </cell>
          <cell r="AW591">
            <v>0</v>
          </cell>
          <cell r="AX591">
            <v>0</v>
          </cell>
          <cell r="AY591">
            <v>0</v>
          </cell>
          <cell r="AZ591">
            <v>15590</v>
          </cell>
          <cell r="BA591">
            <v>7224466</v>
          </cell>
          <cell r="BB591">
            <v>2.1579449609147581E-3</v>
          </cell>
          <cell r="BC591">
            <v>1342</v>
          </cell>
          <cell r="BD591">
            <v>0</v>
          </cell>
          <cell r="BE591">
            <v>309147</v>
          </cell>
          <cell r="BF591">
            <v>1690434</v>
          </cell>
        </row>
        <row r="592">
          <cell r="D592" t="str">
            <v>2330608</v>
          </cell>
          <cell r="E592" t="str">
            <v>NEWTOWN CIVIL TOWN</v>
          </cell>
          <cell r="F592">
            <v>18435</v>
          </cell>
          <cell r="G592">
            <v>0</v>
          </cell>
          <cell r="H592">
            <v>5187</v>
          </cell>
          <cell r="I592">
            <v>1201</v>
          </cell>
          <cell r="J592">
            <v>0</v>
          </cell>
          <cell r="K592">
            <v>0</v>
          </cell>
          <cell r="L592">
            <v>24823</v>
          </cell>
          <cell r="M592">
            <v>0</v>
          </cell>
          <cell r="N592">
            <v>24823</v>
          </cell>
          <cell r="O592" t="str">
            <v>no</v>
          </cell>
          <cell r="P592">
            <v>0</v>
          </cell>
          <cell r="Q592">
            <v>768379</v>
          </cell>
          <cell r="R592">
            <v>0</v>
          </cell>
          <cell r="S592">
            <v>768379</v>
          </cell>
          <cell r="T592">
            <v>16161790.205898954</v>
          </cell>
          <cell r="U592">
            <v>1.5359065848373505E-3</v>
          </cell>
          <cell r="V592">
            <v>1180</v>
          </cell>
          <cell r="W592">
            <v>0</v>
          </cell>
          <cell r="X592">
            <v>2305137</v>
          </cell>
          <cell r="Y592" t="str">
            <v>no</v>
          </cell>
          <cell r="Z592">
            <v>0</v>
          </cell>
          <cell r="AA592">
            <v>2305137</v>
          </cell>
          <cell r="AB592">
            <v>10901559</v>
          </cell>
          <cell r="AC592">
            <v>2.2770137739015128E-3</v>
          </cell>
          <cell r="AD592">
            <v>5249</v>
          </cell>
          <cell r="AE592">
            <v>0</v>
          </cell>
          <cell r="AF592">
            <v>5249</v>
          </cell>
          <cell r="AG592">
            <v>0</v>
          </cell>
          <cell r="AH592">
            <v>768379</v>
          </cell>
          <cell r="AI592">
            <v>0</v>
          </cell>
          <cell r="AJ592">
            <v>768379</v>
          </cell>
          <cell r="AK592" t="str">
            <v>AA</v>
          </cell>
          <cell r="AL592">
            <v>24823</v>
          </cell>
          <cell r="AM592">
            <v>9766401</v>
          </cell>
          <cell r="AN592">
            <v>2.5416732325449264E-3</v>
          </cell>
          <cell r="AO592">
            <v>1953</v>
          </cell>
          <cell r="AP592">
            <v>0</v>
          </cell>
          <cell r="AQ592">
            <v>621886</v>
          </cell>
          <cell r="AR592">
            <v>0</v>
          </cell>
          <cell r="AS592">
            <v>0</v>
          </cell>
          <cell r="AT592">
            <v>621886</v>
          </cell>
          <cell r="AU592" t="str">
            <v>Levy</v>
          </cell>
          <cell r="AV592">
            <v>18435</v>
          </cell>
          <cell r="AW592">
            <v>0</v>
          </cell>
          <cell r="AX592">
            <v>0</v>
          </cell>
          <cell r="AY592">
            <v>0</v>
          </cell>
          <cell r="AZ592">
            <v>18435</v>
          </cell>
          <cell r="BA592">
            <v>7224466</v>
          </cell>
          <cell r="BB592">
            <v>2.5517456930380738E-3</v>
          </cell>
          <cell r="BC592">
            <v>1587</v>
          </cell>
          <cell r="BD592">
            <v>0</v>
          </cell>
          <cell r="BE592">
            <v>309147</v>
          </cell>
          <cell r="BF592">
            <v>1690434</v>
          </cell>
        </row>
        <row r="593">
          <cell r="D593" t="str">
            <v>2330609</v>
          </cell>
          <cell r="E593" t="str">
            <v>VEEDERSBURG CIVIL TOWN</v>
          </cell>
          <cell r="F593">
            <v>304963</v>
          </cell>
          <cell r="G593">
            <v>0</v>
          </cell>
          <cell r="H593">
            <v>89610</v>
          </cell>
          <cell r="I593">
            <v>20751</v>
          </cell>
          <cell r="J593">
            <v>0</v>
          </cell>
          <cell r="K593">
            <v>0</v>
          </cell>
          <cell r="L593">
            <v>415324</v>
          </cell>
          <cell r="M593">
            <v>0</v>
          </cell>
          <cell r="N593">
            <v>415324</v>
          </cell>
          <cell r="O593" t="str">
            <v>no</v>
          </cell>
          <cell r="P593">
            <v>0</v>
          </cell>
          <cell r="Q593">
            <v>768379</v>
          </cell>
          <cell r="R593">
            <v>0</v>
          </cell>
          <cell r="S593">
            <v>768379</v>
          </cell>
          <cell r="T593">
            <v>16161790.205898954</v>
          </cell>
          <cell r="U593">
            <v>2.56978957596176E-2</v>
          </cell>
          <cell r="V593">
            <v>19746</v>
          </cell>
          <cell r="W593">
            <v>0</v>
          </cell>
          <cell r="X593">
            <v>2305137</v>
          </cell>
          <cell r="Y593" t="str">
            <v>no</v>
          </cell>
          <cell r="Z593">
            <v>0</v>
          </cell>
          <cell r="AA593">
            <v>2305137</v>
          </cell>
          <cell r="AB593">
            <v>10901559</v>
          </cell>
          <cell r="AC593">
            <v>3.8097670250649474E-2</v>
          </cell>
          <cell r="AD593">
            <v>87820</v>
          </cell>
          <cell r="AE593">
            <v>0</v>
          </cell>
          <cell r="AF593">
            <v>87820</v>
          </cell>
          <cell r="AG593">
            <v>0</v>
          </cell>
          <cell r="AH593">
            <v>768379</v>
          </cell>
          <cell r="AI593">
            <v>0</v>
          </cell>
          <cell r="AJ593">
            <v>768379</v>
          </cell>
          <cell r="AK593" t="str">
            <v>AA</v>
          </cell>
          <cell r="AL593">
            <v>415324</v>
          </cell>
          <cell r="AM593">
            <v>9766401</v>
          </cell>
          <cell r="AN593">
            <v>4.2525798397997382E-2</v>
          </cell>
          <cell r="AO593">
            <v>32676</v>
          </cell>
          <cell r="AP593">
            <v>0</v>
          </cell>
          <cell r="AQ593">
            <v>621886</v>
          </cell>
          <cell r="AR593">
            <v>0</v>
          </cell>
          <cell r="AS593">
            <v>0</v>
          </cell>
          <cell r="AT593">
            <v>621886</v>
          </cell>
          <cell r="AU593" t="str">
            <v>Levy</v>
          </cell>
          <cell r="AV593">
            <v>304963</v>
          </cell>
          <cell r="AW593">
            <v>0</v>
          </cell>
          <cell r="AX593">
            <v>0</v>
          </cell>
          <cell r="AY593">
            <v>0</v>
          </cell>
          <cell r="AZ593">
            <v>304963</v>
          </cell>
          <cell r="BA593">
            <v>7224466</v>
          </cell>
          <cell r="BB593">
            <v>4.2212531694384055E-2</v>
          </cell>
          <cell r="BC593">
            <v>26251</v>
          </cell>
          <cell r="BD593">
            <v>0</v>
          </cell>
          <cell r="BE593">
            <v>309147</v>
          </cell>
          <cell r="BF593">
            <v>1690434</v>
          </cell>
        </row>
        <row r="594">
          <cell r="D594" t="str">
            <v>2330610</v>
          </cell>
          <cell r="E594" t="str">
            <v>WALLACE CIVIL TOWN</v>
          </cell>
          <cell r="F594">
            <v>801</v>
          </cell>
          <cell r="G594">
            <v>0</v>
          </cell>
          <cell r="H594">
            <v>246</v>
          </cell>
          <cell r="I594">
            <v>57</v>
          </cell>
          <cell r="J594">
            <v>0</v>
          </cell>
          <cell r="K594">
            <v>0</v>
          </cell>
          <cell r="L594">
            <v>1104</v>
          </cell>
          <cell r="M594">
            <v>0</v>
          </cell>
          <cell r="N594">
            <v>1104</v>
          </cell>
          <cell r="O594" t="str">
            <v>no</v>
          </cell>
          <cell r="P594">
            <v>0</v>
          </cell>
          <cell r="Q594">
            <v>768379</v>
          </cell>
          <cell r="R594">
            <v>0</v>
          </cell>
          <cell r="S594">
            <v>768379</v>
          </cell>
          <cell r="T594">
            <v>16161790.205898954</v>
          </cell>
          <cell r="U594">
            <v>6.8309264378215161E-5</v>
          </cell>
          <cell r="V594">
            <v>52</v>
          </cell>
          <cell r="W594">
            <v>0</v>
          </cell>
          <cell r="X594">
            <v>2305137</v>
          </cell>
          <cell r="Y594" t="str">
            <v>no</v>
          </cell>
          <cell r="Z594">
            <v>0</v>
          </cell>
          <cell r="AA594">
            <v>2305137</v>
          </cell>
          <cell r="AB594">
            <v>10901559</v>
          </cell>
          <cell r="AC594">
            <v>1.0126991928402168E-4</v>
          </cell>
          <cell r="AD594">
            <v>233</v>
          </cell>
          <cell r="AE594">
            <v>0</v>
          </cell>
          <cell r="AF594">
            <v>233</v>
          </cell>
          <cell r="AG594">
            <v>0</v>
          </cell>
          <cell r="AH594">
            <v>768379</v>
          </cell>
          <cell r="AI594">
            <v>0</v>
          </cell>
          <cell r="AJ594">
            <v>768379</v>
          </cell>
          <cell r="AK594" t="str">
            <v>AA</v>
          </cell>
          <cell r="AL594">
            <v>1104</v>
          </cell>
          <cell r="AM594">
            <v>9766401</v>
          </cell>
          <cell r="AN594">
            <v>1.1304061752123428E-4</v>
          </cell>
          <cell r="AO594">
            <v>87</v>
          </cell>
          <cell r="AP594">
            <v>0</v>
          </cell>
          <cell r="AQ594">
            <v>621886</v>
          </cell>
          <cell r="AR594">
            <v>0</v>
          </cell>
          <cell r="AS594">
            <v>0</v>
          </cell>
          <cell r="AT594">
            <v>621886</v>
          </cell>
          <cell r="AU594" t="str">
            <v>Levy</v>
          </cell>
          <cell r="AV594">
            <v>801</v>
          </cell>
          <cell r="AW594">
            <v>0</v>
          </cell>
          <cell r="AX594">
            <v>0</v>
          </cell>
          <cell r="AY594">
            <v>0</v>
          </cell>
          <cell r="AZ594">
            <v>801</v>
          </cell>
          <cell r="BA594">
            <v>7224466</v>
          </cell>
          <cell r="BB594">
            <v>1.1087324654860303E-4</v>
          </cell>
          <cell r="BC594">
            <v>69</v>
          </cell>
          <cell r="BD594">
            <v>0</v>
          </cell>
          <cell r="BE594">
            <v>309147</v>
          </cell>
          <cell r="BF594">
            <v>1690434</v>
          </cell>
        </row>
        <row r="595">
          <cell r="D595" t="str">
            <v>2342435</v>
          </cell>
          <cell r="E595" t="str">
            <v>ATTICA CONSOLIDATED SCHOOL CORPORATION</v>
          </cell>
          <cell r="F595">
            <v>2319445</v>
          </cell>
          <cell r="G595">
            <v>162385.67627173453</v>
          </cell>
          <cell r="H595">
            <v>0</v>
          </cell>
          <cell r="I595">
            <v>83236</v>
          </cell>
          <cell r="J595">
            <v>0</v>
          </cell>
          <cell r="K595">
            <v>0</v>
          </cell>
          <cell r="L595">
            <v>2240295.3237282652</v>
          </cell>
          <cell r="M595">
            <v>0</v>
          </cell>
          <cell r="N595">
            <v>0</v>
          </cell>
          <cell r="O595" t="str">
            <v>no</v>
          </cell>
          <cell r="P595">
            <v>0</v>
          </cell>
          <cell r="Q595">
            <v>768379</v>
          </cell>
          <cell r="R595">
            <v>0</v>
          </cell>
          <cell r="S595">
            <v>768379</v>
          </cell>
          <cell r="T595">
            <v>16161790.205898954</v>
          </cell>
          <cell r="U595">
            <v>0.13861678039296485</v>
          </cell>
          <cell r="V595">
            <v>106510</v>
          </cell>
          <cell r="W595">
            <v>0</v>
          </cell>
          <cell r="X595">
            <v>2305137</v>
          </cell>
          <cell r="Y595" t="str">
            <v>no</v>
          </cell>
          <cell r="Z595">
            <v>0</v>
          </cell>
          <cell r="AA595">
            <v>2305137</v>
          </cell>
          <cell r="AB595">
            <v>10901559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768379</v>
          </cell>
          <cell r="AI595">
            <v>0</v>
          </cell>
          <cell r="AJ595">
            <v>768379</v>
          </cell>
          <cell r="AK595" t="str">
            <v>AA</v>
          </cell>
          <cell r="AL595">
            <v>0</v>
          </cell>
          <cell r="AM595">
            <v>9766401</v>
          </cell>
          <cell r="AN595">
            <v>0</v>
          </cell>
          <cell r="AO595">
            <v>0</v>
          </cell>
          <cell r="AP595">
            <v>0</v>
          </cell>
          <cell r="AQ595">
            <v>621886</v>
          </cell>
          <cell r="AR595">
            <v>0</v>
          </cell>
          <cell r="AS595">
            <v>0</v>
          </cell>
          <cell r="AT595">
            <v>621886</v>
          </cell>
          <cell r="AU595" t="str">
            <v>Levy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7224466</v>
          </cell>
          <cell r="BB595">
            <v>0</v>
          </cell>
          <cell r="BC595">
            <v>0</v>
          </cell>
          <cell r="BD595">
            <v>0</v>
          </cell>
          <cell r="BE595">
            <v>309147</v>
          </cell>
          <cell r="BF595">
            <v>1690434</v>
          </cell>
        </row>
        <row r="596">
          <cell r="D596" t="str">
            <v>2342440</v>
          </cell>
          <cell r="E596" t="str">
            <v>COVINGTON COMMUNITY SCHOOL CORPORATION</v>
          </cell>
          <cell r="F596">
            <v>1764657</v>
          </cell>
          <cell r="G596">
            <v>366492.69205813122</v>
          </cell>
          <cell r="H596">
            <v>0</v>
          </cell>
          <cell r="I596">
            <v>76964</v>
          </cell>
          <cell r="J596">
            <v>0</v>
          </cell>
          <cell r="K596">
            <v>0</v>
          </cell>
          <cell r="L596">
            <v>1475128.3079418689</v>
          </cell>
          <cell r="M596">
            <v>0</v>
          </cell>
          <cell r="N596">
            <v>0</v>
          </cell>
          <cell r="O596" t="str">
            <v>no</v>
          </cell>
          <cell r="P596">
            <v>0</v>
          </cell>
          <cell r="Q596">
            <v>768379</v>
          </cell>
          <cell r="R596">
            <v>0</v>
          </cell>
          <cell r="S596">
            <v>768379</v>
          </cell>
          <cell r="T596">
            <v>16161790.205898954</v>
          </cell>
          <cell r="U596">
            <v>9.1272581140389775E-2</v>
          </cell>
          <cell r="V596">
            <v>70132</v>
          </cell>
          <cell r="W596">
            <v>0</v>
          </cell>
          <cell r="X596">
            <v>2305137</v>
          </cell>
          <cell r="Y596" t="str">
            <v>no</v>
          </cell>
          <cell r="Z596">
            <v>0</v>
          </cell>
          <cell r="AA596">
            <v>2305137</v>
          </cell>
          <cell r="AB596">
            <v>10901559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768379</v>
          </cell>
          <cell r="AI596">
            <v>0</v>
          </cell>
          <cell r="AJ596">
            <v>768379</v>
          </cell>
          <cell r="AK596" t="str">
            <v>AA</v>
          </cell>
          <cell r="AL596">
            <v>0</v>
          </cell>
          <cell r="AM596">
            <v>9766401</v>
          </cell>
          <cell r="AN596">
            <v>0</v>
          </cell>
          <cell r="AO596">
            <v>0</v>
          </cell>
          <cell r="AP596">
            <v>0</v>
          </cell>
          <cell r="AQ596">
            <v>621886</v>
          </cell>
          <cell r="AR596">
            <v>0</v>
          </cell>
          <cell r="AS596">
            <v>0</v>
          </cell>
          <cell r="AT596">
            <v>621886</v>
          </cell>
          <cell r="AU596" t="str">
            <v>Levy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7224466</v>
          </cell>
          <cell r="BB596">
            <v>0</v>
          </cell>
          <cell r="BC596">
            <v>0</v>
          </cell>
          <cell r="BD596">
            <v>0</v>
          </cell>
          <cell r="BE596">
            <v>309147</v>
          </cell>
          <cell r="BF596">
            <v>1690434</v>
          </cell>
        </row>
        <row r="597">
          <cell r="D597" t="str">
            <v>2342455</v>
          </cell>
          <cell r="E597" t="str">
            <v>SOUTHEAST FOUNTAIN SCHOOL CORPORATION</v>
          </cell>
          <cell r="F597">
            <v>2702643</v>
          </cell>
          <cell r="G597">
            <v>210883.42577118045</v>
          </cell>
          <cell r="H597">
            <v>0</v>
          </cell>
          <cell r="I597">
            <v>133765</v>
          </cell>
          <cell r="J597">
            <v>0</v>
          </cell>
          <cell r="K597">
            <v>0</v>
          </cell>
          <cell r="L597">
            <v>2625524.5742288195</v>
          </cell>
          <cell r="M597">
            <v>0</v>
          </cell>
          <cell r="N597">
            <v>0</v>
          </cell>
          <cell r="O597" t="str">
            <v>no</v>
          </cell>
          <cell r="P597">
            <v>0</v>
          </cell>
          <cell r="Q597">
            <v>768379</v>
          </cell>
          <cell r="R597">
            <v>0</v>
          </cell>
          <cell r="S597">
            <v>768379</v>
          </cell>
          <cell r="T597">
            <v>16161790.205898954</v>
          </cell>
          <cell r="U597">
            <v>0.16245258358016051</v>
          </cell>
          <cell r="V597">
            <v>124825</v>
          </cell>
          <cell r="W597">
            <v>0</v>
          </cell>
          <cell r="X597">
            <v>2305137</v>
          </cell>
          <cell r="Y597" t="str">
            <v>no</v>
          </cell>
          <cell r="Z597">
            <v>0</v>
          </cell>
          <cell r="AA597">
            <v>2305137</v>
          </cell>
          <cell r="AB597">
            <v>10901559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768379</v>
          </cell>
          <cell r="AI597">
            <v>0</v>
          </cell>
          <cell r="AJ597">
            <v>768379</v>
          </cell>
          <cell r="AK597" t="str">
            <v>AA</v>
          </cell>
          <cell r="AL597">
            <v>0</v>
          </cell>
          <cell r="AM597">
            <v>9766401</v>
          </cell>
          <cell r="AN597">
            <v>0</v>
          </cell>
          <cell r="AO597">
            <v>0</v>
          </cell>
          <cell r="AP597">
            <v>0</v>
          </cell>
          <cell r="AQ597">
            <v>621886</v>
          </cell>
          <cell r="AR597">
            <v>0</v>
          </cell>
          <cell r="AS597">
            <v>0</v>
          </cell>
          <cell r="AT597">
            <v>621886</v>
          </cell>
          <cell r="AU597" t="str">
            <v>Levy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7224466</v>
          </cell>
          <cell r="BB597">
            <v>0</v>
          </cell>
          <cell r="BC597">
            <v>0</v>
          </cell>
          <cell r="BD597">
            <v>0</v>
          </cell>
          <cell r="BE597">
            <v>309147</v>
          </cell>
          <cell r="BF597">
            <v>1690434</v>
          </cell>
        </row>
        <row r="598">
          <cell r="D598" t="str">
            <v>2350052</v>
          </cell>
          <cell r="E598" t="str">
            <v>COVINGTON PUBLIC LIBRARY</v>
          </cell>
          <cell r="F598">
            <v>233107</v>
          </cell>
          <cell r="G598">
            <v>0</v>
          </cell>
          <cell r="H598">
            <v>67948</v>
          </cell>
          <cell r="I598">
            <v>15734</v>
          </cell>
          <cell r="J598">
            <v>0</v>
          </cell>
          <cell r="K598">
            <v>0</v>
          </cell>
          <cell r="L598">
            <v>316789</v>
          </cell>
          <cell r="M598">
            <v>0</v>
          </cell>
          <cell r="N598">
            <v>316789</v>
          </cell>
          <cell r="O598" t="str">
            <v>no</v>
          </cell>
          <cell r="P598">
            <v>0</v>
          </cell>
          <cell r="Q598">
            <v>768379</v>
          </cell>
          <cell r="R598">
            <v>0</v>
          </cell>
          <cell r="S598">
            <v>768379</v>
          </cell>
          <cell r="T598">
            <v>16161790.205898954</v>
          </cell>
          <cell r="U598">
            <v>1.9601108290860869E-2</v>
          </cell>
          <cell r="V598">
            <v>15061</v>
          </cell>
          <cell r="W598">
            <v>0</v>
          </cell>
          <cell r="X598">
            <v>2305137</v>
          </cell>
          <cell r="Y598" t="str">
            <v>no</v>
          </cell>
          <cell r="Z598">
            <v>0</v>
          </cell>
          <cell r="AA598">
            <v>2305137</v>
          </cell>
          <cell r="AB598">
            <v>10901559</v>
          </cell>
          <cell r="AC598">
            <v>2.9059054764552481E-2</v>
          </cell>
          <cell r="AD598">
            <v>66985</v>
          </cell>
          <cell r="AE598">
            <v>0</v>
          </cell>
          <cell r="AF598">
            <v>66985</v>
          </cell>
          <cell r="AG598">
            <v>0</v>
          </cell>
          <cell r="AH598">
            <v>768379</v>
          </cell>
          <cell r="AI598">
            <v>0</v>
          </cell>
          <cell r="AJ598">
            <v>768379</v>
          </cell>
          <cell r="AK598" t="str">
            <v>AA</v>
          </cell>
          <cell r="AL598">
            <v>0</v>
          </cell>
          <cell r="AM598">
            <v>9766401</v>
          </cell>
          <cell r="AN598">
            <v>0</v>
          </cell>
          <cell r="AO598">
            <v>0</v>
          </cell>
          <cell r="AP598">
            <v>0</v>
          </cell>
          <cell r="AQ598">
            <v>621886</v>
          </cell>
          <cell r="AR598">
            <v>0</v>
          </cell>
          <cell r="AS598">
            <v>0</v>
          </cell>
          <cell r="AT598">
            <v>621886</v>
          </cell>
          <cell r="AU598" t="str">
            <v>Levy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7224466</v>
          </cell>
          <cell r="BB598">
            <v>0</v>
          </cell>
          <cell r="BC598">
            <v>0</v>
          </cell>
          <cell r="BD598">
            <v>0</v>
          </cell>
          <cell r="BE598">
            <v>309147</v>
          </cell>
          <cell r="BF598">
            <v>1690434</v>
          </cell>
        </row>
        <row r="599">
          <cell r="D599" t="str">
            <v>2350271</v>
          </cell>
          <cell r="E599" t="str">
            <v>KINGMAN-MILLCREEK PUBLIC LIBRARY</v>
          </cell>
          <cell r="F599">
            <v>57045</v>
          </cell>
          <cell r="G599">
            <v>0</v>
          </cell>
          <cell r="H599">
            <v>16649</v>
          </cell>
          <cell r="I599">
            <v>3855</v>
          </cell>
          <cell r="J599">
            <v>0</v>
          </cell>
          <cell r="K599">
            <v>0</v>
          </cell>
          <cell r="L599">
            <v>77549</v>
          </cell>
          <cell r="M599">
            <v>0</v>
          </cell>
          <cell r="N599">
            <v>77549</v>
          </cell>
          <cell r="O599" t="str">
            <v>no</v>
          </cell>
          <cell r="P599">
            <v>0</v>
          </cell>
          <cell r="Q599">
            <v>768379</v>
          </cell>
          <cell r="R599">
            <v>0</v>
          </cell>
          <cell r="S599">
            <v>768379</v>
          </cell>
          <cell r="T599">
            <v>16161790.205898954</v>
          </cell>
          <cell r="U599">
            <v>4.798292702233883E-3</v>
          </cell>
          <cell r="V599">
            <v>3687</v>
          </cell>
          <cell r="W599">
            <v>0</v>
          </cell>
          <cell r="X599">
            <v>2305137</v>
          </cell>
          <cell r="Y599" t="str">
            <v>no</v>
          </cell>
          <cell r="Z599">
            <v>0</v>
          </cell>
          <cell r="AA599">
            <v>2305137</v>
          </cell>
          <cell r="AB599">
            <v>10901559</v>
          </cell>
          <cell r="AC599">
            <v>7.1135697197070623E-3</v>
          </cell>
          <cell r="AD599">
            <v>16398</v>
          </cell>
          <cell r="AE599">
            <v>0</v>
          </cell>
          <cell r="AF599">
            <v>16398</v>
          </cell>
          <cell r="AG599">
            <v>0</v>
          </cell>
          <cell r="AH599">
            <v>768379</v>
          </cell>
          <cell r="AI599">
            <v>0</v>
          </cell>
          <cell r="AJ599">
            <v>768379</v>
          </cell>
          <cell r="AK599" t="str">
            <v>AA</v>
          </cell>
          <cell r="AL599">
            <v>0</v>
          </cell>
          <cell r="AM599">
            <v>9766401</v>
          </cell>
          <cell r="AN599">
            <v>0</v>
          </cell>
          <cell r="AO599">
            <v>0</v>
          </cell>
          <cell r="AP599">
            <v>0</v>
          </cell>
          <cell r="AQ599">
            <v>621886</v>
          </cell>
          <cell r="AR599">
            <v>0</v>
          </cell>
          <cell r="AS599">
            <v>0</v>
          </cell>
          <cell r="AT599">
            <v>621886</v>
          </cell>
          <cell r="AU599" t="str">
            <v>Levy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7224466</v>
          </cell>
          <cell r="BB599">
            <v>0</v>
          </cell>
          <cell r="BC599">
            <v>0</v>
          </cell>
          <cell r="BD599">
            <v>0</v>
          </cell>
          <cell r="BE599">
            <v>309147</v>
          </cell>
          <cell r="BF599">
            <v>1690434</v>
          </cell>
        </row>
        <row r="600">
          <cell r="D600" t="str">
            <v>2350300</v>
          </cell>
          <cell r="E600" t="str">
            <v>ATTICA PUBLIC LIBRARY</v>
          </cell>
          <cell r="F600">
            <v>223138</v>
          </cell>
          <cell r="G600">
            <v>88824</v>
          </cell>
          <cell r="H600">
            <v>39438</v>
          </cell>
          <cell r="I600">
            <v>9132</v>
          </cell>
          <cell r="J600">
            <v>0</v>
          </cell>
          <cell r="K600">
            <v>0</v>
          </cell>
          <cell r="L600">
            <v>182884</v>
          </cell>
          <cell r="M600">
            <v>0</v>
          </cell>
          <cell r="N600">
            <v>182884</v>
          </cell>
          <cell r="O600" t="str">
            <v>no</v>
          </cell>
          <cell r="P600">
            <v>0</v>
          </cell>
          <cell r="Q600">
            <v>768379</v>
          </cell>
          <cell r="R600">
            <v>0</v>
          </cell>
          <cell r="S600">
            <v>768379</v>
          </cell>
          <cell r="T600">
            <v>16161790.205898954</v>
          </cell>
          <cell r="U600">
            <v>1.1315825639986867E-2</v>
          </cell>
          <cell r="V600">
            <v>8695</v>
          </cell>
          <cell r="W600">
            <v>0</v>
          </cell>
          <cell r="X600">
            <v>2305137</v>
          </cell>
          <cell r="Y600" t="str">
            <v>no</v>
          </cell>
          <cell r="Z600">
            <v>0</v>
          </cell>
          <cell r="AA600">
            <v>2305137</v>
          </cell>
          <cell r="AB600">
            <v>10901559</v>
          </cell>
          <cell r="AC600">
            <v>1.6775949201394039E-2</v>
          </cell>
          <cell r="AD600">
            <v>38671</v>
          </cell>
          <cell r="AE600">
            <v>0</v>
          </cell>
          <cell r="AF600">
            <v>38671</v>
          </cell>
          <cell r="AG600">
            <v>0</v>
          </cell>
          <cell r="AH600">
            <v>768379</v>
          </cell>
          <cell r="AI600">
            <v>0</v>
          </cell>
          <cell r="AJ600">
            <v>768379</v>
          </cell>
          <cell r="AK600" t="str">
            <v>AA</v>
          </cell>
          <cell r="AL600">
            <v>0</v>
          </cell>
          <cell r="AM600">
            <v>9766401</v>
          </cell>
          <cell r="AN600">
            <v>0</v>
          </cell>
          <cell r="AO600">
            <v>0</v>
          </cell>
          <cell r="AP600">
            <v>0</v>
          </cell>
          <cell r="AQ600">
            <v>621886</v>
          </cell>
          <cell r="AR600">
            <v>0</v>
          </cell>
          <cell r="AS600">
            <v>0</v>
          </cell>
          <cell r="AT600">
            <v>621886</v>
          </cell>
          <cell r="AU600" t="str">
            <v>Levy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7224466</v>
          </cell>
          <cell r="BB600">
            <v>0</v>
          </cell>
          <cell r="BC600">
            <v>0</v>
          </cell>
          <cell r="BD600">
            <v>0</v>
          </cell>
          <cell r="BE600">
            <v>309147</v>
          </cell>
          <cell r="BF600">
            <v>1690434</v>
          </cell>
        </row>
        <row r="601">
          <cell r="D601" t="str">
            <v>2361050</v>
          </cell>
          <cell r="E601" t="str">
            <v>FOUNTAIN COUNTY SOLID WASTE MGMT DIST</v>
          </cell>
          <cell r="F601">
            <v>167480</v>
          </cell>
          <cell r="G601">
            <v>0</v>
          </cell>
          <cell r="H601">
            <v>0</v>
          </cell>
          <cell r="I601">
            <v>0</v>
          </cell>
          <cell r="J601" t="str">
            <v>non-recipient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 t="str">
            <v>no</v>
          </cell>
          <cell r="P601">
            <v>0</v>
          </cell>
          <cell r="Q601">
            <v>768379</v>
          </cell>
          <cell r="R601">
            <v>0</v>
          </cell>
          <cell r="S601">
            <v>768379</v>
          </cell>
          <cell r="T601">
            <v>16161790.205898954</v>
          </cell>
          <cell r="U601">
            <v>0</v>
          </cell>
          <cell r="V601">
            <v>0</v>
          </cell>
          <cell r="W601">
            <v>0</v>
          </cell>
          <cell r="X601">
            <v>2305137</v>
          </cell>
          <cell r="Y601" t="str">
            <v>no</v>
          </cell>
          <cell r="Z601">
            <v>0</v>
          </cell>
          <cell r="AA601">
            <v>2305137</v>
          </cell>
          <cell r="AB601">
            <v>10901559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768379</v>
          </cell>
          <cell r="AI601">
            <v>0</v>
          </cell>
          <cell r="AJ601">
            <v>768379</v>
          </cell>
          <cell r="AK601" t="str">
            <v>AA</v>
          </cell>
          <cell r="AL601">
            <v>0</v>
          </cell>
          <cell r="AM601">
            <v>9766401</v>
          </cell>
          <cell r="AN601">
            <v>0</v>
          </cell>
          <cell r="AO601">
            <v>0</v>
          </cell>
          <cell r="AP601">
            <v>0</v>
          </cell>
          <cell r="AQ601">
            <v>621886</v>
          </cell>
          <cell r="AR601">
            <v>0</v>
          </cell>
          <cell r="AS601">
            <v>0</v>
          </cell>
          <cell r="AT601">
            <v>621886</v>
          </cell>
          <cell r="AU601" t="str">
            <v>Levy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7224466</v>
          </cell>
          <cell r="BB601">
            <v>0</v>
          </cell>
          <cell r="BC601">
            <v>0</v>
          </cell>
          <cell r="BD601">
            <v>0</v>
          </cell>
          <cell r="BE601">
            <v>309147</v>
          </cell>
          <cell r="BF601">
            <v>1690434</v>
          </cell>
        </row>
        <row r="602">
          <cell r="D602" t="str">
            <v>2410000</v>
          </cell>
          <cell r="E602" t="str">
            <v>FRANKLIN COUNTY</v>
          </cell>
          <cell r="F602">
            <v>3624671</v>
          </cell>
          <cell r="G602">
            <v>365316</v>
          </cell>
          <cell r="H602">
            <v>2425702</v>
          </cell>
          <cell r="I602">
            <v>417187</v>
          </cell>
          <cell r="J602">
            <v>0</v>
          </cell>
          <cell r="K602">
            <v>0</v>
          </cell>
          <cell r="L602">
            <v>6102244</v>
          </cell>
          <cell r="M602">
            <v>662183</v>
          </cell>
          <cell r="N602">
            <v>6764427</v>
          </cell>
          <cell r="O602" t="str">
            <v>no</v>
          </cell>
          <cell r="P602">
            <v>0</v>
          </cell>
          <cell r="Q602">
            <v>1324134</v>
          </cell>
          <cell r="R602">
            <v>0</v>
          </cell>
          <cell r="S602">
            <v>1324134</v>
          </cell>
          <cell r="T602">
            <v>18991059.598631144</v>
          </cell>
          <cell r="U602">
            <v>0.32132193405574083</v>
          </cell>
          <cell r="V602">
            <v>425472</v>
          </cell>
          <cell r="W602">
            <v>1</v>
          </cell>
          <cell r="X602">
            <v>3972401</v>
          </cell>
          <cell r="Y602" t="str">
            <v>no</v>
          </cell>
          <cell r="Z602">
            <v>0</v>
          </cell>
          <cell r="AA602">
            <v>3972401</v>
          </cell>
          <cell r="AB602">
            <v>11274465.999999998</v>
          </cell>
          <cell r="AC602">
            <v>0.5999775953912142</v>
          </cell>
          <cell r="AD602">
            <v>2383352</v>
          </cell>
          <cell r="AE602">
            <v>0</v>
          </cell>
          <cell r="AF602">
            <v>2383352</v>
          </cell>
          <cell r="AG602">
            <v>0</v>
          </cell>
          <cell r="AH602">
            <v>1324134</v>
          </cell>
          <cell r="AI602">
            <v>361365</v>
          </cell>
          <cell r="AJ602">
            <v>962769</v>
          </cell>
          <cell r="AK602" t="str">
            <v>AA</v>
          </cell>
          <cell r="AL602">
            <v>6764427</v>
          </cell>
          <cell r="AM602">
            <v>9386551.7529994417</v>
          </cell>
          <cell r="AN602">
            <v>0.72065090333502391</v>
          </cell>
          <cell r="AO602">
            <v>693821</v>
          </cell>
          <cell r="AP602">
            <v>-1</v>
          </cell>
          <cell r="AQ602">
            <v>1335442</v>
          </cell>
          <cell r="AR602">
            <v>0</v>
          </cell>
          <cell r="AS602">
            <v>0</v>
          </cell>
          <cell r="AT602">
            <v>1335442</v>
          </cell>
          <cell r="AU602" t="str">
            <v>Levy</v>
          </cell>
          <cell r="AV602">
            <v>3624671</v>
          </cell>
          <cell r="AW602">
            <v>0</v>
          </cell>
          <cell r="AX602">
            <v>662183</v>
          </cell>
          <cell r="AY602">
            <v>0</v>
          </cell>
          <cell r="AZ602">
            <v>4286854</v>
          </cell>
          <cell r="BA602">
            <v>5811548.7529994417</v>
          </cell>
          <cell r="BB602">
            <v>0.73764398823764143</v>
          </cell>
          <cell r="BC602">
            <v>985081</v>
          </cell>
          <cell r="BD602">
            <v>0</v>
          </cell>
          <cell r="BE602">
            <v>0</v>
          </cell>
          <cell r="BF602">
            <v>0</v>
          </cell>
        </row>
        <row r="603">
          <cell r="D603" t="str">
            <v>2420001</v>
          </cell>
          <cell r="E603" t="str">
            <v>BATH TOWNSHIP</v>
          </cell>
          <cell r="F603">
            <v>12312</v>
          </cell>
          <cell r="G603">
            <v>0</v>
          </cell>
          <cell r="H603">
            <v>7576</v>
          </cell>
          <cell r="I603">
            <v>1450</v>
          </cell>
          <cell r="J603">
            <v>0</v>
          </cell>
          <cell r="K603">
            <v>0</v>
          </cell>
          <cell r="L603">
            <v>21338</v>
          </cell>
          <cell r="M603">
            <v>0</v>
          </cell>
          <cell r="N603">
            <v>21338</v>
          </cell>
          <cell r="O603" t="str">
            <v>no</v>
          </cell>
          <cell r="P603">
            <v>0</v>
          </cell>
          <cell r="Q603">
            <v>1324134</v>
          </cell>
          <cell r="R603">
            <v>0</v>
          </cell>
          <cell r="S603">
            <v>1324134</v>
          </cell>
          <cell r="T603">
            <v>18991059.598631144</v>
          </cell>
          <cell r="U603">
            <v>1.1235813298978864E-3</v>
          </cell>
          <cell r="V603">
            <v>1488</v>
          </cell>
          <cell r="W603">
            <v>0</v>
          </cell>
          <cell r="X603">
            <v>3972401</v>
          </cell>
          <cell r="Y603" t="str">
            <v>no</v>
          </cell>
          <cell r="Z603">
            <v>0</v>
          </cell>
          <cell r="AA603">
            <v>3972401</v>
          </cell>
          <cell r="AB603">
            <v>11274465.999999998</v>
          </cell>
          <cell r="AC603">
            <v>1.892595179230662E-3</v>
          </cell>
          <cell r="AD603">
            <v>7518</v>
          </cell>
          <cell r="AE603">
            <v>0</v>
          </cell>
          <cell r="AF603">
            <v>7518</v>
          </cell>
          <cell r="AG603">
            <v>0</v>
          </cell>
          <cell r="AH603">
            <v>1324134</v>
          </cell>
          <cell r="AI603">
            <v>361365</v>
          </cell>
          <cell r="AJ603">
            <v>962769</v>
          </cell>
          <cell r="AK603" t="str">
            <v>AA</v>
          </cell>
          <cell r="AL603">
            <v>0</v>
          </cell>
          <cell r="AM603">
            <v>9386551.7529994417</v>
          </cell>
          <cell r="AN603">
            <v>0</v>
          </cell>
          <cell r="AO603">
            <v>0</v>
          </cell>
          <cell r="AP603">
            <v>0</v>
          </cell>
          <cell r="AQ603">
            <v>1335442</v>
          </cell>
          <cell r="AR603">
            <v>0</v>
          </cell>
          <cell r="AS603">
            <v>0</v>
          </cell>
          <cell r="AT603">
            <v>1335442</v>
          </cell>
          <cell r="AU603" t="str">
            <v>Levy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5811548.7529994417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</row>
        <row r="604">
          <cell r="D604" t="str">
            <v>2420002</v>
          </cell>
          <cell r="E604" t="str">
            <v>BLOOMING GROVE TOWNSHIP</v>
          </cell>
          <cell r="F604">
            <v>18234</v>
          </cell>
          <cell r="G604">
            <v>0</v>
          </cell>
          <cell r="H604">
            <v>11248</v>
          </cell>
          <cell r="I604">
            <v>2153</v>
          </cell>
          <cell r="J604">
            <v>0</v>
          </cell>
          <cell r="K604">
            <v>0</v>
          </cell>
          <cell r="L604">
            <v>31635</v>
          </cell>
          <cell r="M604">
            <v>0</v>
          </cell>
          <cell r="N604">
            <v>31635</v>
          </cell>
          <cell r="O604" t="str">
            <v>no</v>
          </cell>
          <cell r="P604">
            <v>0</v>
          </cell>
          <cell r="Q604">
            <v>1324134</v>
          </cell>
          <cell r="R604">
            <v>0</v>
          </cell>
          <cell r="S604">
            <v>1324134</v>
          </cell>
          <cell r="T604">
            <v>18991059.598631144</v>
          </cell>
          <cell r="U604">
            <v>1.6657838303177259E-3</v>
          </cell>
          <cell r="V604">
            <v>2206</v>
          </cell>
          <cell r="W604">
            <v>0</v>
          </cell>
          <cell r="X604">
            <v>3972401</v>
          </cell>
          <cell r="Y604" t="str">
            <v>no</v>
          </cell>
          <cell r="Z604">
            <v>0</v>
          </cell>
          <cell r="AA604">
            <v>3972401</v>
          </cell>
          <cell r="AB604">
            <v>11274465.999999998</v>
          </cell>
          <cell r="AC604">
            <v>2.8058978580448959E-3</v>
          </cell>
          <cell r="AD604">
            <v>11146</v>
          </cell>
          <cell r="AE604">
            <v>0</v>
          </cell>
          <cell r="AF604">
            <v>11146</v>
          </cell>
          <cell r="AG604">
            <v>0</v>
          </cell>
          <cell r="AH604">
            <v>1324134</v>
          </cell>
          <cell r="AI604">
            <v>361365</v>
          </cell>
          <cell r="AJ604">
            <v>962769</v>
          </cell>
          <cell r="AK604" t="str">
            <v>AA</v>
          </cell>
          <cell r="AL604">
            <v>0</v>
          </cell>
          <cell r="AM604">
            <v>9386551.7529994417</v>
          </cell>
          <cell r="AN604">
            <v>0</v>
          </cell>
          <cell r="AO604">
            <v>0</v>
          </cell>
          <cell r="AP604">
            <v>0</v>
          </cell>
          <cell r="AQ604">
            <v>1335442</v>
          </cell>
          <cell r="AR604">
            <v>0</v>
          </cell>
          <cell r="AS604">
            <v>0</v>
          </cell>
          <cell r="AT604">
            <v>1335442</v>
          </cell>
          <cell r="AU604" t="str">
            <v>Levy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5811548.7529994417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</row>
        <row r="605">
          <cell r="D605" t="str">
            <v>2420003</v>
          </cell>
          <cell r="E605" t="str">
            <v>BROOKVILLE TOWNSHIP</v>
          </cell>
          <cell r="F605">
            <v>58099</v>
          </cell>
          <cell r="G605">
            <v>0</v>
          </cell>
          <cell r="H605">
            <v>35232</v>
          </cell>
          <cell r="I605">
            <v>6743</v>
          </cell>
          <cell r="J605">
            <v>0</v>
          </cell>
          <cell r="K605">
            <v>0</v>
          </cell>
          <cell r="L605">
            <v>100074</v>
          </cell>
          <cell r="M605">
            <v>0</v>
          </cell>
          <cell r="N605">
            <v>100074</v>
          </cell>
          <cell r="O605" t="str">
            <v>no</v>
          </cell>
          <cell r="P605">
            <v>0</v>
          </cell>
          <cell r="Q605">
            <v>1324134</v>
          </cell>
          <cell r="R605">
            <v>0</v>
          </cell>
          <cell r="S605">
            <v>1324134</v>
          </cell>
          <cell r="T605">
            <v>18991059.598631144</v>
          </cell>
          <cell r="U605">
            <v>5.2695321964664485E-3</v>
          </cell>
          <cell r="V605">
            <v>6978</v>
          </cell>
          <cell r="W605">
            <v>0</v>
          </cell>
          <cell r="X605">
            <v>3972401</v>
          </cell>
          <cell r="Y605" t="str">
            <v>no</v>
          </cell>
          <cell r="Z605">
            <v>0</v>
          </cell>
          <cell r="AA605">
            <v>3972401</v>
          </cell>
          <cell r="AB605">
            <v>11274465.999999998</v>
          </cell>
          <cell r="AC605">
            <v>8.8761631814757366E-3</v>
          </cell>
          <cell r="AD605">
            <v>35260</v>
          </cell>
          <cell r="AE605">
            <v>0</v>
          </cell>
          <cell r="AF605">
            <v>35260</v>
          </cell>
          <cell r="AG605">
            <v>0</v>
          </cell>
          <cell r="AH605">
            <v>1324134</v>
          </cell>
          <cell r="AI605">
            <v>361365</v>
          </cell>
          <cell r="AJ605">
            <v>962769</v>
          </cell>
          <cell r="AK605" t="str">
            <v>AA</v>
          </cell>
          <cell r="AL605">
            <v>0</v>
          </cell>
          <cell r="AM605">
            <v>9386551.7529994417</v>
          </cell>
          <cell r="AN605">
            <v>0</v>
          </cell>
          <cell r="AO605">
            <v>0</v>
          </cell>
          <cell r="AP605">
            <v>0</v>
          </cell>
          <cell r="AQ605">
            <v>1335442</v>
          </cell>
          <cell r="AR605">
            <v>0</v>
          </cell>
          <cell r="AS605">
            <v>0</v>
          </cell>
          <cell r="AT605">
            <v>1335442</v>
          </cell>
          <cell r="AU605" t="str">
            <v>Levy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5811548.7529994417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</row>
        <row r="606">
          <cell r="D606" t="str">
            <v>2420004</v>
          </cell>
          <cell r="E606" t="str">
            <v>BUTLER TOWNSHIP</v>
          </cell>
          <cell r="F606">
            <v>9620</v>
          </cell>
          <cell r="G606">
            <v>0</v>
          </cell>
          <cell r="H606">
            <v>11842</v>
          </cell>
          <cell r="I606">
            <v>2266</v>
          </cell>
          <cell r="J606">
            <v>0</v>
          </cell>
          <cell r="K606">
            <v>9142.0524672087377</v>
          </cell>
          <cell r="L606">
            <v>32870.052467208734</v>
          </cell>
          <cell r="M606">
            <v>0</v>
          </cell>
          <cell r="N606">
            <v>32870.052467208734</v>
          </cell>
          <cell r="O606" t="str">
            <v>no</v>
          </cell>
          <cell r="P606">
            <v>0</v>
          </cell>
          <cell r="Q606">
            <v>1324134</v>
          </cell>
          <cell r="R606">
            <v>0</v>
          </cell>
          <cell r="S606">
            <v>1324134</v>
          </cell>
          <cell r="T606">
            <v>18991059.598631144</v>
          </cell>
          <cell r="U606">
            <v>1.7308171930321347E-3</v>
          </cell>
          <cell r="V606">
            <v>2292</v>
          </cell>
          <cell r="W606">
            <v>0</v>
          </cell>
          <cell r="X606">
            <v>3972401</v>
          </cell>
          <cell r="Y606" t="str">
            <v>no</v>
          </cell>
          <cell r="Z606">
            <v>0</v>
          </cell>
          <cell r="AA606">
            <v>3972401</v>
          </cell>
          <cell r="AB606">
            <v>11274465.999999998</v>
          </cell>
          <cell r="AC606">
            <v>2.9154420676960435E-3</v>
          </cell>
          <cell r="AD606">
            <v>11581</v>
          </cell>
          <cell r="AE606">
            <v>0</v>
          </cell>
          <cell r="AF606">
            <v>11581</v>
          </cell>
          <cell r="AG606">
            <v>0</v>
          </cell>
          <cell r="AH606">
            <v>1324134</v>
          </cell>
          <cell r="AI606">
            <v>361365</v>
          </cell>
          <cell r="AJ606">
            <v>962769</v>
          </cell>
          <cell r="AK606" t="str">
            <v>AA</v>
          </cell>
          <cell r="AL606">
            <v>0</v>
          </cell>
          <cell r="AM606">
            <v>9386551.7529994417</v>
          </cell>
          <cell r="AN606">
            <v>0</v>
          </cell>
          <cell r="AO606">
            <v>0</v>
          </cell>
          <cell r="AP606">
            <v>0</v>
          </cell>
          <cell r="AQ606">
            <v>1335442</v>
          </cell>
          <cell r="AR606">
            <v>0</v>
          </cell>
          <cell r="AS606">
            <v>0</v>
          </cell>
          <cell r="AT606">
            <v>1335442</v>
          </cell>
          <cell r="AU606" t="str">
            <v>Levy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5811548.7529994417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</row>
        <row r="607">
          <cell r="D607" t="str">
            <v>2420005</v>
          </cell>
          <cell r="E607" t="str">
            <v>FAIRFIELD TOWNSHIP</v>
          </cell>
          <cell r="F607">
            <v>12393</v>
          </cell>
          <cell r="G607">
            <v>0</v>
          </cell>
          <cell r="H607">
            <v>7813</v>
          </cell>
          <cell r="I607">
            <v>1495</v>
          </cell>
          <cell r="J607">
            <v>0</v>
          </cell>
          <cell r="K607">
            <v>0</v>
          </cell>
          <cell r="L607">
            <v>21701</v>
          </cell>
          <cell r="M607">
            <v>0</v>
          </cell>
          <cell r="N607">
            <v>21701</v>
          </cell>
          <cell r="O607" t="str">
            <v>no</v>
          </cell>
          <cell r="P607">
            <v>0</v>
          </cell>
          <cell r="Q607">
            <v>1324134</v>
          </cell>
          <cell r="R607">
            <v>0</v>
          </cell>
          <cell r="S607">
            <v>1324134</v>
          </cell>
          <cell r="T607">
            <v>18991059.598631144</v>
          </cell>
          <cell r="U607">
            <v>1.1426955872206408E-3</v>
          </cell>
          <cell r="V607">
            <v>1513</v>
          </cell>
          <cell r="W607">
            <v>0</v>
          </cell>
          <cell r="X607">
            <v>3972401</v>
          </cell>
          <cell r="Y607" t="str">
            <v>no</v>
          </cell>
          <cell r="Z607">
            <v>0</v>
          </cell>
          <cell r="AA607">
            <v>3972401</v>
          </cell>
          <cell r="AB607">
            <v>11274465.999999998</v>
          </cell>
          <cell r="AC607">
            <v>1.9247918260607646E-3</v>
          </cell>
          <cell r="AD607">
            <v>7646</v>
          </cell>
          <cell r="AE607">
            <v>0</v>
          </cell>
          <cell r="AF607">
            <v>7646</v>
          </cell>
          <cell r="AG607">
            <v>0</v>
          </cell>
          <cell r="AH607">
            <v>1324134</v>
          </cell>
          <cell r="AI607">
            <v>361365</v>
          </cell>
          <cell r="AJ607">
            <v>962769</v>
          </cell>
          <cell r="AK607" t="str">
            <v>AA</v>
          </cell>
          <cell r="AL607">
            <v>0</v>
          </cell>
          <cell r="AM607">
            <v>9386551.7529994417</v>
          </cell>
          <cell r="AN607">
            <v>0</v>
          </cell>
          <cell r="AO607">
            <v>0</v>
          </cell>
          <cell r="AP607">
            <v>0</v>
          </cell>
          <cell r="AQ607">
            <v>1335442</v>
          </cell>
          <cell r="AR607">
            <v>0</v>
          </cell>
          <cell r="AS607">
            <v>0</v>
          </cell>
          <cell r="AT607">
            <v>1335442</v>
          </cell>
          <cell r="AU607" t="str">
            <v>Levy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5811548.7529994417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</row>
        <row r="608">
          <cell r="D608" t="str">
            <v>2420006</v>
          </cell>
          <cell r="E608" t="str">
            <v>HIGHLAND TOWNSHIP</v>
          </cell>
          <cell r="F608">
            <v>18826</v>
          </cell>
          <cell r="G608">
            <v>0</v>
          </cell>
          <cell r="H608">
            <v>11599</v>
          </cell>
          <cell r="I608">
            <v>2220</v>
          </cell>
          <cell r="J608">
            <v>0</v>
          </cell>
          <cell r="K608">
            <v>0</v>
          </cell>
          <cell r="L608">
            <v>32645</v>
          </cell>
          <cell r="M608">
            <v>0</v>
          </cell>
          <cell r="N608">
            <v>32645</v>
          </cell>
          <cell r="O608" t="str">
            <v>no</v>
          </cell>
          <cell r="P608">
            <v>0</v>
          </cell>
          <cell r="Q608">
            <v>1324134</v>
          </cell>
          <cell r="R608">
            <v>0</v>
          </cell>
          <cell r="S608">
            <v>1324134</v>
          </cell>
          <cell r="T608">
            <v>18991059.598631144</v>
          </cell>
          <cell r="U608">
            <v>1.7189667501413676E-3</v>
          </cell>
          <cell r="V608">
            <v>2276</v>
          </cell>
          <cell r="W608">
            <v>0</v>
          </cell>
          <cell r="X608">
            <v>3972401</v>
          </cell>
          <cell r="Y608" t="str">
            <v>no</v>
          </cell>
          <cell r="Z608">
            <v>0</v>
          </cell>
          <cell r="AA608">
            <v>3972401</v>
          </cell>
          <cell r="AB608">
            <v>11274465.999999998</v>
          </cell>
          <cell r="AC608">
            <v>2.8954808147898096E-3</v>
          </cell>
          <cell r="AD608">
            <v>11502</v>
          </cell>
          <cell r="AE608">
            <v>0</v>
          </cell>
          <cell r="AF608">
            <v>11502</v>
          </cell>
          <cell r="AG608">
            <v>0</v>
          </cell>
          <cell r="AH608">
            <v>1324134</v>
          </cell>
          <cell r="AI608">
            <v>361365</v>
          </cell>
          <cell r="AJ608">
            <v>962769</v>
          </cell>
          <cell r="AK608" t="str">
            <v>AA</v>
          </cell>
          <cell r="AL608">
            <v>0</v>
          </cell>
          <cell r="AM608">
            <v>9386551.7529994417</v>
          </cell>
          <cell r="AN608">
            <v>0</v>
          </cell>
          <cell r="AO608">
            <v>0</v>
          </cell>
          <cell r="AP608">
            <v>0</v>
          </cell>
          <cell r="AQ608">
            <v>1335442</v>
          </cell>
          <cell r="AR608">
            <v>0</v>
          </cell>
          <cell r="AS608">
            <v>0</v>
          </cell>
          <cell r="AT608">
            <v>1335442</v>
          </cell>
          <cell r="AU608" t="str">
            <v>Levy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5811548.7529994417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</row>
        <row r="609">
          <cell r="D609" t="str">
            <v>2420007</v>
          </cell>
          <cell r="E609" t="str">
            <v>LAUREL TOWNSHIP</v>
          </cell>
          <cell r="F609">
            <v>22660</v>
          </cell>
          <cell r="G609">
            <v>0</v>
          </cell>
          <cell r="H609">
            <v>13963</v>
          </cell>
          <cell r="I609">
            <v>2672</v>
          </cell>
          <cell r="J609">
            <v>0</v>
          </cell>
          <cell r="K609">
            <v>0</v>
          </cell>
          <cell r="L609">
            <v>39295</v>
          </cell>
          <cell r="M609">
            <v>0</v>
          </cell>
          <cell r="N609">
            <v>39295</v>
          </cell>
          <cell r="O609" t="str">
            <v>no</v>
          </cell>
          <cell r="P609">
            <v>0</v>
          </cell>
          <cell r="Q609">
            <v>1324134</v>
          </cell>
          <cell r="R609">
            <v>0</v>
          </cell>
          <cell r="S609">
            <v>1324134</v>
          </cell>
          <cell r="T609">
            <v>18991059.598631144</v>
          </cell>
          <cell r="U609">
            <v>2.0691315192772259E-3</v>
          </cell>
          <cell r="V609">
            <v>2740</v>
          </cell>
          <cell r="W609">
            <v>0</v>
          </cell>
          <cell r="X609">
            <v>3972401</v>
          </cell>
          <cell r="Y609" t="str">
            <v>no</v>
          </cell>
          <cell r="Z609">
            <v>0</v>
          </cell>
          <cell r="AA609">
            <v>3972401</v>
          </cell>
          <cell r="AB609">
            <v>11274465.999999998</v>
          </cell>
          <cell r="AC609">
            <v>3.4853091933578057E-3</v>
          </cell>
          <cell r="AD609">
            <v>13845</v>
          </cell>
          <cell r="AE609">
            <v>0</v>
          </cell>
          <cell r="AF609">
            <v>13845</v>
          </cell>
          <cell r="AG609">
            <v>0</v>
          </cell>
          <cell r="AH609">
            <v>1324134</v>
          </cell>
          <cell r="AI609">
            <v>361365</v>
          </cell>
          <cell r="AJ609">
            <v>962769</v>
          </cell>
          <cell r="AK609" t="str">
            <v>AA</v>
          </cell>
          <cell r="AL609">
            <v>0</v>
          </cell>
          <cell r="AM609">
            <v>9386551.7529994417</v>
          </cell>
          <cell r="AN609">
            <v>0</v>
          </cell>
          <cell r="AO609">
            <v>0</v>
          </cell>
          <cell r="AP609">
            <v>0</v>
          </cell>
          <cell r="AQ609">
            <v>1335442</v>
          </cell>
          <cell r="AR609">
            <v>0</v>
          </cell>
          <cell r="AS609">
            <v>0</v>
          </cell>
          <cell r="AT609">
            <v>1335442</v>
          </cell>
          <cell r="AU609" t="str">
            <v>Levy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5811548.7529994417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</row>
        <row r="610">
          <cell r="D610" t="str">
            <v>2420008</v>
          </cell>
          <cell r="E610" t="str">
            <v>METAMORA TOWNSHIP</v>
          </cell>
          <cell r="F610">
            <v>21147</v>
          </cell>
          <cell r="G610">
            <v>0</v>
          </cell>
          <cell r="H610">
            <v>13029</v>
          </cell>
          <cell r="I610">
            <v>2494</v>
          </cell>
          <cell r="J610">
            <v>0</v>
          </cell>
          <cell r="K610">
            <v>0</v>
          </cell>
          <cell r="L610">
            <v>36670</v>
          </cell>
          <cell r="M610">
            <v>0</v>
          </cell>
          <cell r="N610">
            <v>36670</v>
          </cell>
          <cell r="O610" t="str">
            <v>no</v>
          </cell>
          <cell r="P610">
            <v>0</v>
          </cell>
          <cell r="Q610">
            <v>1324134</v>
          </cell>
          <cell r="R610">
            <v>0</v>
          </cell>
          <cell r="S610">
            <v>1324134</v>
          </cell>
          <cell r="T610">
            <v>18991059.598631144</v>
          </cell>
          <cell r="U610">
            <v>1.9309085840920185E-3</v>
          </cell>
          <cell r="V610">
            <v>2557</v>
          </cell>
          <cell r="W610">
            <v>0</v>
          </cell>
          <cell r="X610">
            <v>3972401</v>
          </cell>
          <cell r="Y610" t="str">
            <v>no</v>
          </cell>
          <cell r="Z610">
            <v>0</v>
          </cell>
          <cell r="AA610">
            <v>3972401</v>
          </cell>
          <cell r="AB610">
            <v>11274465.999999998</v>
          </cell>
          <cell r="AC610">
            <v>3.2524822018178074E-3</v>
          </cell>
          <cell r="AD610">
            <v>12920</v>
          </cell>
          <cell r="AE610">
            <v>0</v>
          </cell>
          <cell r="AF610">
            <v>12920</v>
          </cell>
          <cell r="AG610">
            <v>0</v>
          </cell>
          <cell r="AH610">
            <v>1324134</v>
          </cell>
          <cell r="AI610">
            <v>361365</v>
          </cell>
          <cell r="AJ610">
            <v>962769</v>
          </cell>
          <cell r="AK610" t="str">
            <v>AA</v>
          </cell>
          <cell r="AL610">
            <v>0</v>
          </cell>
          <cell r="AM610">
            <v>9386551.7529994417</v>
          </cell>
          <cell r="AN610">
            <v>0</v>
          </cell>
          <cell r="AO610">
            <v>0</v>
          </cell>
          <cell r="AP610">
            <v>0</v>
          </cell>
          <cell r="AQ610">
            <v>1335442</v>
          </cell>
          <cell r="AR610">
            <v>0</v>
          </cell>
          <cell r="AS610">
            <v>0</v>
          </cell>
          <cell r="AT610">
            <v>1335442</v>
          </cell>
          <cell r="AU610" t="str">
            <v>Levy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5811548.7529994417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</row>
        <row r="611">
          <cell r="D611" t="str">
            <v>2420009</v>
          </cell>
          <cell r="E611" t="str">
            <v>POSEY TOWNSHIP</v>
          </cell>
          <cell r="F611">
            <v>9237</v>
          </cell>
          <cell r="G611">
            <v>0</v>
          </cell>
          <cell r="H611">
            <v>5683</v>
          </cell>
          <cell r="I611">
            <v>1089</v>
          </cell>
          <cell r="J611">
            <v>0</v>
          </cell>
          <cell r="K611">
            <v>0</v>
          </cell>
          <cell r="L611">
            <v>16009</v>
          </cell>
          <cell r="M611">
            <v>0</v>
          </cell>
          <cell r="N611">
            <v>16009</v>
          </cell>
          <cell r="O611" t="str">
            <v>no</v>
          </cell>
          <cell r="P611">
            <v>0</v>
          </cell>
          <cell r="Q611">
            <v>1324134</v>
          </cell>
          <cell r="R611">
            <v>0</v>
          </cell>
          <cell r="S611">
            <v>1324134</v>
          </cell>
          <cell r="T611">
            <v>18991059.598631144</v>
          </cell>
          <cell r="U611">
            <v>8.4297560738285043E-4</v>
          </cell>
          <cell r="V611">
            <v>1116</v>
          </cell>
          <cell r="W611">
            <v>0</v>
          </cell>
          <cell r="X611">
            <v>3972401</v>
          </cell>
          <cell r="Y611" t="str">
            <v>no</v>
          </cell>
          <cell r="Z611">
            <v>0</v>
          </cell>
          <cell r="AA611">
            <v>3972401</v>
          </cell>
          <cell r="AB611">
            <v>11274465.999999998</v>
          </cell>
          <cell r="AC611">
            <v>1.4199342124052708E-3</v>
          </cell>
          <cell r="AD611">
            <v>5641</v>
          </cell>
          <cell r="AE611">
            <v>0</v>
          </cell>
          <cell r="AF611">
            <v>5641</v>
          </cell>
          <cell r="AG611">
            <v>0</v>
          </cell>
          <cell r="AH611">
            <v>1324134</v>
          </cell>
          <cell r="AI611">
            <v>361365</v>
          </cell>
          <cell r="AJ611">
            <v>962769</v>
          </cell>
          <cell r="AK611" t="str">
            <v>AA</v>
          </cell>
          <cell r="AL611">
            <v>0</v>
          </cell>
          <cell r="AM611">
            <v>9386551.7529994417</v>
          </cell>
          <cell r="AN611">
            <v>0</v>
          </cell>
          <cell r="AO611">
            <v>0</v>
          </cell>
          <cell r="AP611">
            <v>0</v>
          </cell>
          <cell r="AQ611">
            <v>1335442</v>
          </cell>
          <cell r="AR611">
            <v>0</v>
          </cell>
          <cell r="AS611">
            <v>0</v>
          </cell>
          <cell r="AT611">
            <v>1335442</v>
          </cell>
          <cell r="AU611" t="str">
            <v>Levy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5811548.7529994417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</row>
        <row r="612">
          <cell r="D612" t="str">
            <v>2420010</v>
          </cell>
          <cell r="E612" t="str">
            <v>RAY TOWNSHIP</v>
          </cell>
          <cell r="F612">
            <v>24957</v>
          </cell>
          <cell r="G612">
            <v>0</v>
          </cell>
          <cell r="H612">
            <v>27916</v>
          </cell>
          <cell r="I612">
            <v>5343</v>
          </cell>
          <cell r="J612">
            <v>0</v>
          </cell>
          <cell r="K612">
            <v>19241.495545126774</v>
          </cell>
          <cell r="L612">
            <v>77457.495545126774</v>
          </cell>
          <cell r="M612">
            <v>0</v>
          </cell>
          <cell r="N612">
            <v>77457.495545126774</v>
          </cell>
          <cell r="O612" t="str">
            <v>no</v>
          </cell>
          <cell r="P612">
            <v>0</v>
          </cell>
          <cell r="Q612">
            <v>1324134</v>
          </cell>
          <cell r="R612">
            <v>0</v>
          </cell>
          <cell r="S612">
            <v>1324134</v>
          </cell>
          <cell r="T612">
            <v>18991059.598631144</v>
          </cell>
          <cell r="U612">
            <v>4.0786294805114417E-3</v>
          </cell>
          <cell r="V612">
            <v>5401</v>
          </cell>
          <cell r="W612">
            <v>0</v>
          </cell>
          <cell r="X612">
            <v>3972401</v>
          </cell>
          <cell r="Y612" t="str">
            <v>no</v>
          </cell>
          <cell r="Z612">
            <v>0</v>
          </cell>
          <cell r="AA612">
            <v>3972401</v>
          </cell>
          <cell r="AB612">
            <v>11274465.999999998</v>
          </cell>
          <cell r="AC612">
            <v>6.8701697752360765E-3</v>
          </cell>
          <cell r="AD612">
            <v>27291</v>
          </cell>
          <cell r="AE612">
            <v>0</v>
          </cell>
          <cell r="AF612">
            <v>27291</v>
          </cell>
          <cell r="AG612">
            <v>0</v>
          </cell>
          <cell r="AH612">
            <v>1324134</v>
          </cell>
          <cell r="AI612">
            <v>361365</v>
          </cell>
          <cell r="AJ612">
            <v>962769</v>
          </cell>
          <cell r="AK612" t="str">
            <v>AA</v>
          </cell>
          <cell r="AL612">
            <v>0</v>
          </cell>
          <cell r="AM612">
            <v>9386551.7529994417</v>
          </cell>
          <cell r="AN612">
            <v>0</v>
          </cell>
          <cell r="AO612">
            <v>0</v>
          </cell>
          <cell r="AP612">
            <v>0</v>
          </cell>
          <cell r="AQ612">
            <v>1335442</v>
          </cell>
          <cell r="AR612">
            <v>0</v>
          </cell>
          <cell r="AS612">
            <v>0</v>
          </cell>
          <cell r="AT612">
            <v>1335442</v>
          </cell>
          <cell r="AU612" t="str">
            <v>Levy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5811548.7529994417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</row>
        <row r="613">
          <cell r="D613" t="str">
            <v>2420011</v>
          </cell>
          <cell r="E613" t="str">
            <v>SALT CREEK TOWNSHIP</v>
          </cell>
          <cell r="F613">
            <v>11760</v>
          </cell>
          <cell r="G613">
            <v>0</v>
          </cell>
          <cell r="H613">
            <v>10588</v>
          </cell>
          <cell r="I613">
            <v>2027</v>
          </cell>
          <cell r="J613">
            <v>0</v>
          </cell>
          <cell r="K613">
            <v>5443.6989882223379</v>
          </cell>
          <cell r="L613">
            <v>29818.698988222339</v>
          </cell>
          <cell r="M613">
            <v>0</v>
          </cell>
          <cell r="N613">
            <v>29818.698988222339</v>
          </cell>
          <cell r="O613" t="str">
            <v>no</v>
          </cell>
          <cell r="P613">
            <v>0</v>
          </cell>
          <cell r="Q613">
            <v>1324134</v>
          </cell>
          <cell r="R613">
            <v>0</v>
          </cell>
          <cell r="S613">
            <v>1324134</v>
          </cell>
          <cell r="T613">
            <v>18991059.598631144</v>
          </cell>
          <cell r="U613">
            <v>1.5701440371642898E-3</v>
          </cell>
          <cell r="V613">
            <v>2079</v>
          </cell>
          <cell r="W613">
            <v>0</v>
          </cell>
          <cell r="X613">
            <v>3972401</v>
          </cell>
          <cell r="Y613" t="str">
            <v>no</v>
          </cell>
          <cell r="Z613">
            <v>0</v>
          </cell>
          <cell r="AA613">
            <v>3972401</v>
          </cell>
          <cell r="AB613">
            <v>11274465.999999998</v>
          </cell>
          <cell r="AC613">
            <v>2.6447992293579443E-3</v>
          </cell>
          <cell r="AD613">
            <v>10506</v>
          </cell>
          <cell r="AE613">
            <v>0</v>
          </cell>
          <cell r="AF613">
            <v>10506</v>
          </cell>
          <cell r="AG613">
            <v>0</v>
          </cell>
          <cell r="AH613">
            <v>1324134</v>
          </cell>
          <cell r="AI613">
            <v>361365</v>
          </cell>
          <cell r="AJ613">
            <v>962769</v>
          </cell>
          <cell r="AK613" t="str">
            <v>AA</v>
          </cell>
          <cell r="AL613">
            <v>0</v>
          </cell>
          <cell r="AM613">
            <v>9386551.7529994417</v>
          </cell>
          <cell r="AN613">
            <v>0</v>
          </cell>
          <cell r="AO613">
            <v>0</v>
          </cell>
          <cell r="AP613">
            <v>0</v>
          </cell>
          <cell r="AQ613">
            <v>1335442</v>
          </cell>
          <cell r="AR613">
            <v>0</v>
          </cell>
          <cell r="AS613">
            <v>0</v>
          </cell>
          <cell r="AT613">
            <v>1335442</v>
          </cell>
          <cell r="AU613" t="str">
            <v>Levy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5811548.7529994417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</row>
        <row r="614">
          <cell r="D614" t="str">
            <v>2420012</v>
          </cell>
          <cell r="E614" t="str">
            <v>SPRINGFIELD TOWNSHIP</v>
          </cell>
          <cell r="F614">
            <v>18365</v>
          </cell>
          <cell r="G614">
            <v>0</v>
          </cell>
          <cell r="H614">
            <v>11029</v>
          </cell>
          <cell r="I614">
            <v>2111</v>
          </cell>
          <cell r="J614">
            <v>0</v>
          </cell>
          <cell r="K614">
            <v>0</v>
          </cell>
          <cell r="L614">
            <v>31505</v>
          </cell>
          <cell r="M614">
            <v>0</v>
          </cell>
          <cell r="N614">
            <v>31505</v>
          </cell>
          <cell r="O614" t="str">
            <v>no</v>
          </cell>
          <cell r="P614">
            <v>0</v>
          </cell>
          <cell r="Q614">
            <v>1324134</v>
          </cell>
          <cell r="R614">
            <v>0</v>
          </cell>
          <cell r="S614">
            <v>1324134</v>
          </cell>
          <cell r="T614">
            <v>18991059.598631144</v>
          </cell>
          <cell r="U614">
            <v>1.6589385040037918E-3</v>
          </cell>
          <cell r="V614">
            <v>2197</v>
          </cell>
          <cell r="W614">
            <v>0</v>
          </cell>
          <cell r="X614">
            <v>3972401</v>
          </cell>
          <cell r="Y614" t="str">
            <v>no</v>
          </cell>
          <cell r="Z614">
            <v>0</v>
          </cell>
          <cell r="AA614">
            <v>3972401</v>
          </cell>
          <cell r="AB614">
            <v>11274465.999999998</v>
          </cell>
          <cell r="AC614">
            <v>2.7943673784638673E-3</v>
          </cell>
          <cell r="AD614">
            <v>11100</v>
          </cell>
          <cell r="AE614">
            <v>0</v>
          </cell>
          <cell r="AF614">
            <v>11100</v>
          </cell>
          <cell r="AG614">
            <v>0</v>
          </cell>
          <cell r="AH614">
            <v>1324134</v>
          </cell>
          <cell r="AI614">
            <v>361365</v>
          </cell>
          <cell r="AJ614">
            <v>962769</v>
          </cell>
          <cell r="AK614" t="str">
            <v>AA</v>
          </cell>
          <cell r="AL614">
            <v>0</v>
          </cell>
          <cell r="AM614">
            <v>9386551.7529994417</v>
          </cell>
          <cell r="AN614">
            <v>0</v>
          </cell>
          <cell r="AO614">
            <v>0</v>
          </cell>
          <cell r="AP614">
            <v>0</v>
          </cell>
          <cell r="AQ614">
            <v>1335442</v>
          </cell>
          <cell r="AR614">
            <v>0</v>
          </cell>
          <cell r="AS614">
            <v>0</v>
          </cell>
          <cell r="AT614">
            <v>1335442</v>
          </cell>
          <cell r="AU614" t="str">
            <v>Levy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5811548.7529994417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</row>
        <row r="615">
          <cell r="D615" t="str">
            <v>2420013</v>
          </cell>
          <cell r="E615" t="str">
            <v>WHITEWATER TOWNSHIP</v>
          </cell>
          <cell r="F615">
            <v>45338</v>
          </cell>
          <cell r="G615">
            <v>0</v>
          </cell>
          <cell r="H615">
            <v>28037</v>
          </cell>
          <cell r="I615">
            <v>5366</v>
          </cell>
          <cell r="J615">
            <v>0</v>
          </cell>
          <cell r="K615">
            <v>0</v>
          </cell>
          <cell r="L615">
            <v>78741</v>
          </cell>
          <cell r="M615">
            <v>0</v>
          </cell>
          <cell r="N615">
            <v>78741</v>
          </cell>
          <cell r="O615" t="str">
            <v>no</v>
          </cell>
          <cell r="P615">
            <v>0</v>
          </cell>
          <cell r="Q615">
            <v>1324134</v>
          </cell>
          <cell r="R615">
            <v>0</v>
          </cell>
          <cell r="S615">
            <v>1324134</v>
          </cell>
          <cell r="T615">
            <v>18991059.598631144</v>
          </cell>
          <cell r="U615">
            <v>4.1462141483498676E-3</v>
          </cell>
          <cell r="V615">
            <v>5490</v>
          </cell>
          <cell r="W615">
            <v>0</v>
          </cell>
          <cell r="X615">
            <v>3972401</v>
          </cell>
          <cell r="Y615" t="str">
            <v>no</v>
          </cell>
          <cell r="Z615">
            <v>0</v>
          </cell>
          <cell r="AA615">
            <v>3972401</v>
          </cell>
          <cell r="AB615">
            <v>11274465.999999998</v>
          </cell>
          <cell r="AC615">
            <v>6.9840114822289599E-3</v>
          </cell>
          <cell r="AD615">
            <v>27743</v>
          </cell>
          <cell r="AE615">
            <v>0</v>
          </cell>
          <cell r="AF615">
            <v>27743</v>
          </cell>
          <cell r="AG615">
            <v>0</v>
          </cell>
          <cell r="AH615">
            <v>1324134</v>
          </cell>
          <cell r="AI615">
            <v>361365</v>
          </cell>
          <cell r="AJ615">
            <v>962769</v>
          </cell>
          <cell r="AK615" t="str">
            <v>AA</v>
          </cell>
          <cell r="AL615">
            <v>0</v>
          </cell>
          <cell r="AM615">
            <v>9386551.7529994417</v>
          </cell>
          <cell r="AN615">
            <v>0</v>
          </cell>
          <cell r="AO615">
            <v>0</v>
          </cell>
          <cell r="AP615">
            <v>0</v>
          </cell>
          <cell r="AQ615">
            <v>1335442</v>
          </cell>
          <cell r="AR615">
            <v>0</v>
          </cell>
          <cell r="AS615">
            <v>0</v>
          </cell>
          <cell r="AT615">
            <v>1335442</v>
          </cell>
          <cell r="AU615" t="str">
            <v>Levy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5811548.7529994417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</row>
        <row r="616">
          <cell r="D616" t="str">
            <v>2430447</v>
          </cell>
          <cell r="E616" t="str">
            <v>BATESVILLE CIVIL CITY</v>
          </cell>
          <cell r="F616">
            <v>588835</v>
          </cell>
          <cell r="G616">
            <v>0</v>
          </cell>
          <cell r="H616">
            <v>352299</v>
          </cell>
          <cell r="I616">
            <v>67429</v>
          </cell>
          <cell r="J616">
            <v>0</v>
          </cell>
          <cell r="K616">
            <v>0</v>
          </cell>
          <cell r="L616">
            <v>1008563</v>
          </cell>
          <cell r="M616">
            <v>0</v>
          </cell>
          <cell r="N616">
            <v>1008563</v>
          </cell>
          <cell r="O616" t="str">
            <v>no</v>
          </cell>
          <cell r="P616">
            <v>0</v>
          </cell>
          <cell r="Q616">
            <v>1324134</v>
          </cell>
          <cell r="R616">
            <v>0</v>
          </cell>
          <cell r="S616">
            <v>1324134</v>
          </cell>
          <cell r="T616">
            <v>18991059.598631144</v>
          </cell>
          <cell r="U616">
            <v>5.3107252639694534E-2</v>
          </cell>
          <cell r="V616">
            <v>70321</v>
          </cell>
          <cell r="W616">
            <v>0</v>
          </cell>
          <cell r="X616">
            <v>3972401</v>
          </cell>
          <cell r="Y616" t="str">
            <v>no</v>
          </cell>
          <cell r="Z616">
            <v>0</v>
          </cell>
          <cell r="AA616">
            <v>3972401</v>
          </cell>
          <cell r="AB616">
            <v>11274465.999999998</v>
          </cell>
          <cell r="AC616">
            <v>8.9455500597544951E-2</v>
          </cell>
          <cell r="AD616">
            <v>355353</v>
          </cell>
          <cell r="AE616">
            <v>0</v>
          </cell>
          <cell r="AF616">
            <v>355353</v>
          </cell>
          <cell r="AG616">
            <v>0</v>
          </cell>
          <cell r="AH616">
            <v>1324134</v>
          </cell>
          <cell r="AI616">
            <v>361365</v>
          </cell>
          <cell r="AJ616">
            <v>962769</v>
          </cell>
          <cell r="AK616" t="str">
            <v>AA</v>
          </cell>
          <cell r="AL616">
            <v>1008563</v>
          </cell>
          <cell r="AM616">
            <v>9386551.7529994417</v>
          </cell>
          <cell r="AN616">
            <v>0.1074476577277398</v>
          </cell>
          <cell r="AO616">
            <v>103447</v>
          </cell>
          <cell r="AP616">
            <v>0</v>
          </cell>
          <cell r="AQ616">
            <v>1335442</v>
          </cell>
          <cell r="AR616">
            <v>0</v>
          </cell>
          <cell r="AS616">
            <v>0</v>
          </cell>
          <cell r="AT616">
            <v>1335442</v>
          </cell>
          <cell r="AU616" t="str">
            <v>Levy</v>
          </cell>
          <cell r="AV616">
            <v>588835</v>
          </cell>
          <cell r="AW616">
            <v>0</v>
          </cell>
          <cell r="AX616">
            <v>0</v>
          </cell>
          <cell r="AY616">
            <v>0</v>
          </cell>
          <cell r="AZ616">
            <v>588835</v>
          </cell>
          <cell r="BA616">
            <v>5811548.7529994417</v>
          </cell>
          <cell r="BB616">
            <v>0.10132152805155287</v>
          </cell>
          <cell r="BC616">
            <v>135309</v>
          </cell>
          <cell r="BD616">
            <v>0</v>
          </cell>
          <cell r="BE616">
            <v>0</v>
          </cell>
          <cell r="BF616">
            <v>0</v>
          </cell>
        </row>
        <row r="617">
          <cell r="D617" t="str">
            <v>2430611</v>
          </cell>
          <cell r="E617" t="str">
            <v>CEDAR GROVE CIVIL TOWN</v>
          </cell>
          <cell r="F617">
            <v>3807</v>
          </cell>
          <cell r="G617">
            <v>0</v>
          </cell>
          <cell r="H617">
            <v>2385</v>
          </cell>
          <cell r="I617">
            <v>457</v>
          </cell>
          <cell r="J617">
            <v>0</v>
          </cell>
          <cell r="K617">
            <v>0</v>
          </cell>
          <cell r="L617">
            <v>6649</v>
          </cell>
          <cell r="M617">
            <v>0</v>
          </cell>
          <cell r="N617">
            <v>6649</v>
          </cell>
          <cell r="O617" t="str">
            <v>no</v>
          </cell>
          <cell r="P617">
            <v>0</v>
          </cell>
          <cell r="Q617">
            <v>1324134</v>
          </cell>
          <cell r="R617">
            <v>0</v>
          </cell>
          <cell r="S617">
            <v>1324134</v>
          </cell>
          <cell r="T617">
            <v>18991059.598631144</v>
          </cell>
          <cell r="U617">
            <v>3.5011211277959726E-4</v>
          </cell>
          <cell r="V617">
            <v>464</v>
          </cell>
          <cell r="W617">
            <v>0</v>
          </cell>
          <cell r="X617">
            <v>3972401</v>
          </cell>
          <cell r="Y617" t="str">
            <v>no</v>
          </cell>
          <cell r="Z617">
            <v>0</v>
          </cell>
          <cell r="AA617">
            <v>3972401</v>
          </cell>
          <cell r="AB617">
            <v>11274465.999999998</v>
          </cell>
          <cell r="AC617">
            <v>5.8973968257121899E-4</v>
          </cell>
          <cell r="AD617">
            <v>2343</v>
          </cell>
          <cell r="AE617">
            <v>0</v>
          </cell>
          <cell r="AF617">
            <v>2343</v>
          </cell>
          <cell r="AG617">
            <v>0</v>
          </cell>
          <cell r="AH617">
            <v>1324134</v>
          </cell>
          <cell r="AI617">
            <v>361365</v>
          </cell>
          <cell r="AJ617">
            <v>962769</v>
          </cell>
          <cell r="AK617" t="str">
            <v>AA</v>
          </cell>
          <cell r="AL617">
            <v>6649</v>
          </cell>
          <cell r="AM617">
            <v>9386551.7529994417</v>
          </cell>
          <cell r="AN617">
            <v>7.0835384228029575E-4</v>
          </cell>
          <cell r="AO617">
            <v>682</v>
          </cell>
          <cell r="AP617">
            <v>0</v>
          </cell>
          <cell r="AQ617">
            <v>1335442</v>
          </cell>
          <cell r="AR617">
            <v>0</v>
          </cell>
          <cell r="AS617">
            <v>0</v>
          </cell>
          <cell r="AT617">
            <v>1335442</v>
          </cell>
          <cell r="AU617" t="str">
            <v>Levy</v>
          </cell>
          <cell r="AV617">
            <v>3807</v>
          </cell>
          <cell r="AW617">
            <v>0</v>
          </cell>
          <cell r="AX617">
            <v>0</v>
          </cell>
          <cell r="AY617">
            <v>0</v>
          </cell>
          <cell r="AZ617">
            <v>3807</v>
          </cell>
          <cell r="BA617">
            <v>5811548.7529994417</v>
          </cell>
          <cell r="BB617">
            <v>6.5507494848686257E-4</v>
          </cell>
          <cell r="BC617">
            <v>875</v>
          </cell>
          <cell r="BD617">
            <v>0</v>
          </cell>
          <cell r="BE617">
            <v>0</v>
          </cell>
          <cell r="BF617">
            <v>0</v>
          </cell>
        </row>
        <row r="618">
          <cell r="D618" t="str">
            <v>2430612</v>
          </cell>
          <cell r="E618" t="str">
            <v>LAUREL CIVIL TOWN</v>
          </cell>
          <cell r="F618">
            <v>42265</v>
          </cell>
          <cell r="G618">
            <v>0</v>
          </cell>
          <cell r="H618">
            <v>26899</v>
          </cell>
          <cell r="I618">
            <v>5148</v>
          </cell>
          <cell r="J618">
            <v>0</v>
          </cell>
          <cell r="K618">
            <v>0</v>
          </cell>
          <cell r="L618">
            <v>74312</v>
          </cell>
          <cell r="M618">
            <v>0</v>
          </cell>
          <cell r="N618">
            <v>74312</v>
          </cell>
          <cell r="O618" t="str">
            <v>no</v>
          </cell>
          <cell r="P618">
            <v>0</v>
          </cell>
          <cell r="Q618">
            <v>1324134</v>
          </cell>
          <cell r="R618">
            <v>0</v>
          </cell>
          <cell r="S618">
            <v>1324134</v>
          </cell>
          <cell r="T618">
            <v>18991059.598631144</v>
          </cell>
          <cell r="U618">
            <v>3.9129991464697594E-3</v>
          </cell>
          <cell r="V618">
            <v>5181</v>
          </cell>
          <cell r="W618">
            <v>0</v>
          </cell>
          <cell r="X618">
            <v>3972401</v>
          </cell>
          <cell r="Y618" t="str">
            <v>no</v>
          </cell>
          <cell r="Z618">
            <v>0</v>
          </cell>
          <cell r="AA618">
            <v>3972401</v>
          </cell>
          <cell r="AB618">
            <v>11274465.999999998</v>
          </cell>
          <cell r="AC618">
            <v>6.5911769125029966E-3</v>
          </cell>
          <cell r="AD618">
            <v>26183</v>
          </cell>
          <cell r="AE618">
            <v>0</v>
          </cell>
          <cell r="AF618">
            <v>26183</v>
          </cell>
          <cell r="AG618">
            <v>0</v>
          </cell>
          <cell r="AH618">
            <v>1324134</v>
          </cell>
          <cell r="AI618">
            <v>361365</v>
          </cell>
          <cell r="AJ618">
            <v>962769</v>
          </cell>
          <cell r="AK618" t="str">
            <v>AA</v>
          </cell>
          <cell r="AL618">
            <v>74312</v>
          </cell>
          <cell r="AM618">
            <v>9386551.7529994417</v>
          </cell>
          <cell r="AN618">
            <v>7.9168582835814922E-3</v>
          </cell>
          <cell r="AO618">
            <v>7622</v>
          </cell>
          <cell r="AP618">
            <v>0</v>
          </cell>
          <cell r="AQ618">
            <v>1335442</v>
          </cell>
          <cell r="AR618">
            <v>0</v>
          </cell>
          <cell r="AS618">
            <v>0</v>
          </cell>
          <cell r="AT618">
            <v>1335442</v>
          </cell>
          <cell r="AU618" t="str">
            <v>Levy</v>
          </cell>
          <cell r="AV618">
            <v>42265</v>
          </cell>
          <cell r="AW618">
            <v>0</v>
          </cell>
          <cell r="AX618">
            <v>0</v>
          </cell>
          <cell r="AY618">
            <v>0</v>
          </cell>
          <cell r="AZ618">
            <v>42265</v>
          </cell>
          <cell r="BA618">
            <v>5811548.7529994417</v>
          </cell>
          <cell r="BB618">
            <v>7.272588047753414E-3</v>
          </cell>
          <cell r="BC618">
            <v>9712</v>
          </cell>
          <cell r="BD618">
            <v>0</v>
          </cell>
          <cell r="BE618">
            <v>0</v>
          </cell>
          <cell r="BF618">
            <v>0</v>
          </cell>
        </row>
        <row r="619">
          <cell r="D619" t="str">
            <v>2430613</v>
          </cell>
          <cell r="E619" t="str">
            <v>MT. CARMEL CIVIL TOWN</v>
          </cell>
          <cell r="F619">
            <v>10098</v>
          </cell>
          <cell r="G619">
            <v>0</v>
          </cell>
          <cell r="H619">
            <v>6085</v>
          </cell>
          <cell r="I619">
            <v>1165</v>
          </cell>
          <cell r="J619">
            <v>0</v>
          </cell>
          <cell r="K619">
            <v>0</v>
          </cell>
          <cell r="L619">
            <v>17348</v>
          </cell>
          <cell r="M619">
            <v>0</v>
          </cell>
          <cell r="N619">
            <v>17348</v>
          </cell>
          <cell r="O619" t="str">
            <v>no</v>
          </cell>
          <cell r="P619">
            <v>0</v>
          </cell>
          <cell r="Q619">
            <v>1324134</v>
          </cell>
          <cell r="R619">
            <v>0</v>
          </cell>
          <cell r="S619">
            <v>1324134</v>
          </cell>
          <cell r="T619">
            <v>18991059.598631144</v>
          </cell>
          <cell r="U619">
            <v>9.1348246841637141E-4</v>
          </cell>
          <cell r="V619">
            <v>1210</v>
          </cell>
          <cell r="W619">
            <v>0</v>
          </cell>
          <cell r="X619">
            <v>3972401</v>
          </cell>
          <cell r="Y619" t="str">
            <v>no</v>
          </cell>
          <cell r="Z619">
            <v>0</v>
          </cell>
          <cell r="AA619">
            <v>3972401</v>
          </cell>
          <cell r="AB619">
            <v>11274465.999999998</v>
          </cell>
          <cell r="AC619">
            <v>1.5386981520898642E-3</v>
          </cell>
          <cell r="AD619">
            <v>6112</v>
          </cell>
          <cell r="AE619">
            <v>0</v>
          </cell>
          <cell r="AF619">
            <v>6112</v>
          </cell>
          <cell r="AG619">
            <v>0</v>
          </cell>
          <cell r="AH619">
            <v>1324134</v>
          </cell>
          <cell r="AI619">
            <v>361365</v>
          </cell>
          <cell r="AJ619">
            <v>962769</v>
          </cell>
          <cell r="AK619" t="str">
            <v>AA</v>
          </cell>
          <cell r="AL619">
            <v>17348</v>
          </cell>
          <cell r="AM619">
            <v>9386551.7529994417</v>
          </cell>
          <cell r="AN619">
            <v>1.8481760348742023E-3</v>
          </cell>
          <cell r="AO619">
            <v>1779</v>
          </cell>
          <cell r="AP619">
            <v>0</v>
          </cell>
          <cell r="AQ619">
            <v>1335442</v>
          </cell>
          <cell r="AR619">
            <v>0</v>
          </cell>
          <cell r="AS619">
            <v>0</v>
          </cell>
          <cell r="AT619">
            <v>1335442</v>
          </cell>
          <cell r="AU619" t="str">
            <v>Levy</v>
          </cell>
          <cell r="AV619">
            <v>10098</v>
          </cell>
          <cell r="AW619">
            <v>0</v>
          </cell>
          <cell r="AX619">
            <v>0</v>
          </cell>
          <cell r="AY619">
            <v>0</v>
          </cell>
          <cell r="AZ619">
            <v>10098</v>
          </cell>
          <cell r="BA619">
            <v>5811548.7529994417</v>
          </cell>
          <cell r="BB619">
            <v>1.737574686057352E-3</v>
          </cell>
          <cell r="BC619">
            <v>2320</v>
          </cell>
          <cell r="BD619">
            <v>0</v>
          </cell>
          <cell r="BE619">
            <v>0</v>
          </cell>
          <cell r="BF619">
            <v>0</v>
          </cell>
        </row>
        <row r="620">
          <cell r="D620" t="str">
            <v>2430614</v>
          </cell>
          <cell r="E620" t="str">
            <v>OLDENBURG CIVIL TOWN</v>
          </cell>
          <cell r="F620">
            <v>158839</v>
          </cell>
          <cell r="G620">
            <v>0</v>
          </cell>
          <cell r="H620">
            <v>77050</v>
          </cell>
          <cell r="I620">
            <v>14747</v>
          </cell>
          <cell r="J620">
            <v>0</v>
          </cell>
          <cell r="K620">
            <v>-33827.247000557851</v>
          </cell>
          <cell r="L620">
            <v>216808.75299944216</v>
          </cell>
          <cell r="M620">
            <v>0</v>
          </cell>
          <cell r="N620">
            <v>216808.75299944216</v>
          </cell>
          <cell r="O620" t="str">
            <v>no</v>
          </cell>
          <cell r="P620">
            <v>0</v>
          </cell>
          <cell r="Q620">
            <v>1324134</v>
          </cell>
          <cell r="R620">
            <v>0</v>
          </cell>
          <cell r="S620">
            <v>1324134</v>
          </cell>
          <cell r="T620">
            <v>18991059.598631144</v>
          </cell>
          <cell r="U620">
            <v>1.141635893844857E-2</v>
          </cell>
          <cell r="V620">
            <v>15117</v>
          </cell>
          <cell r="W620">
            <v>0</v>
          </cell>
          <cell r="X620">
            <v>3972401</v>
          </cell>
          <cell r="Y620" t="str">
            <v>no</v>
          </cell>
          <cell r="Z620">
            <v>0</v>
          </cell>
          <cell r="AA620">
            <v>3972401</v>
          </cell>
          <cell r="AB620">
            <v>11274465.999999998</v>
          </cell>
          <cell r="AC620">
            <v>1.9230068457294757E-2</v>
          </cell>
          <cell r="AD620">
            <v>76390</v>
          </cell>
          <cell r="AE620">
            <v>0</v>
          </cell>
          <cell r="AF620">
            <v>76390</v>
          </cell>
          <cell r="AG620">
            <v>0</v>
          </cell>
          <cell r="AH620">
            <v>1324134</v>
          </cell>
          <cell r="AI620">
            <v>361365</v>
          </cell>
          <cell r="AJ620">
            <v>962769</v>
          </cell>
          <cell r="AK620" t="str">
            <v>AA</v>
          </cell>
          <cell r="AL620">
            <v>216808.75299944216</v>
          </cell>
          <cell r="AM620">
            <v>9386551.7529994417</v>
          </cell>
          <cell r="AN620">
            <v>2.3097806170424794E-2</v>
          </cell>
          <cell r="AO620">
            <v>22238</v>
          </cell>
          <cell r="AP620">
            <v>0</v>
          </cell>
          <cell r="AQ620">
            <v>1335442</v>
          </cell>
          <cell r="AR620">
            <v>0</v>
          </cell>
          <cell r="AS620">
            <v>0</v>
          </cell>
          <cell r="AT620">
            <v>1335442</v>
          </cell>
          <cell r="AU620" t="str">
            <v>Levy</v>
          </cell>
          <cell r="AV620">
            <v>158839</v>
          </cell>
          <cell r="AW620">
            <v>-33827.247000557851</v>
          </cell>
          <cell r="AX620">
            <v>0</v>
          </cell>
          <cell r="AY620">
            <v>0</v>
          </cell>
          <cell r="AZ620">
            <v>125011.75299944215</v>
          </cell>
          <cell r="BA620">
            <v>5811548.7529994417</v>
          </cell>
          <cell r="BB620">
            <v>2.1510918743462559E-2</v>
          </cell>
          <cell r="BC620">
            <v>28727</v>
          </cell>
          <cell r="BD620">
            <v>0</v>
          </cell>
          <cell r="BE620">
            <v>0</v>
          </cell>
          <cell r="BF620">
            <v>0</v>
          </cell>
        </row>
        <row r="621">
          <cell r="D621" t="str">
            <v>2430952</v>
          </cell>
          <cell r="E621" t="str">
            <v>BROOKVILLE CIVIL TOWN</v>
          </cell>
          <cell r="F621">
            <v>754678</v>
          </cell>
          <cell r="G621">
            <v>0</v>
          </cell>
          <cell r="H621">
            <v>456410</v>
          </cell>
          <cell r="I621">
            <v>87356</v>
          </cell>
          <cell r="J621">
            <v>0</v>
          </cell>
          <cell r="K621">
            <v>0</v>
          </cell>
          <cell r="L621">
            <v>1298444</v>
          </cell>
          <cell r="M621">
            <v>0</v>
          </cell>
          <cell r="N621">
            <v>1298444</v>
          </cell>
          <cell r="O621" t="str">
            <v>no</v>
          </cell>
          <cell r="P621">
            <v>0</v>
          </cell>
          <cell r="Q621">
            <v>1324134</v>
          </cell>
          <cell r="R621">
            <v>0</v>
          </cell>
          <cell r="S621">
            <v>1324134</v>
          </cell>
          <cell r="T621">
            <v>18991059.598631144</v>
          </cell>
          <cell r="U621">
            <v>6.837132984899856E-2</v>
          </cell>
          <cell r="V621">
            <v>90533</v>
          </cell>
          <cell r="W621">
            <v>0</v>
          </cell>
          <cell r="X621">
            <v>3972401</v>
          </cell>
          <cell r="Y621" t="str">
            <v>no</v>
          </cell>
          <cell r="Z621">
            <v>0</v>
          </cell>
          <cell r="AA621">
            <v>3972401</v>
          </cell>
          <cell r="AB621">
            <v>11274465.999999998</v>
          </cell>
          <cell r="AC621">
            <v>0.11516678483929972</v>
          </cell>
          <cell r="AD621">
            <v>457489</v>
          </cell>
          <cell r="AE621">
            <v>0</v>
          </cell>
          <cell r="AF621">
            <v>457489</v>
          </cell>
          <cell r="AG621">
            <v>0</v>
          </cell>
          <cell r="AH621">
            <v>1324134</v>
          </cell>
          <cell r="AI621">
            <v>361365</v>
          </cell>
          <cell r="AJ621">
            <v>962769</v>
          </cell>
          <cell r="AK621" t="str">
            <v>AA</v>
          </cell>
          <cell r="AL621">
            <v>1298444</v>
          </cell>
          <cell r="AM621">
            <v>9386551.7529994417</v>
          </cell>
          <cell r="AN621">
            <v>0.13833024460607554</v>
          </cell>
          <cell r="AO621">
            <v>133180</v>
          </cell>
          <cell r="AP621">
            <v>0</v>
          </cell>
          <cell r="AQ621">
            <v>1335442</v>
          </cell>
          <cell r="AR621">
            <v>0</v>
          </cell>
          <cell r="AS621">
            <v>0</v>
          </cell>
          <cell r="AT621">
            <v>1335442</v>
          </cell>
          <cell r="AU621" t="str">
            <v>Levy</v>
          </cell>
          <cell r="AV621">
            <v>754678</v>
          </cell>
          <cell r="AW621">
            <v>0</v>
          </cell>
          <cell r="AX621">
            <v>0</v>
          </cell>
          <cell r="AY621">
            <v>0</v>
          </cell>
          <cell r="AZ621">
            <v>754678</v>
          </cell>
          <cell r="BA621">
            <v>5811548.7529994417</v>
          </cell>
          <cell r="BB621">
            <v>0.12985832728504557</v>
          </cell>
          <cell r="BC621">
            <v>173418</v>
          </cell>
          <cell r="BD621">
            <v>0</v>
          </cell>
          <cell r="BE621">
            <v>0</v>
          </cell>
          <cell r="BF621">
            <v>0</v>
          </cell>
        </row>
        <row r="622">
          <cell r="D622" t="str">
            <v>2442475</v>
          </cell>
          <cell r="E622" t="str">
            <v>FRANKLIN COUNTY COMMUNITY SCHOOL CORP</v>
          </cell>
          <cell r="F622">
            <v>6190237</v>
          </cell>
          <cell r="G622">
            <v>1306489.4013688569</v>
          </cell>
          <cell r="H622">
            <v>0</v>
          </cell>
          <cell r="I622">
            <v>426299</v>
          </cell>
          <cell r="J622">
            <v>0</v>
          </cell>
          <cell r="K622">
            <v>0</v>
          </cell>
          <cell r="L622">
            <v>5310046.5986311436</v>
          </cell>
          <cell r="M622">
            <v>0</v>
          </cell>
          <cell r="N622">
            <v>0</v>
          </cell>
          <cell r="O622" t="str">
            <v>no</v>
          </cell>
          <cell r="P622">
            <v>0</v>
          </cell>
          <cell r="Q622">
            <v>1324134</v>
          </cell>
          <cell r="R622">
            <v>0</v>
          </cell>
          <cell r="S622">
            <v>1324134</v>
          </cell>
          <cell r="T622">
            <v>18991059.598631144</v>
          </cell>
          <cell r="U622">
            <v>0.27960770546019909</v>
          </cell>
          <cell r="V622">
            <v>370238</v>
          </cell>
          <cell r="W622">
            <v>0</v>
          </cell>
          <cell r="X622">
            <v>3972401</v>
          </cell>
          <cell r="Y622" t="str">
            <v>no</v>
          </cell>
          <cell r="Z622">
            <v>0</v>
          </cell>
          <cell r="AA622">
            <v>3972401</v>
          </cell>
          <cell r="AB622">
            <v>11274465.999999998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1324134</v>
          </cell>
          <cell r="AI622">
            <v>361365</v>
          </cell>
          <cell r="AJ622">
            <v>962769</v>
          </cell>
          <cell r="AK622" t="str">
            <v>AA</v>
          </cell>
          <cell r="AL622">
            <v>0</v>
          </cell>
          <cell r="AM622">
            <v>9386551.7529994417</v>
          </cell>
          <cell r="AN622">
            <v>0</v>
          </cell>
          <cell r="AO622">
            <v>0</v>
          </cell>
          <cell r="AP622">
            <v>0</v>
          </cell>
          <cell r="AQ622">
            <v>1335442</v>
          </cell>
          <cell r="AR622">
            <v>0</v>
          </cell>
          <cell r="AS622">
            <v>0</v>
          </cell>
          <cell r="AT622">
            <v>1335442</v>
          </cell>
          <cell r="AU622" t="str">
            <v>Levy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5811548.7529994417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</row>
        <row r="623">
          <cell r="D623" t="str">
            <v>2446895</v>
          </cell>
          <cell r="E623" t="str">
            <v>BATESVILLE COMMUNITY SCHOOL CORPORATION</v>
          </cell>
          <cell r="F623">
            <v>2476512</v>
          </cell>
          <cell r="G623">
            <v>0</v>
          </cell>
          <cell r="H623">
            <v>0</v>
          </cell>
          <cell r="I623">
            <v>160425</v>
          </cell>
          <cell r="J623">
            <v>0</v>
          </cell>
          <cell r="K623">
            <v>0</v>
          </cell>
          <cell r="L623">
            <v>2636937</v>
          </cell>
          <cell r="M623">
            <v>0</v>
          </cell>
          <cell r="N623">
            <v>0</v>
          </cell>
          <cell r="O623" t="str">
            <v>no</v>
          </cell>
          <cell r="P623">
            <v>0</v>
          </cell>
          <cell r="Q623">
            <v>1324134</v>
          </cell>
          <cell r="R623">
            <v>0</v>
          </cell>
          <cell r="S623">
            <v>1324134</v>
          </cell>
          <cell r="T623">
            <v>18991059.598631144</v>
          </cell>
          <cell r="U623">
            <v>0.13885149410989514</v>
          </cell>
          <cell r="V623">
            <v>183858</v>
          </cell>
          <cell r="W623">
            <v>0</v>
          </cell>
          <cell r="X623">
            <v>3972401</v>
          </cell>
          <cell r="Y623" t="str">
            <v>no</v>
          </cell>
          <cell r="Z623">
            <v>0</v>
          </cell>
          <cell r="AA623">
            <v>3972401</v>
          </cell>
          <cell r="AB623">
            <v>11274465.999999998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1324134</v>
          </cell>
          <cell r="AI623">
            <v>361365</v>
          </cell>
          <cell r="AJ623">
            <v>962769</v>
          </cell>
          <cell r="AK623" t="str">
            <v>AA</v>
          </cell>
          <cell r="AL623">
            <v>0</v>
          </cell>
          <cell r="AM623">
            <v>9386551.7529994417</v>
          </cell>
          <cell r="AN623">
            <v>0</v>
          </cell>
          <cell r="AO623">
            <v>0</v>
          </cell>
          <cell r="AP623">
            <v>0</v>
          </cell>
          <cell r="AQ623">
            <v>1335442</v>
          </cell>
          <cell r="AR623">
            <v>0</v>
          </cell>
          <cell r="AS623">
            <v>0</v>
          </cell>
          <cell r="AT623">
            <v>1335442</v>
          </cell>
          <cell r="AU623" t="str">
            <v>Levy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5811548.7529994417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</row>
        <row r="624">
          <cell r="D624" t="str">
            <v>2447950</v>
          </cell>
          <cell r="E624" t="str">
            <v>UNION COUNTY SCHOOL CORPORATION</v>
          </cell>
          <cell r="F624">
            <v>401508</v>
          </cell>
          <cell r="G624">
            <v>0</v>
          </cell>
          <cell r="H624">
            <v>0</v>
          </cell>
          <cell r="I624">
            <v>30285</v>
          </cell>
          <cell r="J624">
            <v>0</v>
          </cell>
          <cell r="K624">
            <v>0</v>
          </cell>
          <cell r="L624">
            <v>431793</v>
          </cell>
          <cell r="M624">
            <v>0</v>
          </cell>
          <cell r="N624">
            <v>0</v>
          </cell>
          <cell r="O624" t="str">
            <v>no</v>
          </cell>
          <cell r="P624">
            <v>0</v>
          </cell>
          <cell r="Q624">
            <v>1324134</v>
          </cell>
          <cell r="R624">
            <v>0</v>
          </cell>
          <cell r="S624">
            <v>1324134</v>
          </cell>
          <cell r="T624">
            <v>18991059.598631144</v>
          </cell>
          <cell r="U624">
            <v>2.2736646039019499E-2</v>
          </cell>
          <cell r="V624">
            <v>30106</v>
          </cell>
          <cell r="W624">
            <v>0</v>
          </cell>
          <cell r="X624">
            <v>3972401</v>
          </cell>
          <cell r="Y624" t="str">
            <v>no</v>
          </cell>
          <cell r="Z624">
            <v>0</v>
          </cell>
          <cell r="AA624">
            <v>3972401</v>
          </cell>
          <cell r="AB624">
            <v>11274465.999999998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1324134</v>
          </cell>
          <cell r="AI624">
            <v>361365</v>
          </cell>
          <cell r="AJ624">
            <v>962769</v>
          </cell>
          <cell r="AK624" t="str">
            <v>AA</v>
          </cell>
          <cell r="AL624">
            <v>0</v>
          </cell>
          <cell r="AM624">
            <v>9386551.7529994417</v>
          </cell>
          <cell r="AN624">
            <v>0</v>
          </cell>
          <cell r="AO624">
            <v>0</v>
          </cell>
          <cell r="AP624">
            <v>0</v>
          </cell>
          <cell r="AQ624">
            <v>1335442</v>
          </cell>
          <cell r="AR624">
            <v>0</v>
          </cell>
          <cell r="AS624">
            <v>0</v>
          </cell>
          <cell r="AT624">
            <v>1335442</v>
          </cell>
          <cell r="AU624" t="str">
            <v>Levy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5811548.7529994417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</row>
        <row r="625">
          <cell r="D625" t="str">
            <v>2450054</v>
          </cell>
          <cell r="E625" t="str">
            <v>FRANKLIN COUNTY PUBLIC LIBRARY DISTRICT</v>
          </cell>
          <cell r="F625">
            <v>608399</v>
          </cell>
          <cell r="G625">
            <v>0</v>
          </cell>
          <cell r="H625">
            <v>374460</v>
          </cell>
          <cell r="I625">
            <v>71671</v>
          </cell>
          <cell r="J625">
            <v>0</v>
          </cell>
          <cell r="K625">
            <v>0</v>
          </cell>
          <cell r="L625">
            <v>1054530</v>
          </cell>
          <cell r="M625">
            <v>0</v>
          </cell>
          <cell r="N625">
            <v>1054530</v>
          </cell>
          <cell r="O625" t="str">
            <v>no</v>
          </cell>
          <cell r="P625">
            <v>0</v>
          </cell>
          <cell r="Q625">
            <v>1324134</v>
          </cell>
          <cell r="R625">
            <v>0</v>
          </cell>
          <cell r="S625">
            <v>1324134</v>
          </cell>
          <cell r="T625">
            <v>18991059.598631144</v>
          </cell>
          <cell r="U625">
            <v>5.5527707367945357E-2</v>
          </cell>
          <cell r="V625">
            <v>73526</v>
          </cell>
          <cell r="W625">
            <v>0</v>
          </cell>
          <cell r="X625">
            <v>3972401</v>
          </cell>
          <cell r="Y625" t="str">
            <v>no</v>
          </cell>
          <cell r="Z625">
            <v>0</v>
          </cell>
          <cell r="AA625">
            <v>3972401</v>
          </cell>
          <cell r="AB625">
            <v>11274465.999999998</v>
          </cell>
          <cell r="AC625">
            <v>9.353258948139985E-2</v>
          </cell>
          <cell r="AD625">
            <v>371549</v>
          </cell>
          <cell r="AE625">
            <v>0</v>
          </cell>
          <cell r="AF625">
            <v>371549</v>
          </cell>
          <cell r="AG625">
            <v>0</v>
          </cell>
          <cell r="AH625">
            <v>1324134</v>
          </cell>
          <cell r="AI625">
            <v>361365</v>
          </cell>
          <cell r="AJ625">
            <v>962769</v>
          </cell>
          <cell r="AK625" t="str">
            <v>AA</v>
          </cell>
          <cell r="AL625">
            <v>0</v>
          </cell>
          <cell r="AM625">
            <v>9386551.7529994417</v>
          </cell>
          <cell r="AN625">
            <v>0</v>
          </cell>
          <cell r="AO625">
            <v>0</v>
          </cell>
          <cell r="AP625">
            <v>0</v>
          </cell>
          <cell r="AQ625">
            <v>1335442</v>
          </cell>
          <cell r="AR625">
            <v>0</v>
          </cell>
          <cell r="AS625">
            <v>0</v>
          </cell>
          <cell r="AT625">
            <v>1335442</v>
          </cell>
          <cell r="AU625" t="str">
            <v>Levy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5811548.7529994417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</row>
        <row r="626">
          <cell r="D626" t="str">
            <v>2450199</v>
          </cell>
          <cell r="E626" t="str">
            <v>BATESVILLE PUBLIC LIBRARY</v>
          </cell>
          <cell r="F626">
            <v>166248</v>
          </cell>
          <cell r="G626">
            <v>0</v>
          </cell>
          <cell r="H626">
            <v>98520</v>
          </cell>
          <cell r="I626">
            <v>18857</v>
          </cell>
          <cell r="J626">
            <v>0</v>
          </cell>
          <cell r="K626">
            <v>0</v>
          </cell>
          <cell r="L626">
            <v>283625</v>
          </cell>
          <cell r="M626">
            <v>0</v>
          </cell>
          <cell r="N626">
            <v>283625</v>
          </cell>
          <cell r="O626" t="str">
            <v>no</v>
          </cell>
          <cell r="P626">
            <v>0</v>
          </cell>
          <cell r="Q626">
            <v>1324134</v>
          </cell>
          <cell r="R626">
            <v>0</v>
          </cell>
          <cell r="S626">
            <v>1324134</v>
          </cell>
          <cell r="T626">
            <v>18991059.598631144</v>
          </cell>
          <cell r="U626">
            <v>1.4934659044535009E-2</v>
          </cell>
          <cell r="V626">
            <v>19775</v>
          </cell>
          <cell r="W626">
            <v>0</v>
          </cell>
          <cell r="X626">
            <v>3972401</v>
          </cell>
          <cell r="Y626" t="str">
            <v>no</v>
          </cell>
          <cell r="Z626">
            <v>0</v>
          </cell>
          <cell r="AA626">
            <v>3972401</v>
          </cell>
          <cell r="AB626">
            <v>11274465.999999998</v>
          </cell>
          <cell r="AC626">
            <v>2.5156402085916976E-2</v>
          </cell>
          <cell r="AD626">
            <v>99931</v>
          </cell>
          <cell r="AE626">
            <v>0</v>
          </cell>
          <cell r="AF626">
            <v>99931</v>
          </cell>
          <cell r="AG626">
            <v>0</v>
          </cell>
          <cell r="AH626">
            <v>1324134</v>
          </cell>
          <cell r="AI626">
            <v>361365</v>
          </cell>
          <cell r="AJ626">
            <v>962769</v>
          </cell>
          <cell r="AK626" t="str">
            <v>AA</v>
          </cell>
          <cell r="AL626">
            <v>0</v>
          </cell>
          <cell r="AM626">
            <v>9386551.7529994417</v>
          </cell>
          <cell r="AN626">
            <v>0</v>
          </cell>
          <cell r="AO626">
            <v>0</v>
          </cell>
          <cell r="AP626">
            <v>0</v>
          </cell>
          <cell r="AQ626">
            <v>1335442</v>
          </cell>
          <cell r="AR626">
            <v>0</v>
          </cell>
          <cell r="AS626">
            <v>0</v>
          </cell>
          <cell r="AT626">
            <v>1335442</v>
          </cell>
          <cell r="AU626" t="str">
            <v>Levy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5811548.7529994417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</row>
        <row r="627">
          <cell r="D627" t="str">
            <v>2461006</v>
          </cell>
          <cell r="E627" t="str">
            <v>SOUTHEASTERN INDIANA SOLID WASTE MGMT</v>
          </cell>
          <cell r="F627">
            <v>138393</v>
          </cell>
          <cell r="G627">
            <v>0</v>
          </cell>
          <cell r="H627">
            <v>0</v>
          </cell>
          <cell r="I627">
            <v>0</v>
          </cell>
          <cell r="J627" t="str">
            <v>non-recipient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 t="str">
            <v>no</v>
          </cell>
          <cell r="P627">
            <v>0</v>
          </cell>
          <cell r="Q627">
            <v>1324134</v>
          </cell>
          <cell r="R627">
            <v>0</v>
          </cell>
          <cell r="S627">
            <v>1324134</v>
          </cell>
          <cell r="T627">
            <v>18991059.598631144</v>
          </cell>
          <cell r="U627">
            <v>0</v>
          </cell>
          <cell r="V627">
            <v>0</v>
          </cell>
          <cell r="W627">
            <v>0</v>
          </cell>
          <cell r="X627">
            <v>3972401</v>
          </cell>
          <cell r="Y627" t="str">
            <v>no</v>
          </cell>
          <cell r="Z627">
            <v>0</v>
          </cell>
          <cell r="AA627">
            <v>3972401</v>
          </cell>
          <cell r="AB627">
            <v>11274465.999999998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1324134</v>
          </cell>
          <cell r="AI627">
            <v>361365</v>
          </cell>
          <cell r="AJ627">
            <v>962769</v>
          </cell>
          <cell r="AK627" t="str">
            <v>AA</v>
          </cell>
          <cell r="AL627">
            <v>0</v>
          </cell>
          <cell r="AM627">
            <v>9386551.7529994417</v>
          </cell>
          <cell r="AN627">
            <v>0</v>
          </cell>
          <cell r="AO627">
            <v>0</v>
          </cell>
          <cell r="AP627">
            <v>0</v>
          </cell>
          <cell r="AQ627">
            <v>1335442</v>
          </cell>
          <cell r="AR627">
            <v>0</v>
          </cell>
          <cell r="AS627">
            <v>0</v>
          </cell>
          <cell r="AT627">
            <v>1335442</v>
          </cell>
          <cell r="AU627" t="str">
            <v>Levy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5811548.7529994417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</row>
        <row r="628">
          <cell r="D628" t="str">
            <v>2510000</v>
          </cell>
          <cell r="E628" t="str">
            <v>FULTON COUNTY</v>
          </cell>
          <cell r="F628">
            <v>4899710</v>
          </cell>
          <cell r="G628">
            <v>601593</v>
          </cell>
          <cell r="H628">
            <v>1451571</v>
          </cell>
          <cell r="I628">
            <v>280476</v>
          </cell>
          <cell r="J628">
            <v>0</v>
          </cell>
          <cell r="K628">
            <v>0</v>
          </cell>
          <cell r="L628">
            <v>6030164</v>
          </cell>
          <cell r="M628">
            <v>1245606</v>
          </cell>
          <cell r="N628">
            <v>7275770</v>
          </cell>
          <cell r="O628" t="str">
            <v>no</v>
          </cell>
          <cell r="P628">
            <v>0</v>
          </cell>
          <cell r="Q628">
            <v>980804</v>
          </cell>
          <cell r="R628">
            <v>0</v>
          </cell>
          <cell r="S628">
            <v>980804</v>
          </cell>
          <cell r="T628">
            <v>21011321.817851555</v>
          </cell>
          <cell r="U628">
            <v>0.28699593734634421</v>
          </cell>
          <cell r="V628">
            <v>281488</v>
          </cell>
          <cell r="W628">
            <v>-1</v>
          </cell>
          <cell r="X628">
            <v>2942412</v>
          </cell>
          <cell r="Y628" t="str">
            <v>no</v>
          </cell>
          <cell r="Z628">
            <v>0</v>
          </cell>
          <cell r="AA628">
            <v>2942412</v>
          </cell>
          <cell r="AB628">
            <v>14948627</v>
          </cell>
          <cell r="AC628">
            <v>0.48671827854156774</v>
          </cell>
          <cell r="AD628">
            <v>1432126</v>
          </cell>
          <cell r="AE628">
            <v>0</v>
          </cell>
          <cell r="AF628">
            <v>1432126</v>
          </cell>
          <cell r="AG628">
            <v>0</v>
          </cell>
          <cell r="AH628">
            <v>980804</v>
          </cell>
          <cell r="AI628">
            <v>0</v>
          </cell>
          <cell r="AJ628">
            <v>980804</v>
          </cell>
          <cell r="AK628" t="str">
            <v>AA</v>
          </cell>
          <cell r="AL628">
            <v>7275770</v>
          </cell>
          <cell r="AM628">
            <v>11618797</v>
          </cell>
          <cell r="AN628">
            <v>0.62620682674807038</v>
          </cell>
          <cell r="AO628">
            <v>614186</v>
          </cell>
          <cell r="AP628">
            <v>0</v>
          </cell>
          <cell r="AQ628">
            <v>786433</v>
          </cell>
          <cell r="AR628">
            <v>0</v>
          </cell>
          <cell r="AS628">
            <v>0</v>
          </cell>
          <cell r="AT628">
            <v>786433</v>
          </cell>
          <cell r="AU628" t="str">
            <v>Levy</v>
          </cell>
          <cell r="AV628">
            <v>4899710</v>
          </cell>
          <cell r="AW628">
            <v>0</v>
          </cell>
          <cell r="AX628">
            <v>1245606</v>
          </cell>
          <cell r="AY628">
            <v>0</v>
          </cell>
          <cell r="AZ628">
            <v>6145316</v>
          </cell>
          <cell r="BA628">
            <v>9435105</v>
          </cell>
          <cell r="BB628">
            <v>0.6513246010510747</v>
          </cell>
          <cell r="BC628">
            <v>512222</v>
          </cell>
          <cell r="BD628">
            <v>1</v>
          </cell>
          <cell r="BE628">
            <v>1885202</v>
          </cell>
          <cell r="BF628">
            <v>0</v>
          </cell>
        </row>
        <row r="629">
          <cell r="D629" t="str">
            <v>2520001</v>
          </cell>
          <cell r="E629" t="str">
            <v>AUBBEENAUBBEE TOWNSHIP</v>
          </cell>
          <cell r="F629">
            <v>64422</v>
          </cell>
          <cell r="G629">
            <v>0</v>
          </cell>
          <cell r="H629">
            <v>16562</v>
          </cell>
          <cell r="I629">
            <v>3873</v>
          </cell>
          <cell r="J629">
            <v>0</v>
          </cell>
          <cell r="K629">
            <v>0</v>
          </cell>
          <cell r="L629">
            <v>84857</v>
          </cell>
          <cell r="M629">
            <v>0</v>
          </cell>
          <cell r="N629">
            <v>84857</v>
          </cell>
          <cell r="O629" t="str">
            <v>no</v>
          </cell>
          <cell r="P629">
            <v>0</v>
          </cell>
          <cell r="Q629">
            <v>980804</v>
          </cell>
          <cell r="R629">
            <v>0</v>
          </cell>
          <cell r="S629">
            <v>980804</v>
          </cell>
          <cell r="T629">
            <v>21011321.817851555</v>
          </cell>
          <cell r="U629">
            <v>4.0386321591583136E-3</v>
          </cell>
          <cell r="V629">
            <v>3961</v>
          </cell>
          <cell r="W629">
            <v>0</v>
          </cell>
          <cell r="X629">
            <v>2942412</v>
          </cell>
          <cell r="Y629" t="str">
            <v>no</v>
          </cell>
          <cell r="Z629">
            <v>0</v>
          </cell>
          <cell r="AA629">
            <v>2942412</v>
          </cell>
          <cell r="AB629">
            <v>14948627</v>
          </cell>
          <cell r="AC629">
            <v>5.6765748453018461E-3</v>
          </cell>
          <cell r="AD629">
            <v>16703</v>
          </cell>
          <cell r="AE629">
            <v>0</v>
          </cell>
          <cell r="AF629">
            <v>16703</v>
          </cell>
          <cell r="AG629">
            <v>0</v>
          </cell>
          <cell r="AH629">
            <v>980804</v>
          </cell>
          <cell r="AI629">
            <v>0</v>
          </cell>
          <cell r="AJ629">
            <v>980804</v>
          </cell>
          <cell r="AK629" t="str">
            <v>AA</v>
          </cell>
          <cell r="AL629">
            <v>0</v>
          </cell>
          <cell r="AM629">
            <v>11618797</v>
          </cell>
          <cell r="AN629">
            <v>0</v>
          </cell>
          <cell r="AO629">
            <v>0</v>
          </cell>
          <cell r="AP629">
            <v>0</v>
          </cell>
          <cell r="AQ629">
            <v>786433</v>
          </cell>
          <cell r="AR629">
            <v>0</v>
          </cell>
          <cell r="AS629">
            <v>0</v>
          </cell>
          <cell r="AT629">
            <v>786433</v>
          </cell>
          <cell r="AU629" t="str">
            <v>Levy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9435105</v>
          </cell>
          <cell r="BB629">
            <v>0</v>
          </cell>
          <cell r="BC629">
            <v>0</v>
          </cell>
          <cell r="BD629">
            <v>0</v>
          </cell>
          <cell r="BE629">
            <v>1885202</v>
          </cell>
          <cell r="BF629">
            <v>0</v>
          </cell>
        </row>
        <row r="630">
          <cell r="D630" t="str">
            <v>2520002</v>
          </cell>
          <cell r="E630" t="str">
            <v>HENRY TOWNSHIP</v>
          </cell>
          <cell r="F630">
            <v>86216</v>
          </cell>
          <cell r="G630">
            <v>0</v>
          </cell>
          <cell r="H630">
            <v>22278</v>
          </cell>
          <cell r="I630">
            <v>5210</v>
          </cell>
          <cell r="J630">
            <v>0</v>
          </cell>
          <cell r="K630">
            <v>0</v>
          </cell>
          <cell r="L630">
            <v>113704</v>
          </cell>
          <cell r="M630">
            <v>0</v>
          </cell>
          <cell r="N630">
            <v>113704</v>
          </cell>
          <cell r="O630" t="str">
            <v>no</v>
          </cell>
          <cell r="P630">
            <v>0</v>
          </cell>
          <cell r="Q630">
            <v>980804</v>
          </cell>
          <cell r="R630">
            <v>0</v>
          </cell>
          <cell r="S630">
            <v>980804</v>
          </cell>
          <cell r="T630">
            <v>21011321.817851555</v>
          </cell>
          <cell r="U630">
            <v>5.4115586342309632E-3</v>
          </cell>
          <cell r="V630">
            <v>5308</v>
          </cell>
          <cell r="W630">
            <v>0</v>
          </cell>
          <cell r="X630">
            <v>2942412</v>
          </cell>
          <cell r="Y630" t="str">
            <v>no</v>
          </cell>
          <cell r="Z630">
            <v>0</v>
          </cell>
          <cell r="AA630">
            <v>2942412</v>
          </cell>
          <cell r="AB630">
            <v>14948627</v>
          </cell>
          <cell r="AC630">
            <v>7.6063172892065602E-3</v>
          </cell>
          <cell r="AD630">
            <v>22381</v>
          </cell>
          <cell r="AE630">
            <v>0</v>
          </cell>
          <cell r="AF630">
            <v>22381</v>
          </cell>
          <cell r="AG630">
            <v>0</v>
          </cell>
          <cell r="AH630">
            <v>980804</v>
          </cell>
          <cell r="AI630">
            <v>0</v>
          </cell>
          <cell r="AJ630">
            <v>980804</v>
          </cell>
          <cell r="AK630" t="str">
            <v>AA</v>
          </cell>
          <cell r="AL630">
            <v>0</v>
          </cell>
          <cell r="AM630">
            <v>11618797</v>
          </cell>
          <cell r="AN630">
            <v>0</v>
          </cell>
          <cell r="AO630">
            <v>0</v>
          </cell>
          <cell r="AP630">
            <v>0</v>
          </cell>
          <cell r="AQ630">
            <v>786433</v>
          </cell>
          <cell r="AR630">
            <v>0</v>
          </cell>
          <cell r="AS630">
            <v>0</v>
          </cell>
          <cell r="AT630">
            <v>786433</v>
          </cell>
          <cell r="AU630" t="str">
            <v>Levy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9435105</v>
          </cell>
          <cell r="BB630">
            <v>0</v>
          </cell>
          <cell r="BC630">
            <v>0</v>
          </cell>
          <cell r="BD630">
            <v>0</v>
          </cell>
          <cell r="BE630">
            <v>1885202</v>
          </cell>
          <cell r="BF630">
            <v>0</v>
          </cell>
        </row>
        <row r="631">
          <cell r="D631" t="str">
            <v>2520003</v>
          </cell>
          <cell r="E631" t="str">
            <v>LIBERTY TOWNSHIP</v>
          </cell>
          <cell r="F631">
            <v>50735</v>
          </cell>
          <cell r="G631">
            <v>0</v>
          </cell>
          <cell r="H631">
            <v>13369</v>
          </cell>
          <cell r="I631">
            <v>3126</v>
          </cell>
          <cell r="J631">
            <v>0</v>
          </cell>
          <cell r="K631">
            <v>0</v>
          </cell>
          <cell r="L631">
            <v>67230</v>
          </cell>
          <cell r="M631">
            <v>0</v>
          </cell>
          <cell r="N631">
            <v>67230</v>
          </cell>
          <cell r="O631" t="str">
            <v>no</v>
          </cell>
          <cell r="P631">
            <v>0</v>
          </cell>
          <cell r="Q631">
            <v>980804</v>
          </cell>
          <cell r="R631">
            <v>0</v>
          </cell>
          <cell r="S631">
            <v>980804</v>
          </cell>
          <cell r="T631">
            <v>21011321.817851555</v>
          </cell>
          <cell r="U631">
            <v>3.1997035018939322E-3</v>
          </cell>
          <cell r="V631">
            <v>3138</v>
          </cell>
          <cell r="W631">
            <v>0</v>
          </cell>
          <cell r="X631">
            <v>2942412</v>
          </cell>
          <cell r="Y631" t="str">
            <v>no</v>
          </cell>
          <cell r="Z631">
            <v>0</v>
          </cell>
          <cell r="AA631">
            <v>2942412</v>
          </cell>
          <cell r="AB631">
            <v>14948627</v>
          </cell>
          <cell r="AC631">
            <v>4.4974030056405849E-3</v>
          </cell>
          <cell r="AD631">
            <v>13233</v>
          </cell>
          <cell r="AE631">
            <v>0</v>
          </cell>
          <cell r="AF631">
            <v>13233</v>
          </cell>
          <cell r="AG631">
            <v>0</v>
          </cell>
          <cell r="AH631">
            <v>980804</v>
          </cell>
          <cell r="AI631">
            <v>0</v>
          </cell>
          <cell r="AJ631">
            <v>980804</v>
          </cell>
          <cell r="AK631" t="str">
            <v>AA</v>
          </cell>
          <cell r="AL631">
            <v>0</v>
          </cell>
          <cell r="AM631">
            <v>11618797</v>
          </cell>
          <cell r="AN631">
            <v>0</v>
          </cell>
          <cell r="AO631">
            <v>0</v>
          </cell>
          <cell r="AP631">
            <v>0</v>
          </cell>
          <cell r="AQ631">
            <v>786433</v>
          </cell>
          <cell r="AR631">
            <v>0</v>
          </cell>
          <cell r="AS631">
            <v>0</v>
          </cell>
          <cell r="AT631">
            <v>786433</v>
          </cell>
          <cell r="AU631" t="str">
            <v>Levy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9435105</v>
          </cell>
          <cell r="BB631">
            <v>0</v>
          </cell>
          <cell r="BC631">
            <v>0</v>
          </cell>
          <cell r="BD631">
            <v>0</v>
          </cell>
          <cell r="BE631">
            <v>1885202</v>
          </cell>
          <cell r="BF631">
            <v>0</v>
          </cell>
        </row>
        <row r="632">
          <cell r="D632" t="str">
            <v>2520004</v>
          </cell>
          <cell r="E632" t="str">
            <v>NEWCASTLE TOWNSHIP</v>
          </cell>
          <cell r="F632">
            <v>46938</v>
          </cell>
          <cell r="G632">
            <v>0</v>
          </cell>
          <cell r="H632">
            <v>12757</v>
          </cell>
          <cell r="I632">
            <v>2983</v>
          </cell>
          <cell r="J632">
            <v>0</v>
          </cell>
          <cell r="K632">
            <v>0</v>
          </cell>
          <cell r="L632">
            <v>62678</v>
          </cell>
          <cell r="M632">
            <v>0</v>
          </cell>
          <cell r="N632">
            <v>62678</v>
          </cell>
          <cell r="O632" t="str">
            <v>no</v>
          </cell>
          <cell r="P632">
            <v>0</v>
          </cell>
          <cell r="Q632">
            <v>980804</v>
          </cell>
          <cell r="R632">
            <v>0</v>
          </cell>
          <cell r="S632">
            <v>980804</v>
          </cell>
          <cell r="T632">
            <v>21011321.817851555</v>
          </cell>
          <cell r="U632">
            <v>2.9830583979132512E-3</v>
          </cell>
          <cell r="V632">
            <v>2926</v>
          </cell>
          <cell r="W632">
            <v>0</v>
          </cell>
          <cell r="X632">
            <v>2942412</v>
          </cell>
          <cell r="Y632" t="str">
            <v>no</v>
          </cell>
          <cell r="Z632">
            <v>0</v>
          </cell>
          <cell r="AA632">
            <v>2942412</v>
          </cell>
          <cell r="AB632">
            <v>14948627</v>
          </cell>
          <cell r="AC632">
            <v>4.1928934342933301E-3</v>
          </cell>
          <cell r="AD632">
            <v>12337</v>
          </cell>
          <cell r="AE632">
            <v>0</v>
          </cell>
          <cell r="AF632">
            <v>12337</v>
          </cell>
          <cell r="AG632">
            <v>0</v>
          </cell>
          <cell r="AH632">
            <v>980804</v>
          </cell>
          <cell r="AI632">
            <v>0</v>
          </cell>
          <cell r="AJ632">
            <v>980804</v>
          </cell>
          <cell r="AK632" t="str">
            <v>AA</v>
          </cell>
          <cell r="AL632">
            <v>0</v>
          </cell>
          <cell r="AM632">
            <v>11618797</v>
          </cell>
          <cell r="AN632">
            <v>0</v>
          </cell>
          <cell r="AO632">
            <v>0</v>
          </cell>
          <cell r="AP632">
            <v>0</v>
          </cell>
          <cell r="AQ632">
            <v>786433</v>
          </cell>
          <cell r="AR632">
            <v>0</v>
          </cell>
          <cell r="AS632">
            <v>0</v>
          </cell>
          <cell r="AT632">
            <v>786433</v>
          </cell>
          <cell r="AU632" t="str">
            <v>Levy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9435105</v>
          </cell>
          <cell r="BB632">
            <v>0</v>
          </cell>
          <cell r="BC632">
            <v>0</v>
          </cell>
          <cell r="BD632">
            <v>0</v>
          </cell>
          <cell r="BE632">
            <v>1885202</v>
          </cell>
          <cell r="BF632">
            <v>0</v>
          </cell>
        </row>
        <row r="633">
          <cell r="D633" t="str">
            <v>2520005</v>
          </cell>
          <cell r="E633" t="str">
            <v>RICHLAND TOWNSHIP</v>
          </cell>
          <cell r="F633">
            <v>34907</v>
          </cell>
          <cell r="G633">
            <v>0</v>
          </cell>
          <cell r="H633">
            <v>9311</v>
          </cell>
          <cell r="I633">
            <v>2177</v>
          </cell>
          <cell r="J633">
            <v>0</v>
          </cell>
          <cell r="K633">
            <v>0</v>
          </cell>
          <cell r="L633">
            <v>46395</v>
          </cell>
          <cell r="M633">
            <v>0</v>
          </cell>
          <cell r="N633">
            <v>46395</v>
          </cell>
          <cell r="O633" t="str">
            <v>no</v>
          </cell>
          <cell r="P633">
            <v>0</v>
          </cell>
          <cell r="Q633">
            <v>980804</v>
          </cell>
          <cell r="R633">
            <v>0</v>
          </cell>
          <cell r="S633">
            <v>980804</v>
          </cell>
          <cell r="T633">
            <v>21011321.817851555</v>
          </cell>
          <cell r="U633">
            <v>2.2080952546537111E-3</v>
          </cell>
          <cell r="V633">
            <v>2166</v>
          </cell>
          <cell r="W633">
            <v>0</v>
          </cell>
          <cell r="X633">
            <v>2942412</v>
          </cell>
          <cell r="Y633" t="str">
            <v>no</v>
          </cell>
          <cell r="Z633">
            <v>0</v>
          </cell>
          <cell r="AA633">
            <v>2942412</v>
          </cell>
          <cell r="AB633">
            <v>14948627</v>
          </cell>
          <cell r="AC633">
            <v>3.103629517279413E-3</v>
          </cell>
          <cell r="AD633">
            <v>9132</v>
          </cell>
          <cell r="AE633">
            <v>0</v>
          </cell>
          <cell r="AF633">
            <v>9132</v>
          </cell>
          <cell r="AG633">
            <v>0</v>
          </cell>
          <cell r="AH633">
            <v>980804</v>
          </cell>
          <cell r="AI633">
            <v>0</v>
          </cell>
          <cell r="AJ633">
            <v>980804</v>
          </cell>
          <cell r="AK633" t="str">
            <v>AA</v>
          </cell>
          <cell r="AL633">
            <v>0</v>
          </cell>
          <cell r="AM633">
            <v>11618797</v>
          </cell>
          <cell r="AN633">
            <v>0</v>
          </cell>
          <cell r="AO633">
            <v>0</v>
          </cell>
          <cell r="AP633">
            <v>0</v>
          </cell>
          <cell r="AQ633">
            <v>786433</v>
          </cell>
          <cell r="AR633">
            <v>0</v>
          </cell>
          <cell r="AS633">
            <v>0</v>
          </cell>
          <cell r="AT633">
            <v>786433</v>
          </cell>
          <cell r="AU633" t="str">
            <v>Levy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9435105</v>
          </cell>
          <cell r="BB633">
            <v>0</v>
          </cell>
          <cell r="BC633">
            <v>0</v>
          </cell>
          <cell r="BD633">
            <v>0</v>
          </cell>
          <cell r="BE633">
            <v>1885202</v>
          </cell>
          <cell r="BF633">
            <v>0</v>
          </cell>
        </row>
        <row r="634">
          <cell r="D634" t="str">
            <v>2520006</v>
          </cell>
          <cell r="E634" t="str">
            <v>ROCHESTER TOWNSHIP</v>
          </cell>
          <cell r="F634">
            <v>184271</v>
          </cell>
          <cell r="G634">
            <v>0</v>
          </cell>
          <cell r="H634">
            <v>53507</v>
          </cell>
          <cell r="I634">
            <v>12512</v>
          </cell>
          <cell r="J634">
            <v>0</v>
          </cell>
          <cell r="K634">
            <v>0</v>
          </cell>
          <cell r="L634">
            <v>250290</v>
          </cell>
          <cell r="M634">
            <v>0</v>
          </cell>
          <cell r="N634">
            <v>250290</v>
          </cell>
          <cell r="O634" t="str">
            <v>no</v>
          </cell>
          <cell r="P634">
            <v>0</v>
          </cell>
          <cell r="Q634">
            <v>980804</v>
          </cell>
          <cell r="R634">
            <v>0</v>
          </cell>
          <cell r="S634">
            <v>980804</v>
          </cell>
          <cell r="T634">
            <v>21011321.817851555</v>
          </cell>
          <cell r="U634">
            <v>1.1912149181749699E-2</v>
          </cell>
          <cell r="V634">
            <v>11683</v>
          </cell>
          <cell r="W634">
            <v>0</v>
          </cell>
          <cell r="X634">
            <v>2942412</v>
          </cell>
          <cell r="Y634" t="str">
            <v>no</v>
          </cell>
          <cell r="Z634">
            <v>0</v>
          </cell>
          <cell r="AA634">
            <v>2942412</v>
          </cell>
          <cell r="AB634">
            <v>14948627</v>
          </cell>
          <cell r="AC634">
            <v>1.6743343719794468E-2</v>
          </cell>
          <cell r="AD634">
            <v>49266</v>
          </cell>
          <cell r="AE634">
            <v>0</v>
          </cell>
          <cell r="AF634">
            <v>49266</v>
          </cell>
          <cell r="AG634">
            <v>0</v>
          </cell>
          <cell r="AH634">
            <v>980804</v>
          </cell>
          <cell r="AI634">
            <v>0</v>
          </cell>
          <cell r="AJ634">
            <v>980804</v>
          </cell>
          <cell r="AK634" t="str">
            <v>AA</v>
          </cell>
          <cell r="AL634">
            <v>0</v>
          </cell>
          <cell r="AM634">
            <v>11618797</v>
          </cell>
          <cell r="AN634">
            <v>0</v>
          </cell>
          <cell r="AO634">
            <v>0</v>
          </cell>
          <cell r="AP634">
            <v>0</v>
          </cell>
          <cell r="AQ634">
            <v>786433</v>
          </cell>
          <cell r="AR634">
            <v>0</v>
          </cell>
          <cell r="AS634">
            <v>0</v>
          </cell>
          <cell r="AT634">
            <v>786433</v>
          </cell>
          <cell r="AU634" t="str">
            <v>Levy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9435105</v>
          </cell>
          <cell r="BB634">
            <v>0</v>
          </cell>
          <cell r="BC634">
            <v>0</v>
          </cell>
          <cell r="BD634">
            <v>0</v>
          </cell>
          <cell r="BE634">
            <v>1885202</v>
          </cell>
          <cell r="BF634">
            <v>0</v>
          </cell>
        </row>
        <row r="635">
          <cell r="D635" t="str">
            <v>2520007</v>
          </cell>
          <cell r="E635" t="str">
            <v>UNION TOWNSHIP</v>
          </cell>
          <cell r="F635">
            <v>100523</v>
          </cell>
          <cell r="G635">
            <v>0</v>
          </cell>
          <cell r="H635">
            <v>24769</v>
          </cell>
          <cell r="I635">
            <v>5792</v>
          </cell>
          <cell r="J635">
            <v>0</v>
          </cell>
          <cell r="K635">
            <v>0</v>
          </cell>
          <cell r="L635">
            <v>131084</v>
          </cell>
          <cell r="M635">
            <v>0</v>
          </cell>
          <cell r="N635">
            <v>131084</v>
          </cell>
          <cell r="O635" t="str">
            <v>no</v>
          </cell>
          <cell r="P635">
            <v>0</v>
          </cell>
          <cell r="Q635">
            <v>980804</v>
          </cell>
          <cell r="R635">
            <v>0</v>
          </cell>
          <cell r="S635">
            <v>980804</v>
          </cell>
          <cell r="T635">
            <v>21011321.817851555</v>
          </cell>
          <cell r="U635">
            <v>6.2387317245614186E-3</v>
          </cell>
          <cell r="V635">
            <v>6119</v>
          </cell>
          <cell r="W635">
            <v>0</v>
          </cell>
          <cell r="X635">
            <v>2942412</v>
          </cell>
          <cell r="Y635" t="str">
            <v>no</v>
          </cell>
          <cell r="Z635">
            <v>0</v>
          </cell>
          <cell r="AA635">
            <v>2942412</v>
          </cell>
          <cell r="AB635">
            <v>14948627</v>
          </cell>
          <cell r="AC635">
            <v>8.7689658722503415E-3</v>
          </cell>
          <cell r="AD635">
            <v>25802</v>
          </cell>
          <cell r="AE635">
            <v>0</v>
          </cell>
          <cell r="AF635">
            <v>25802</v>
          </cell>
          <cell r="AG635">
            <v>0</v>
          </cell>
          <cell r="AH635">
            <v>980804</v>
          </cell>
          <cell r="AI635">
            <v>0</v>
          </cell>
          <cell r="AJ635">
            <v>980804</v>
          </cell>
          <cell r="AK635" t="str">
            <v>AA</v>
          </cell>
          <cell r="AL635">
            <v>0</v>
          </cell>
          <cell r="AM635">
            <v>11618797</v>
          </cell>
          <cell r="AN635">
            <v>0</v>
          </cell>
          <cell r="AO635">
            <v>0</v>
          </cell>
          <cell r="AP635">
            <v>0</v>
          </cell>
          <cell r="AQ635">
            <v>786433</v>
          </cell>
          <cell r="AR635">
            <v>0</v>
          </cell>
          <cell r="AS635">
            <v>0</v>
          </cell>
          <cell r="AT635">
            <v>786433</v>
          </cell>
          <cell r="AU635" t="str">
            <v>Levy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9435105</v>
          </cell>
          <cell r="BB635">
            <v>0</v>
          </cell>
          <cell r="BC635">
            <v>0</v>
          </cell>
          <cell r="BD635">
            <v>0</v>
          </cell>
          <cell r="BE635">
            <v>1885202</v>
          </cell>
          <cell r="BF635">
            <v>0</v>
          </cell>
        </row>
        <row r="636">
          <cell r="D636" t="str">
            <v>2520008</v>
          </cell>
          <cell r="E636" t="str">
            <v>WAYNE TOWNSHIP</v>
          </cell>
          <cell r="F636">
            <v>33099</v>
          </cell>
          <cell r="G636">
            <v>0</v>
          </cell>
          <cell r="H636">
            <v>14416</v>
          </cell>
          <cell r="I636">
            <v>3371</v>
          </cell>
          <cell r="J636">
            <v>0</v>
          </cell>
          <cell r="K636">
            <v>0</v>
          </cell>
          <cell r="L636">
            <v>50886</v>
          </cell>
          <cell r="M636">
            <v>0</v>
          </cell>
          <cell r="N636">
            <v>50886</v>
          </cell>
          <cell r="O636" t="str">
            <v>no</v>
          </cell>
          <cell r="P636">
            <v>0</v>
          </cell>
          <cell r="Q636">
            <v>980804</v>
          </cell>
          <cell r="R636">
            <v>0</v>
          </cell>
          <cell r="S636">
            <v>980804</v>
          </cell>
          <cell r="T636">
            <v>21011321.817851555</v>
          </cell>
          <cell r="U636">
            <v>2.4218371619422079E-3</v>
          </cell>
          <cell r="V636">
            <v>2375</v>
          </cell>
          <cell r="W636">
            <v>0</v>
          </cell>
          <cell r="X636">
            <v>2942412</v>
          </cell>
          <cell r="Y636" t="str">
            <v>no</v>
          </cell>
          <cell r="Z636">
            <v>0</v>
          </cell>
          <cell r="AA636">
            <v>2942412</v>
          </cell>
          <cell r="AB636">
            <v>14948627</v>
          </cell>
          <cell r="AC636">
            <v>3.4040584463041323E-3</v>
          </cell>
          <cell r="AD636">
            <v>10016</v>
          </cell>
          <cell r="AE636">
            <v>0</v>
          </cell>
          <cell r="AF636">
            <v>10016</v>
          </cell>
          <cell r="AG636">
            <v>0</v>
          </cell>
          <cell r="AH636">
            <v>980804</v>
          </cell>
          <cell r="AI636">
            <v>0</v>
          </cell>
          <cell r="AJ636">
            <v>980804</v>
          </cell>
          <cell r="AK636" t="str">
            <v>AA</v>
          </cell>
          <cell r="AL636">
            <v>0</v>
          </cell>
          <cell r="AM636">
            <v>11618797</v>
          </cell>
          <cell r="AN636">
            <v>0</v>
          </cell>
          <cell r="AO636">
            <v>0</v>
          </cell>
          <cell r="AP636">
            <v>0</v>
          </cell>
          <cell r="AQ636">
            <v>786433</v>
          </cell>
          <cell r="AR636">
            <v>0</v>
          </cell>
          <cell r="AS636">
            <v>0</v>
          </cell>
          <cell r="AT636">
            <v>786433</v>
          </cell>
          <cell r="AU636" t="str">
            <v>Levy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9435105</v>
          </cell>
          <cell r="BB636">
            <v>0</v>
          </cell>
          <cell r="BC636">
            <v>0</v>
          </cell>
          <cell r="BD636">
            <v>0</v>
          </cell>
          <cell r="BE636">
            <v>1885202</v>
          </cell>
          <cell r="BF636">
            <v>0</v>
          </cell>
        </row>
        <row r="637">
          <cell r="D637" t="str">
            <v>2530440</v>
          </cell>
          <cell r="E637" t="str">
            <v>ROCHESTER CIVIL CITY</v>
          </cell>
          <cell r="F637">
            <v>2768611</v>
          </cell>
          <cell r="G637">
            <v>0</v>
          </cell>
          <cell r="H637">
            <v>719866</v>
          </cell>
          <cell r="I637">
            <v>168336</v>
          </cell>
          <cell r="J637">
            <v>0</v>
          </cell>
          <cell r="K637">
            <v>0</v>
          </cell>
          <cell r="L637">
            <v>3656813</v>
          </cell>
          <cell r="M637">
            <v>0</v>
          </cell>
          <cell r="N637">
            <v>3656813</v>
          </cell>
          <cell r="O637" t="str">
            <v>no</v>
          </cell>
          <cell r="P637">
            <v>0</v>
          </cell>
          <cell r="Q637">
            <v>980804</v>
          </cell>
          <cell r="R637">
            <v>0</v>
          </cell>
          <cell r="S637">
            <v>980804</v>
          </cell>
          <cell r="T637">
            <v>21011321.817851555</v>
          </cell>
          <cell r="U637">
            <v>0.17404012140222008</v>
          </cell>
          <cell r="V637">
            <v>170699</v>
          </cell>
          <cell r="W637">
            <v>0</v>
          </cell>
          <cell r="X637">
            <v>2942412</v>
          </cell>
          <cell r="Y637" t="str">
            <v>no</v>
          </cell>
          <cell r="Z637">
            <v>0</v>
          </cell>
          <cell r="AA637">
            <v>2942412</v>
          </cell>
          <cell r="AB637">
            <v>14948627</v>
          </cell>
          <cell r="AC637">
            <v>0.24462534251473397</v>
          </cell>
          <cell r="AD637">
            <v>719789</v>
          </cell>
          <cell r="AE637">
            <v>0</v>
          </cell>
          <cell r="AF637">
            <v>719789</v>
          </cell>
          <cell r="AG637">
            <v>0</v>
          </cell>
          <cell r="AH637">
            <v>980804</v>
          </cell>
          <cell r="AI637">
            <v>0</v>
          </cell>
          <cell r="AJ637">
            <v>980804</v>
          </cell>
          <cell r="AK637" t="str">
            <v>AA</v>
          </cell>
          <cell r="AL637">
            <v>3656813</v>
          </cell>
          <cell r="AM637">
            <v>11618797</v>
          </cell>
          <cell r="AN637">
            <v>0.31473249769317768</v>
          </cell>
          <cell r="AO637">
            <v>308691</v>
          </cell>
          <cell r="AP637">
            <v>0</v>
          </cell>
          <cell r="AQ637">
            <v>786433</v>
          </cell>
          <cell r="AR637">
            <v>0</v>
          </cell>
          <cell r="AS637">
            <v>0</v>
          </cell>
          <cell r="AT637">
            <v>786433</v>
          </cell>
          <cell r="AU637" t="str">
            <v>Levy</v>
          </cell>
          <cell r="AV637">
            <v>2768611</v>
          </cell>
          <cell r="AW637">
            <v>0</v>
          </cell>
          <cell r="AX637">
            <v>0</v>
          </cell>
          <cell r="AY637">
            <v>0</v>
          </cell>
          <cell r="AZ637">
            <v>2768611</v>
          </cell>
          <cell r="BA637">
            <v>9435105</v>
          </cell>
          <cell r="BB637">
            <v>0.29343722194930527</v>
          </cell>
          <cell r="BC637">
            <v>230769</v>
          </cell>
          <cell r="BD637">
            <v>0</v>
          </cell>
          <cell r="BE637">
            <v>1885202</v>
          </cell>
          <cell r="BF637">
            <v>0</v>
          </cell>
        </row>
        <row r="638">
          <cell r="D638" t="str">
            <v>2530615</v>
          </cell>
          <cell r="E638" t="str">
            <v>AKRON CIVIL TOWN</v>
          </cell>
          <cell r="F638">
            <v>247681</v>
          </cell>
          <cell r="G638">
            <v>0</v>
          </cell>
          <cell r="H638">
            <v>64417</v>
          </cell>
          <cell r="I638">
            <v>15063</v>
          </cell>
          <cell r="J638">
            <v>0</v>
          </cell>
          <cell r="K638">
            <v>0</v>
          </cell>
          <cell r="L638">
            <v>327161</v>
          </cell>
          <cell r="M638">
            <v>0</v>
          </cell>
          <cell r="N638">
            <v>327161</v>
          </cell>
          <cell r="O638" t="str">
            <v>no</v>
          </cell>
          <cell r="P638">
            <v>0</v>
          </cell>
          <cell r="Q638">
            <v>980804</v>
          </cell>
          <cell r="R638">
            <v>0</v>
          </cell>
          <cell r="S638">
            <v>980804</v>
          </cell>
          <cell r="T638">
            <v>21011321.817851555</v>
          </cell>
          <cell r="U638">
            <v>1.5570700541173892E-2</v>
          </cell>
          <cell r="V638">
            <v>15272</v>
          </cell>
          <cell r="W638">
            <v>0</v>
          </cell>
          <cell r="X638">
            <v>2942412</v>
          </cell>
          <cell r="Y638" t="str">
            <v>no</v>
          </cell>
          <cell r="Z638">
            <v>0</v>
          </cell>
          <cell r="AA638">
            <v>2942412</v>
          </cell>
          <cell r="AB638">
            <v>14948627</v>
          </cell>
          <cell r="AC638">
            <v>2.1885688899723033E-2</v>
          </cell>
          <cell r="AD638">
            <v>64397</v>
          </cell>
          <cell r="AE638">
            <v>0</v>
          </cell>
          <cell r="AF638">
            <v>64397</v>
          </cell>
          <cell r="AG638">
            <v>0</v>
          </cell>
          <cell r="AH638">
            <v>980804</v>
          </cell>
          <cell r="AI638">
            <v>0</v>
          </cell>
          <cell r="AJ638">
            <v>980804</v>
          </cell>
          <cell r="AK638" t="str">
            <v>AA</v>
          </cell>
          <cell r="AL638">
            <v>327161</v>
          </cell>
          <cell r="AM638">
            <v>11618797</v>
          </cell>
          <cell r="AN638">
            <v>2.8157906537139774E-2</v>
          </cell>
          <cell r="AO638">
            <v>27617</v>
          </cell>
          <cell r="AP638">
            <v>0</v>
          </cell>
          <cell r="AQ638">
            <v>786433</v>
          </cell>
          <cell r="AR638">
            <v>0</v>
          </cell>
          <cell r="AS638">
            <v>0</v>
          </cell>
          <cell r="AT638">
            <v>786433</v>
          </cell>
          <cell r="AU638" t="str">
            <v>Levy</v>
          </cell>
          <cell r="AV638">
            <v>247681</v>
          </cell>
          <cell r="AW638">
            <v>0</v>
          </cell>
          <cell r="AX638">
            <v>0</v>
          </cell>
          <cell r="AY638">
            <v>0</v>
          </cell>
          <cell r="AZ638">
            <v>247681</v>
          </cell>
          <cell r="BA638">
            <v>9435105</v>
          </cell>
          <cell r="BB638">
            <v>2.6251006215617101E-2</v>
          </cell>
          <cell r="BC638">
            <v>20645</v>
          </cell>
          <cell r="BD638">
            <v>0</v>
          </cell>
          <cell r="BE638">
            <v>1885202</v>
          </cell>
          <cell r="BF638">
            <v>0</v>
          </cell>
        </row>
        <row r="639">
          <cell r="D639" t="str">
            <v>2530616</v>
          </cell>
          <cell r="E639" t="str">
            <v>FULTON CIVIL TOWN</v>
          </cell>
          <cell r="F639">
            <v>51237</v>
          </cell>
          <cell r="G639">
            <v>0</v>
          </cell>
          <cell r="H639">
            <v>13263</v>
          </cell>
          <cell r="I639">
            <v>3101</v>
          </cell>
          <cell r="J639">
            <v>0</v>
          </cell>
          <cell r="K639">
            <v>0</v>
          </cell>
          <cell r="L639">
            <v>67601</v>
          </cell>
          <cell r="M639">
            <v>0</v>
          </cell>
          <cell r="N639">
            <v>67601</v>
          </cell>
          <cell r="O639" t="str">
            <v>no</v>
          </cell>
          <cell r="P639">
            <v>0</v>
          </cell>
          <cell r="Q639">
            <v>980804</v>
          </cell>
          <cell r="R639">
            <v>0</v>
          </cell>
          <cell r="S639">
            <v>980804</v>
          </cell>
          <cell r="T639">
            <v>21011321.817851555</v>
          </cell>
          <cell r="U639">
            <v>3.2173606489890186E-3</v>
          </cell>
          <cell r="V639">
            <v>3156</v>
          </cell>
          <cell r="W639">
            <v>0</v>
          </cell>
          <cell r="X639">
            <v>2942412</v>
          </cell>
          <cell r="Y639" t="str">
            <v>no</v>
          </cell>
          <cell r="Z639">
            <v>0</v>
          </cell>
          <cell r="AA639">
            <v>2942412</v>
          </cell>
          <cell r="AB639">
            <v>14948627</v>
          </cell>
          <cell r="AC639">
            <v>4.5222213384546956E-3</v>
          </cell>
          <cell r="AD639">
            <v>13306</v>
          </cell>
          <cell r="AE639">
            <v>0</v>
          </cell>
          <cell r="AF639">
            <v>13306</v>
          </cell>
          <cell r="AG639">
            <v>0</v>
          </cell>
          <cell r="AH639">
            <v>980804</v>
          </cell>
          <cell r="AI639">
            <v>0</v>
          </cell>
          <cell r="AJ639">
            <v>980804</v>
          </cell>
          <cell r="AK639" t="str">
            <v>AA</v>
          </cell>
          <cell r="AL639">
            <v>67601</v>
          </cell>
          <cell r="AM639">
            <v>11618797</v>
          </cell>
          <cell r="AN639">
            <v>5.8182443500820269E-3</v>
          </cell>
          <cell r="AO639">
            <v>5707</v>
          </cell>
          <cell r="AP639">
            <v>0</v>
          </cell>
          <cell r="AQ639">
            <v>786433</v>
          </cell>
          <cell r="AR639">
            <v>0</v>
          </cell>
          <cell r="AS639">
            <v>0</v>
          </cell>
          <cell r="AT639">
            <v>786433</v>
          </cell>
          <cell r="AU639" t="str">
            <v>Levy</v>
          </cell>
          <cell r="AV639">
            <v>51237</v>
          </cell>
          <cell r="AW639">
            <v>0</v>
          </cell>
          <cell r="AX639">
            <v>0</v>
          </cell>
          <cell r="AY639">
            <v>0</v>
          </cell>
          <cell r="AZ639">
            <v>51237</v>
          </cell>
          <cell r="BA639">
            <v>9435105</v>
          </cell>
          <cell r="BB639">
            <v>5.4304642078705006E-3</v>
          </cell>
          <cell r="BC639">
            <v>4271</v>
          </cell>
          <cell r="BD639">
            <v>0</v>
          </cell>
          <cell r="BE639">
            <v>1885202</v>
          </cell>
          <cell r="BF639">
            <v>0</v>
          </cell>
        </row>
        <row r="640">
          <cell r="D640" t="str">
            <v>2530617</v>
          </cell>
          <cell r="E640" t="str">
            <v>KEWANNA CIVIL TOWN</v>
          </cell>
          <cell r="F640">
            <v>222260</v>
          </cell>
          <cell r="G640">
            <v>0</v>
          </cell>
          <cell r="H640">
            <v>56078</v>
          </cell>
          <cell r="I640">
            <v>13114</v>
          </cell>
          <cell r="J640">
            <v>0</v>
          </cell>
          <cell r="K640">
            <v>0</v>
          </cell>
          <cell r="L640">
            <v>291452</v>
          </cell>
          <cell r="M640">
            <v>0</v>
          </cell>
          <cell r="N640">
            <v>291452</v>
          </cell>
          <cell r="O640" t="str">
            <v>no</v>
          </cell>
          <cell r="P640">
            <v>0</v>
          </cell>
          <cell r="Q640">
            <v>980804</v>
          </cell>
          <cell r="R640">
            <v>0</v>
          </cell>
          <cell r="S640">
            <v>980804</v>
          </cell>
          <cell r="T640">
            <v>21011321.817851555</v>
          </cell>
          <cell r="U640">
            <v>1.3871188234924741E-2</v>
          </cell>
          <cell r="V640">
            <v>13605</v>
          </cell>
          <cell r="W640">
            <v>0</v>
          </cell>
          <cell r="X640">
            <v>2942412</v>
          </cell>
          <cell r="Y640" t="str">
            <v>no</v>
          </cell>
          <cell r="Z640">
            <v>0</v>
          </cell>
          <cell r="AA640">
            <v>2942412</v>
          </cell>
          <cell r="AB640">
            <v>14948627</v>
          </cell>
          <cell r="AC640">
            <v>1.949690764242094E-2</v>
          </cell>
          <cell r="AD640">
            <v>57368</v>
          </cell>
          <cell r="AE640">
            <v>0</v>
          </cell>
          <cell r="AF640">
            <v>57368</v>
          </cell>
          <cell r="AG640">
            <v>0</v>
          </cell>
          <cell r="AH640">
            <v>980804</v>
          </cell>
          <cell r="AI640">
            <v>0</v>
          </cell>
          <cell r="AJ640">
            <v>980804</v>
          </cell>
          <cell r="AK640" t="str">
            <v>AA</v>
          </cell>
          <cell r="AL640">
            <v>291452</v>
          </cell>
          <cell r="AM640">
            <v>11618797</v>
          </cell>
          <cell r="AN640">
            <v>2.5084524671530106E-2</v>
          </cell>
          <cell r="AO640">
            <v>24603</v>
          </cell>
          <cell r="AP640">
            <v>0</v>
          </cell>
          <cell r="AQ640">
            <v>786433</v>
          </cell>
          <cell r="AR640">
            <v>0</v>
          </cell>
          <cell r="AS640">
            <v>0</v>
          </cell>
          <cell r="AT640">
            <v>786433</v>
          </cell>
          <cell r="AU640" t="str">
            <v>Levy</v>
          </cell>
          <cell r="AV640">
            <v>222260</v>
          </cell>
          <cell r="AW640">
            <v>0</v>
          </cell>
          <cell r="AX640">
            <v>0</v>
          </cell>
          <cell r="AY640">
            <v>0</v>
          </cell>
          <cell r="AZ640">
            <v>222260</v>
          </cell>
          <cell r="BA640">
            <v>9435105</v>
          </cell>
          <cell r="BB640">
            <v>2.3556706576132434E-2</v>
          </cell>
          <cell r="BC640">
            <v>18526</v>
          </cell>
          <cell r="BD640">
            <v>0</v>
          </cell>
          <cell r="BE640">
            <v>1885202</v>
          </cell>
          <cell r="BF640">
            <v>0</v>
          </cell>
        </row>
        <row r="641">
          <cell r="D641" t="str">
            <v>2542645</v>
          </cell>
          <cell r="E641" t="str">
            <v>ROCHESTER COMMUNITY SCHOOL CORPORATION</v>
          </cell>
          <cell r="F641">
            <v>5363910</v>
          </cell>
          <cell r="G641">
            <v>1449208.1821484452</v>
          </cell>
          <cell r="H641">
            <v>0</v>
          </cell>
          <cell r="I641">
            <v>201861</v>
          </cell>
          <cell r="J641">
            <v>0</v>
          </cell>
          <cell r="K641">
            <v>0</v>
          </cell>
          <cell r="L641">
            <v>4116562.8178515546</v>
          </cell>
          <cell r="M641">
            <v>0</v>
          </cell>
          <cell r="N641">
            <v>0</v>
          </cell>
          <cell r="O641" t="str">
            <v>no</v>
          </cell>
          <cell r="P641">
            <v>0</v>
          </cell>
          <cell r="Q641">
            <v>980804</v>
          </cell>
          <cell r="R641">
            <v>0</v>
          </cell>
          <cell r="S641">
            <v>980804</v>
          </cell>
          <cell r="T641">
            <v>21011321.817851555</v>
          </cell>
          <cell r="U641">
            <v>0.19592117304843035</v>
          </cell>
          <cell r="V641">
            <v>192160</v>
          </cell>
          <cell r="W641">
            <v>0</v>
          </cell>
          <cell r="X641">
            <v>2942412</v>
          </cell>
          <cell r="Y641" t="str">
            <v>no</v>
          </cell>
          <cell r="Z641">
            <v>0</v>
          </cell>
          <cell r="AA641">
            <v>2942412</v>
          </cell>
          <cell r="AB641">
            <v>14948627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980804</v>
          </cell>
          <cell r="AI641">
            <v>0</v>
          </cell>
          <cell r="AJ641">
            <v>980804</v>
          </cell>
          <cell r="AK641" t="str">
            <v>AA</v>
          </cell>
          <cell r="AL641">
            <v>0</v>
          </cell>
          <cell r="AM641">
            <v>11618797</v>
          </cell>
          <cell r="AN641">
            <v>0</v>
          </cell>
          <cell r="AO641">
            <v>0</v>
          </cell>
          <cell r="AP641">
            <v>0</v>
          </cell>
          <cell r="AQ641">
            <v>786433</v>
          </cell>
          <cell r="AR641">
            <v>0</v>
          </cell>
          <cell r="AS641">
            <v>0</v>
          </cell>
          <cell r="AT641">
            <v>786433</v>
          </cell>
          <cell r="AU641" t="str">
            <v>Levy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9435105</v>
          </cell>
          <cell r="BB641">
            <v>0</v>
          </cell>
          <cell r="BC641">
            <v>0</v>
          </cell>
          <cell r="BD641">
            <v>0</v>
          </cell>
          <cell r="BE641">
            <v>1885202</v>
          </cell>
          <cell r="BF641">
            <v>0</v>
          </cell>
        </row>
        <row r="642">
          <cell r="D642" t="str">
            <v>2542650</v>
          </cell>
          <cell r="E642" t="str">
            <v>CASTON SCHOOL CORPORATION</v>
          </cell>
          <cell r="F642">
            <v>1253590</v>
          </cell>
          <cell r="G642">
            <v>257283</v>
          </cell>
          <cell r="H642">
            <v>0</v>
          </cell>
          <cell r="I642">
            <v>51136</v>
          </cell>
          <cell r="J642">
            <v>0</v>
          </cell>
          <cell r="K642">
            <v>0</v>
          </cell>
          <cell r="L642">
            <v>1047443</v>
          </cell>
          <cell r="M642">
            <v>0</v>
          </cell>
          <cell r="N642">
            <v>0</v>
          </cell>
          <cell r="O642" t="str">
            <v>no</v>
          </cell>
          <cell r="P642">
            <v>0</v>
          </cell>
          <cell r="Q642">
            <v>980804</v>
          </cell>
          <cell r="R642">
            <v>0</v>
          </cell>
          <cell r="S642">
            <v>980804</v>
          </cell>
          <cell r="T642">
            <v>21011321.817851555</v>
          </cell>
          <cell r="U642">
            <v>4.9851361522152103E-2</v>
          </cell>
          <cell r="V642">
            <v>48894</v>
          </cell>
          <cell r="W642">
            <v>0</v>
          </cell>
          <cell r="X642">
            <v>2942412</v>
          </cell>
          <cell r="Y642" t="str">
            <v>no</v>
          </cell>
          <cell r="Z642">
            <v>0</v>
          </cell>
          <cell r="AA642">
            <v>2942412</v>
          </cell>
          <cell r="AB642">
            <v>14948627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980804</v>
          </cell>
          <cell r="AI642">
            <v>0</v>
          </cell>
          <cell r="AJ642">
            <v>980804</v>
          </cell>
          <cell r="AK642" t="str">
            <v>AA</v>
          </cell>
          <cell r="AL642">
            <v>0</v>
          </cell>
          <cell r="AM642">
            <v>11618797</v>
          </cell>
          <cell r="AN642">
            <v>0</v>
          </cell>
          <cell r="AO642">
            <v>0</v>
          </cell>
          <cell r="AP642">
            <v>0</v>
          </cell>
          <cell r="AQ642">
            <v>786433</v>
          </cell>
          <cell r="AR642">
            <v>0</v>
          </cell>
          <cell r="AS642">
            <v>0</v>
          </cell>
          <cell r="AT642">
            <v>786433</v>
          </cell>
          <cell r="AU642" t="str">
            <v>Levy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9435105</v>
          </cell>
          <cell r="BB642">
            <v>0</v>
          </cell>
          <cell r="BC642">
            <v>0</v>
          </cell>
          <cell r="BD642">
            <v>0</v>
          </cell>
          <cell r="BE642">
            <v>1885202</v>
          </cell>
          <cell r="BF642">
            <v>0</v>
          </cell>
        </row>
        <row r="643">
          <cell r="D643" t="str">
            <v>2544445</v>
          </cell>
          <cell r="E643" t="str">
            <v>TIPPECANOE VALLEY SCHOOL CORPORATION</v>
          </cell>
          <cell r="F643">
            <v>1595907</v>
          </cell>
          <cell r="G643">
            <v>0</v>
          </cell>
          <cell r="H643">
            <v>0</v>
          </cell>
          <cell r="I643">
            <v>80757</v>
          </cell>
          <cell r="J643">
            <v>0</v>
          </cell>
          <cell r="K643">
            <v>0</v>
          </cell>
          <cell r="L643">
            <v>1676664</v>
          </cell>
          <cell r="M643">
            <v>0</v>
          </cell>
          <cell r="N643">
            <v>0</v>
          </cell>
          <cell r="O643" t="str">
            <v>no</v>
          </cell>
          <cell r="P643">
            <v>0</v>
          </cell>
          <cell r="Q643">
            <v>980804</v>
          </cell>
          <cell r="R643">
            <v>0</v>
          </cell>
          <cell r="S643">
            <v>980804</v>
          </cell>
          <cell r="T643">
            <v>21011321.817851555</v>
          </cell>
          <cell r="U643">
            <v>7.9798120962360372E-2</v>
          </cell>
          <cell r="V643">
            <v>78266</v>
          </cell>
          <cell r="W643">
            <v>0</v>
          </cell>
          <cell r="X643">
            <v>2942412</v>
          </cell>
          <cell r="Y643" t="str">
            <v>no</v>
          </cell>
          <cell r="Z643">
            <v>0</v>
          </cell>
          <cell r="AA643">
            <v>2942412</v>
          </cell>
          <cell r="AB643">
            <v>14948627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980804</v>
          </cell>
          <cell r="AI643">
            <v>0</v>
          </cell>
          <cell r="AJ643">
            <v>980804</v>
          </cell>
          <cell r="AK643" t="str">
            <v>AA</v>
          </cell>
          <cell r="AL643">
            <v>0</v>
          </cell>
          <cell r="AM643">
            <v>11618797</v>
          </cell>
          <cell r="AN643">
            <v>0</v>
          </cell>
          <cell r="AO643">
            <v>0</v>
          </cell>
          <cell r="AP643">
            <v>0</v>
          </cell>
          <cell r="AQ643">
            <v>786433</v>
          </cell>
          <cell r="AR643">
            <v>0</v>
          </cell>
          <cell r="AS643">
            <v>0</v>
          </cell>
          <cell r="AT643">
            <v>786433</v>
          </cell>
          <cell r="AU643" t="str">
            <v>Levy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9435105</v>
          </cell>
          <cell r="BB643">
            <v>0</v>
          </cell>
          <cell r="BC643">
            <v>0</v>
          </cell>
          <cell r="BD643">
            <v>0</v>
          </cell>
          <cell r="BE643">
            <v>1885202</v>
          </cell>
          <cell r="BF643">
            <v>0</v>
          </cell>
        </row>
        <row r="644">
          <cell r="D644" t="str">
            <v>2545455</v>
          </cell>
          <cell r="E644" t="str">
            <v>CULVER COMMUNITY SCHOOL CORPORATION</v>
          </cell>
          <cell r="F644">
            <v>261201</v>
          </cell>
          <cell r="G644">
            <v>0</v>
          </cell>
          <cell r="H644">
            <v>0</v>
          </cell>
          <cell r="I644">
            <v>13459</v>
          </cell>
          <cell r="J644">
            <v>0</v>
          </cell>
          <cell r="K644">
            <v>0</v>
          </cell>
          <cell r="L644">
            <v>274660</v>
          </cell>
          <cell r="M644">
            <v>0</v>
          </cell>
          <cell r="N644">
            <v>0</v>
          </cell>
          <cell r="O644" t="str">
            <v>no</v>
          </cell>
          <cell r="P644">
            <v>0</v>
          </cell>
          <cell r="Q644">
            <v>980804</v>
          </cell>
          <cell r="R644">
            <v>0</v>
          </cell>
          <cell r="S644">
            <v>980804</v>
          </cell>
          <cell r="T644">
            <v>21011321.817851555</v>
          </cell>
          <cell r="U644">
            <v>1.3072000056971404E-2</v>
          </cell>
          <cell r="V644">
            <v>12821</v>
          </cell>
          <cell r="W644">
            <v>0</v>
          </cell>
          <cell r="X644">
            <v>2942412</v>
          </cell>
          <cell r="Y644" t="str">
            <v>no</v>
          </cell>
          <cell r="Z644">
            <v>0</v>
          </cell>
          <cell r="AA644">
            <v>2942412</v>
          </cell>
          <cell r="AB644">
            <v>14948627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980804</v>
          </cell>
          <cell r="AI644">
            <v>0</v>
          </cell>
          <cell r="AJ644">
            <v>980804</v>
          </cell>
          <cell r="AK644" t="str">
            <v>AA</v>
          </cell>
          <cell r="AL644">
            <v>0</v>
          </cell>
          <cell r="AM644">
            <v>11618797</v>
          </cell>
          <cell r="AN644">
            <v>0</v>
          </cell>
          <cell r="AO644">
            <v>0</v>
          </cell>
          <cell r="AP644">
            <v>0</v>
          </cell>
          <cell r="AQ644">
            <v>786433</v>
          </cell>
          <cell r="AR644">
            <v>0</v>
          </cell>
          <cell r="AS644">
            <v>0</v>
          </cell>
          <cell r="AT644">
            <v>786433</v>
          </cell>
          <cell r="AU644" t="str">
            <v>Levy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9435105</v>
          </cell>
          <cell r="BB644">
            <v>0</v>
          </cell>
          <cell r="BC644">
            <v>0</v>
          </cell>
          <cell r="BD644">
            <v>0</v>
          </cell>
          <cell r="BE644">
            <v>1885202</v>
          </cell>
          <cell r="BF644">
            <v>0</v>
          </cell>
        </row>
        <row r="645">
          <cell r="D645" t="str">
            <v>2546620</v>
          </cell>
          <cell r="E645" t="str">
            <v>EASTERN PULASKI COMMUNITY SCHOOL CORP</v>
          </cell>
          <cell r="F645">
            <v>183508</v>
          </cell>
          <cell r="G645">
            <v>0</v>
          </cell>
          <cell r="H645">
            <v>0</v>
          </cell>
          <cell r="I645">
            <v>9463</v>
          </cell>
          <cell r="J645">
            <v>0</v>
          </cell>
          <cell r="K645">
            <v>0</v>
          </cell>
          <cell r="L645">
            <v>192971</v>
          </cell>
          <cell r="M645">
            <v>0</v>
          </cell>
          <cell r="N645">
            <v>0</v>
          </cell>
          <cell r="O645" t="str">
            <v>no</v>
          </cell>
          <cell r="P645">
            <v>0</v>
          </cell>
          <cell r="Q645">
            <v>980804</v>
          </cell>
          <cell r="R645">
            <v>0</v>
          </cell>
          <cell r="S645">
            <v>980804</v>
          </cell>
          <cell r="T645">
            <v>21011321.817851555</v>
          </cell>
          <cell r="U645">
            <v>9.1841437522530711E-3</v>
          </cell>
          <cell r="V645">
            <v>9008</v>
          </cell>
          <cell r="W645">
            <v>0</v>
          </cell>
          <cell r="X645">
            <v>2942412</v>
          </cell>
          <cell r="Y645" t="str">
            <v>no</v>
          </cell>
          <cell r="Z645">
            <v>0</v>
          </cell>
          <cell r="AA645">
            <v>2942412</v>
          </cell>
          <cell r="AB645">
            <v>14948627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980804</v>
          </cell>
          <cell r="AI645">
            <v>0</v>
          </cell>
          <cell r="AJ645">
            <v>980804</v>
          </cell>
          <cell r="AK645" t="str">
            <v>AA</v>
          </cell>
          <cell r="AL645">
            <v>0</v>
          </cell>
          <cell r="AM645">
            <v>11618797</v>
          </cell>
          <cell r="AN645">
            <v>0</v>
          </cell>
          <cell r="AO645">
            <v>0</v>
          </cell>
          <cell r="AP645">
            <v>0</v>
          </cell>
          <cell r="AQ645">
            <v>786433</v>
          </cell>
          <cell r="AR645">
            <v>0</v>
          </cell>
          <cell r="AS645">
            <v>0</v>
          </cell>
          <cell r="AT645">
            <v>786433</v>
          </cell>
          <cell r="AU645" t="str">
            <v>Levy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9435105</v>
          </cell>
          <cell r="BB645">
            <v>0</v>
          </cell>
          <cell r="BC645">
            <v>0</v>
          </cell>
          <cell r="BD645">
            <v>0</v>
          </cell>
          <cell r="BE645">
            <v>1885202</v>
          </cell>
          <cell r="BF645">
            <v>0</v>
          </cell>
        </row>
        <row r="646">
          <cell r="D646" t="str">
            <v>2550055</v>
          </cell>
          <cell r="E646" t="str">
            <v>AKRON CARNEGIE PUBLIC LIBRARY</v>
          </cell>
          <cell r="F646">
            <v>219784</v>
          </cell>
          <cell r="G646">
            <v>0</v>
          </cell>
          <cell r="H646">
            <v>59165</v>
          </cell>
          <cell r="I646">
            <v>13835</v>
          </cell>
          <cell r="J646">
            <v>0</v>
          </cell>
          <cell r="K646">
            <v>0</v>
          </cell>
          <cell r="L646">
            <v>292784</v>
          </cell>
          <cell r="M646">
            <v>0</v>
          </cell>
          <cell r="N646">
            <v>292784</v>
          </cell>
          <cell r="O646" t="str">
            <v>no</v>
          </cell>
          <cell r="P646">
            <v>0</v>
          </cell>
          <cell r="Q646">
            <v>980804</v>
          </cell>
          <cell r="R646">
            <v>0</v>
          </cell>
          <cell r="S646">
            <v>980804</v>
          </cell>
          <cell r="T646">
            <v>21011321.817851555</v>
          </cell>
          <cell r="U646">
            <v>1.3934582628268823E-2</v>
          </cell>
          <cell r="V646">
            <v>13667</v>
          </cell>
          <cell r="W646">
            <v>0</v>
          </cell>
          <cell r="X646">
            <v>2942412</v>
          </cell>
          <cell r="Y646" t="str">
            <v>no</v>
          </cell>
          <cell r="Z646">
            <v>0</v>
          </cell>
          <cell r="AA646">
            <v>2942412</v>
          </cell>
          <cell r="AB646">
            <v>14948627</v>
          </cell>
          <cell r="AC646">
            <v>1.9586012815758932E-2</v>
          </cell>
          <cell r="AD646">
            <v>57630</v>
          </cell>
          <cell r="AE646">
            <v>0</v>
          </cell>
          <cell r="AF646">
            <v>57630</v>
          </cell>
          <cell r="AG646">
            <v>0</v>
          </cell>
          <cell r="AH646">
            <v>980804</v>
          </cell>
          <cell r="AI646">
            <v>0</v>
          </cell>
          <cell r="AJ646">
            <v>980804</v>
          </cell>
          <cell r="AK646" t="str">
            <v>AA</v>
          </cell>
          <cell r="AL646">
            <v>0</v>
          </cell>
          <cell r="AM646">
            <v>11618797</v>
          </cell>
          <cell r="AN646">
            <v>0</v>
          </cell>
          <cell r="AO646">
            <v>0</v>
          </cell>
          <cell r="AP646">
            <v>0</v>
          </cell>
          <cell r="AQ646">
            <v>786433</v>
          </cell>
          <cell r="AR646">
            <v>0</v>
          </cell>
          <cell r="AS646">
            <v>0</v>
          </cell>
          <cell r="AT646">
            <v>786433</v>
          </cell>
          <cell r="AU646" t="str">
            <v>Levy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9435105</v>
          </cell>
          <cell r="BB646">
            <v>0</v>
          </cell>
          <cell r="BC646">
            <v>0</v>
          </cell>
          <cell r="BD646">
            <v>0</v>
          </cell>
          <cell r="BE646">
            <v>1885202</v>
          </cell>
          <cell r="BF646">
            <v>0</v>
          </cell>
        </row>
        <row r="647">
          <cell r="D647" t="str">
            <v>2550056</v>
          </cell>
          <cell r="E647" t="str">
            <v>KEWANNA PUBLIC LIBRARY</v>
          </cell>
          <cell r="F647">
            <v>171534</v>
          </cell>
          <cell r="G647">
            <v>78160</v>
          </cell>
          <cell r="H647">
            <v>25048</v>
          </cell>
          <cell r="I647">
            <v>5857</v>
          </cell>
          <cell r="J647">
            <v>0</v>
          </cell>
          <cell r="K647">
            <v>0</v>
          </cell>
          <cell r="L647">
            <v>124279</v>
          </cell>
          <cell r="M647">
            <v>0</v>
          </cell>
          <cell r="N647">
            <v>124279</v>
          </cell>
          <cell r="O647" t="str">
            <v>no</v>
          </cell>
          <cell r="P647">
            <v>0</v>
          </cell>
          <cell r="Q647">
            <v>980804</v>
          </cell>
          <cell r="R647">
            <v>0</v>
          </cell>
          <cell r="S647">
            <v>980804</v>
          </cell>
          <cell r="T647">
            <v>21011321.817851555</v>
          </cell>
          <cell r="U647">
            <v>5.9148587165235161E-3</v>
          </cell>
          <cell r="V647">
            <v>5801</v>
          </cell>
          <cell r="W647">
            <v>0</v>
          </cell>
          <cell r="X647">
            <v>2942412</v>
          </cell>
          <cell r="Y647" t="str">
            <v>no</v>
          </cell>
          <cell r="Z647">
            <v>0</v>
          </cell>
          <cell r="AA647">
            <v>2942412</v>
          </cell>
          <cell r="AB647">
            <v>14948627</v>
          </cell>
          <cell r="AC647">
            <v>8.3137401180723818E-3</v>
          </cell>
          <cell r="AD647">
            <v>24462</v>
          </cell>
          <cell r="AE647">
            <v>0</v>
          </cell>
          <cell r="AF647">
            <v>24462</v>
          </cell>
          <cell r="AG647">
            <v>0</v>
          </cell>
          <cell r="AH647">
            <v>980804</v>
          </cell>
          <cell r="AI647">
            <v>0</v>
          </cell>
          <cell r="AJ647">
            <v>980804</v>
          </cell>
          <cell r="AK647" t="str">
            <v>AA</v>
          </cell>
          <cell r="AL647">
            <v>0</v>
          </cell>
          <cell r="AM647">
            <v>11618797</v>
          </cell>
          <cell r="AN647">
            <v>0</v>
          </cell>
          <cell r="AO647">
            <v>0</v>
          </cell>
          <cell r="AP647">
            <v>0</v>
          </cell>
          <cell r="AQ647">
            <v>786433</v>
          </cell>
          <cell r="AR647">
            <v>0</v>
          </cell>
          <cell r="AS647">
            <v>0</v>
          </cell>
          <cell r="AT647">
            <v>786433</v>
          </cell>
          <cell r="AU647" t="str">
            <v>Levy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9435105</v>
          </cell>
          <cell r="BB647">
            <v>0</v>
          </cell>
          <cell r="BC647">
            <v>0</v>
          </cell>
          <cell r="BD647">
            <v>0</v>
          </cell>
          <cell r="BE647">
            <v>1885202</v>
          </cell>
          <cell r="BF647">
            <v>0</v>
          </cell>
        </row>
        <row r="648">
          <cell r="D648" t="str">
            <v>2550057</v>
          </cell>
          <cell r="E648" t="str">
            <v>FULTON COUNTY PUBLIC LIBRARY</v>
          </cell>
          <cell r="F648">
            <v>1258733</v>
          </cell>
          <cell r="G648">
            <v>0</v>
          </cell>
          <cell r="H648">
            <v>351881</v>
          </cell>
          <cell r="I648">
            <v>82285</v>
          </cell>
          <cell r="J648">
            <v>0</v>
          </cell>
          <cell r="K648">
            <v>0</v>
          </cell>
          <cell r="L648">
            <v>1692899</v>
          </cell>
          <cell r="M648">
            <v>0</v>
          </cell>
          <cell r="N648">
            <v>1692899</v>
          </cell>
          <cell r="O648" t="str">
            <v>no</v>
          </cell>
          <cell r="P648">
            <v>0</v>
          </cell>
          <cell r="Q648">
            <v>980804</v>
          </cell>
          <cell r="R648">
            <v>0</v>
          </cell>
          <cell r="S648">
            <v>980804</v>
          </cell>
          <cell r="T648">
            <v>21011321.817851555</v>
          </cell>
          <cell r="U648">
            <v>8.0570799622976877E-2</v>
          </cell>
          <cell r="V648">
            <v>79024</v>
          </cell>
          <cell r="W648">
            <v>0</v>
          </cell>
          <cell r="X648">
            <v>2942412</v>
          </cell>
          <cell r="Y648" t="str">
            <v>no</v>
          </cell>
          <cell r="Z648">
            <v>0</v>
          </cell>
          <cell r="AA648">
            <v>2942412</v>
          </cell>
          <cell r="AB648">
            <v>14948627</v>
          </cell>
          <cell r="AC648">
            <v>0.11324779192095702</v>
          </cell>
          <cell r="AD648">
            <v>333222</v>
          </cell>
          <cell r="AE648">
            <v>0</v>
          </cell>
          <cell r="AF648">
            <v>333222</v>
          </cell>
          <cell r="AG648">
            <v>0</v>
          </cell>
          <cell r="AH648">
            <v>980804</v>
          </cell>
          <cell r="AI648">
            <v>0</v>
          </cell>
          <cell r="AJ648">
            <v>980804</v>
          </cell>
          <cell r="AK648" t="str">
            <v>AA</v>
          </cell>
          <cell r="AL648">
            <v>0</v>
          </cell>
          <cell r="AM648">
            <v>11618797</v>
          </cell>
          <cell r="AN648">
            <v>0</v>
          </cell>
          <cell r="AO648">
            <v>0</v>
          </cell>
          <cell r="AP648">
            <v>0</v>
          </cell>
          <cell r="AQ648">
            <v>786433</v>
          </cell>
          <cell r="AR648">
            <v>0</v>
          </cell>
          <cell r="AS648">
            <v>0</v>
          </cell>
          <cell r="AT648">
            <v>786433</v>
          </cell>
          <cell r="AU648" t="str">
            <v>Levy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9435105</v>
          </cell>
          <cell r="BB648">
            <v>0</v>
          </cell>
          <cell r="BC648">
            <v>0</v>
          </cell>
          <cell r="BD648">
            <v>0</v>
          </cell>
          <cell r="BE648">
            <v>1885202</v>
          </cell>
          <cell r="BF648">
            <v>0</v>
          </cell>
        </row>
        <row r="649">
          <cell r="D649" t="str">
            <v>2561051</v>
          </cell>
          <cell r="E649" t="str">
            <v>FULTON COUNTY SOLID WASTE MGMT DIST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 t="str">
            <v>non-recipient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 t="str">
            <v>no</v>
          </cell>
          <cell r="P649">
            <v>0</v>
          </cell>
          <cell r="Q649">
            <v>980804</v>
          </cell>
          <cell r="R649">
            <v>0</v>
          </cell>
          <cell r="S649">
            <v>980804</v>
          </cell>
          <cell r="T649">
            <v>21011321.817851555</v>
          </cell>
          <cell r="U649">
            <v>0</v>
          </cell>
          <cell r="V649">
            <v>0</v>
          </cell>
          <cell r="W649">
            <v>0</v>
          </cell>
          <cell r="X649">
            <v>2942412</v>
          </cell>
          <cell r="Y649" t="str">
            <v>no</v>
          </cell>
          <cell r="Z649">
            <v>0</v>
          </cell>
          <cell r="AA649">
            <v>2942412</v>
          </cell>
          <cell r="AB649">
            <v>14948627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980804</v>
          </cell>
          <cell r="AI649">
            <v>0</v>
          </cell>
          <cell r="AJ649">
            <v>980804</v>
          </cell>
          <cell r="AK649" t="str">
            <v>AA</v>
          </cell>
          <cell r="AL649">
            <v>0</v>
          </cell>
          <cell r="AM649">
            <v>11618797</v>
          </cell>
          <cell r="AN649">
            <v>0</v>
          </cell>
          <cell r="AO649">
            <v>0</v>
          </cell>
          <cell r="AP649">
            <v>0</v>
          </cell>
          <cell r="AQ649">
            <v>786433</v>
          </cell>
          <cell r="AR649">
            <v>0</v>
          </cell>
          <cell r="AS649">
            <v>0</v>
          </cell>
          <cell r="AT649">
            <v>786433</v>
          </cell>
          <cell r="AU649" t="str">
            <v>Levy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9435105</v>
          </cell>
          <cell r="BB649">
            <v>0</v>
          </cell>
          <cell r="BC649">
            <v>0</v>
          </cell>
          <cell r="BD649">
            <v>0</v>
          </cell>
          <cell r="BE649">
            <v>1885202</v>
          </cell>
          <cell r="BF649">
            <v>0</v>
          </cell>
        </row>
        <row r="650">
          <cell r="D650" t="str">
            <v>2561179</v>
          </cell>
          <cell r="E650" t="str">
            <v>FULTON COUNTY AIRPORT AUTHORITY</v>
          </cell>
          <cell r="F650">
            <v>308982</v>
          </cell>
          <cell r="G650">
            <v>0</v>
          </cell>
          <cell r="H650">
            <v>84097</v>
          </cell>
          <cell r="I650">
            <v>19665</v>
          </cell>
          <cell r="J650">
            <v>0</v>
          </cell>
          <cell r="K650">
            <v>0</v>
          </cell>
          <cell r="L650">
            <v>412744</v>
          </cell>
          <cell r="M650">
            <v>0</v>
          </cell>
          <cell r="N650">
            <v>412744</v>
          </cell>
          <cell r="O650" t="str">
            <v>no</v>
          </cell>
          <cell r="P650">
            <v>0</v>
          </cell>
          <cell r="Q650">
            <v>980804</v>
          </cell>
          <cell r="R650">
            <v>0</v>
          </cell>
          <cell r="S650">
            <v>980804</v>
          </cell>
          <cell r="T650">
            <v>21011321.817851555</v>
          </cell>
          <cell r="U650">
            <v>1.9643885500308034E-2</v>
          </cell>
          <cell r="V650">
            <v>19267</v>
          </cell>
          <cell r="W650">
            <v>0</v>
          </cell>
          <cell r="X650">
            <v>2942412</v>
          </cell>
          <cell r="Y650" t="str">
            <v>no</v>
          </cell>
          <cell r="Z650">
            <v>0</v>
          </cell>
          <cell r="AA650">
            <v>2942412</v>
          </cell>
          <cell r="AB650">
            <v>14948627</v>
          </cell>
          <cell r="AC650">
            <v>2.7610830078240632E-2</v>
          </cell>
          <cell r="AD650">
            <v>81242</v>
          </cell>
          <cell r="AE650">
            <v>0</v>
          </cell>
          <cell r="AF650">
            <v>81242</v>
          </cell>
          <cell r="AG650">
            <v>0</v>
          </cell>
          <cell r="AH650">
            <v>980804</v>
          </cell>
          <cell r="AI650">
            <v>0</v>
          </cell>
          <cell r="AJ650">
            <v>980804</v>
          </cell>
          <cell r="AK650" t="str">
            <v>AA</v>
          </cell>
          <cell r="AL650">
            <v>0</v>
          </cell>
          <cell r="AM650">
            <v>11618797</v>
          </cell>
          <cell r="AN650">
            <v>0</v>
          </cell>
          <cell r="AO650">
            <v>0</v>
          </cell>
          <cell r="AP650">
            <v>0</v>
          </cell>
          <cell r="AQ650">
            <v>786433</v>
          </cell>
          <cell r="AR650">
            <v>0</v>
          </cell>
          <cell r="AS650">
            <v>0</v>
          </cell>
          <cell r="AT650">
            <v>786433</v>
          </cell>
          <cell r="AU650" t="str">
            <v>Levy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9435105</v>
          </cell>
          <cell r="BB650">
            <v>0</v>
          </cell>
          <cell r="BC650">
            <v>0</v>
          </cell>
          <cell r="BD650">
            <v>0</v>
          </cell>
          <cell r="BE650">
            <v>1885202</v>
          </cell>
          <cell r="BF650">
            <v>0</v>
          </cell>
        </row>
        <row r="651">
          <cell r="D651" t="str">
            <v>2610000</v>
          </cell>
          <cell r="E651" t="str">
            <v>GIBSON COUNTY</v>
          </cell>
          <cell r="F651">
            <v>11933333</v>
          </cell>
          <cell r="G651">
            <v>0</v>
          </cell>
          <cell r="H651">
            <v>961165</v>
          </cell>
          <cell r="I651">
            <v>0</v>
          </cell>
          <cell r="J651">
            <v>0</v>
          </cell>
          <cell r="K651">
            <v>0</v>
          </cell>
          <cell r="L651">
            <v>12894498</v>
          </cell>
          <cell r="M651">
            <v>2251446</v>
          </cell>
          <cell r="N651">
            <v>15145944</v>
          </cell>
          <cell r="O651" t="str">
            <v>no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35170473.450622067</v>
          </cell>
          <cell r="U651">
            <v>0.36662850211849884</v>
          </cell>
          <cell r="V651">
            <v>0</v>
          </cell>
          <cell r="W651">
            <v>0</v>
          </cell>
          <cell r="X651">
            <v>1488588</v>
          </cell>
          <cell r="Y651" t="str">
            <v>yes</v>
          </cell>
          <cell r="Z651">
            <v>0</v>
          </cell>
          <cell r="AA651">
            <v>1488588</v>
          </cell>
          <cell r="AB651">
            <v>25687495</v>
          </cell>
          <cell r="AC651">
            <v>0.5896232388561049</v>
          </cell>
          <cell r="AD651">
            <v>877706</v>
          </cell>
          <cell r="AE651">
            <v>0</v>
          </cell>
          <cell r="AF651">
            <v>877706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 t="str">
            <v>AA</v>
          </cell>
          <cell r="AL651">
            <v>15145944</v>
          </cell>
          <cell r="AM651">
            <v>22246139.31383682</v>
          </cell>
          <cell r="AN651">
            <v>0.68083471861472211</v>
          </cell>
          <cell r="AO651">
            <v>0</v>
          </cell>
          <cell r="AP651">
            <v>0</v>
          </cell>
          <cell r="AQ651">
            <v>4097260</v>
          </cell>
          <cell r="AR651">
            <v>0</v>
          </cell>
          <cell r="AS651">
            <v>0</v>
          </cell>
          <cell r="AT651">
            <v>4097260</v>
          </cell>
          <cell r="AU651" t="str">
            <v>Levy</v>
          </cell>
          <cell r="AV651">
            <v>11933333</v>
          </cell>
          <cell r="AW651">
            <v>0</v>
          </cell>
          <cell r="AX651">
            <v>2251446</v>
          </cell>
          <cell r="AY651">
            <v>0</v>
          </cell>
          <cell r="AZ651">
            <v>14184779</v>
          </cell>
          <cell r="BA651">
            <v>20961153.31383682</v>
          </cell>
          <cell r="BB651">
            <v>0.67671748723083769</v>
          </cell>
          <cell r="BC651">
            <v>2772688</v>
          </cell>
          <cell r="BD651">
            <v>-1</v>
          </cell>
          <cell r="BE651">
            <v>0</v>
          </cell>
          <cell r="BF651">
            <v>0</v>
          </cell>
        </row>
        <row r="652">
          <cell r="D652" t="str">
            <v>2620001</v>
          </cell>
          <cell r="E652" t="str">
            <v>BARTON TOWNSHIP</v>
          </cell>
          <cell r="F652">
            <v>16304</v>
          </cell>
          <cell r="G652">
            <v>0</v>
          </cell>
          <cell r="H652">
            <v>4999</v>
          </cell>
          <cell r="I652">
            <v>0</v>
          </cell>
          <cell r="J652">
            <v>0</v>
          </cell>
          <cell r="K652">
            <v>56075.094998985594</v>
          </cell>
          <cell r="L652">
            <v>77378.094998985587</v>
          </cell>
          <cell r="M652">
            <v>0</v>
          </cell>
          <cell r="N652">
            <v>77378.094998985587</v>
          </cell>
          <cell r="O652" t="str">
            <v>no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35170473.450622067</v>
          </cell>
          <cell r="U652">
            <v>2.2000868173589227E-3</v>
          </cell>
          <cell r="V652">
            <v>0</v>
          </cell>
          <cell r="W652">
            <v>0</v>
          </cell>
          <cell r="X652">
            <v>1488588</v>
          </cell>
          <cell r="Y652" t="str">
            <v>yes</v>
          </cell>
          <cell r="Z652">
            <v>0</v>
          </cell>
          <cell r="AA652">
            <v>1488588</v>
          </cell>
          <cell r="AB652">
            <v>25687495</v>
          </cell>
          <cell r="AC652">
            <v>3.0122865230333118E-3</v>
          </cell>
          <cell r="AD652">
            <v>4484</v>
          </cell>
          <cell r="AE652">
            <v>0</v>
          </cell>
          <cell r="AF652">
            <v>4484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 t="str">
            <v>AA</v>
          </cell>
          <cell r="AL652">
            <v>0</v>
          </cell>
          <cell r="AM652">
            <v>22246139.31383682</v>
          </cell>
          <cell r="AN652">
            <v>0</v>
          </cell>
          <cell r="AO652">
            <v>0</v>
          </cell>
          <cell r="AP652">
            <v>0</v>
          </cell>
          <cell r="AQ652">
            <v>4097260</v>
          </cell>
          <cell r="AR652">
            <v>0</v>
          </cell>
          <cell r="AS652">
            <v>0</v>
          </cell>
          <cell r="AT652">
            <v>4097260</v>
          </cell>
          <cell r="AU652" t="str">
            <v>Levy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20961153.31383682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</row>
        <row r="653">
          <cell r="D653" t="str">
            <v>2620002</v>
          </cell>
          <cell r="E653" t="str">
            <v>CENTER TOWNSHIP</v>
          </cell>
          <cell r="F653">
            <v>38556</v>
          </cell>
          <cell r="G653">
            <v>0</v>
          </cell>
          <cell r="H653">
            <v>2562</v>
          </cell>
          <cell r="I653">
            <v>0</v>
          </cell>
          <cell r="J653">
            <v>0</v>
          </cell>
          <cell r="K653">
            <v>0</v>
          </cell>
          <cell r="L653">
            <v>41118</v>
          </cell>
          <cell r="M653">
            <v>0</v>
          </cell>
          <cell r="N653">
            <v>41118</v>
          </cell>
          <cell r="O653" t="str">
            <v>no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35170473.450622067</v>
          </cell>
          <cell r="U653">
            <v>1.1691056720555106E-3</v>
          </cell>
          <cell r="V653">
            <v>0</v>
          </cell>
          <cell r="W653">
            <v>0</v>
          </cell>
          <cell r="X653">
            <v>1488588</v>
          </cell>
          <cell r="Y653" t="str">
            <v>yes</v>
          </cell>
          <cell r="Z653">
            <v>0</v>
          </cell>
          <cell r="AA653">
            <v>1488588</v>
          </cell>
          <cell r="AB653">
            <v>25687495</v>
          </cell>
          <cell r="AC653">
            <v>1.6007010414989863E-3</v>
          </cell>
          <cell r="AD653">
            <v>2383</v>
          </cell>
          <cell r="AE653">
            <v>0</v>
          </cell>
          <cell r="AF653">
            <v>2383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 t="str">
            <v>AA</v>
          </cell>
          <cell r="AL653">
            <v>0</v>
          </cell>
          <cell r="AM653">
            <v>22246139.31383682</v>
          </cell>
          <cell r="AN653">
            <v>0</v>
          </cell>
          <cell r="AO653">
            <v>0</v>
          </cell>
          <cell r="AP653">
            <v>0</v>
          </cell>
          <cell r="AQ653">
            <v>4097260</v>
          </cell>
          <cell r="AR653">
            <v>0</v>
          </cell>
          <cell r="AS653">
            <v>0</v>
          </cell>
          <cell r="AT653">
            <v>4097260</v>
          </cell>
          <cell r="AU653" t="str">
            <v>Levy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20961153.31383682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</row>
        <row r="654">
          <cell r="D654" t="str">
            <v>2620003</v>
          </cell>
          <cell r="E654" t="str">
            <v>COLUMBIA TOWNSHIP</v>
          </cell>
          <cell r="F654">
            <v>119859</v>
          </cell>
          <cell r="G654">
            <v>0</v>
          </cell>
          <cell r="H654">
            <v>7970</v>
          </cell>
          <cell r="I654">
            <v>0</v>
          </cell>
          <cell r="J654">
            <v>0</v>
          </cell>
          <cell r="K654">
            <v>0</v>
          </cell>
          <cell r="L654">
            <v>127829</v>
          </cell>
          <cell r="M654">
            <v>0</v>
          </cell>
          <cell r="N654">
            <v>127829</v>
          </cell>
          <cell r="O654" t="str">
            <v>no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35170473.450622067</v>
          </cell>
          <cell r="U654">
            <v>3.6345544275787696E-3</v>
          </cell>
          <cell r="V654">
            <v>0</v>
          </cell>
          <cell r="W654">
            <v>0</v>
          </cell>
          <cell r="X654">
            <v>1488588</v>
          </cell>
          <cell r="Y654" t="str">
            <v>yes</v>
          </cell>
          <cell r="Z654">
            <v>0</v>
          </cell>
          <cell r="AA654">
            <v>1488588</v>
          </cell>
          <cell r="AB654">
            <v>25687495</v>
          </cell>
          <cell r="AC654">
            <v>4.9763124041483997E-3</v>
          </cell>
          <cell r="AD654">
            <v>7408</v>
          </cell>
          <cell r="AE654">
            <v>0</v>
          </cell>
          <cell r="AF654">
            <v>7408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 t="str">
            <v>AA</v>
          </cell>
          <cell r="AL654">
            <v>0</v>
          </cell>
          <cell r="AM654">
            <v>22246139.31383682</v>
          </cell>
          <cell r="AN654">
            <v>0</v>
          </cell>
          <cell r="AO654">
            <v>0</v>
          </cell>
          <cell r="AP654">
            <v>0</v>
          </cell>
          <cell r="AQ654">
            <v>4097260</v>
          </cell>
          <cell r="AR654">
            <v>0</v>
          </cell>
          <cell r="AS654">
            <v>0</v>
          </cell>
          <cell r="AT654">
            <v>4097260</v>
          </cell>
          <cell r="AU654" t="str">
            <v>Levy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20961153.31383682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</row>
        <row r="655">
          <cell r="D655" t="str">
            <v>2620004</v>
          </cell>
          <cell r="E655" t="str">
            <v>JOHNSON TOWNSHIP</v>
          </cell>
          <cell r="F655">
            <v>21346</v>
          </cell>
          <cell r="G655">
            <v>0</v>
          </cell>
          <cell r="H655">
            <v>7849</v>
          </cell>
          <cell r="I655">
            <v>0</v>
          </cell>
          <cell r="J655">
            <v>0</v>
          </cell>
          <cell r="K655">
            <v>95104.816078455478</v>
          </cell>
          <cell r="L655">
            <v>124299.81607845548</v>
          </cell>
          <cell r="M655">
            <v>0</v>
          </cell>
          <cell r="N655">
            <v>124299.81607845548</v>
          </cell>
          <cell r="O655" t="str">
            <v>no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35170473.450622067</v>
          </cell>
          <cell r="U655">
            <v>3.5342093490145199E-3</v>
          </cell>
          <cell r="V655">
            <v>0</v>
          </cell>
          <cell r="W655">
            <v>0</v>
          </cell>
          <cell r="X655">
            <v>1488588</v>
          </cell>
          <cell r="Y655" t="str">
            <v>yes</v>
          </cell>
          <cell r="Z655">
            <v>0</v>
          </cell>
          <cell r="AA655">
            <v>1488588</v>
          </cell>
          <cell r="AB655">
            <v>25687495</v>
          </cell>
          <cell r="AC655">
            <v>4.838923222309356E-3</v>
          </cell>
          <cell r="AD655">
            <v>7203</v>
          </cell>
          <cell r="AE655">
            <v>0</v>
          </cell>
          <cell r="AF655">
            <v>7203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 t="str">
            <v>AA</v>
          </cell>
          <cell r="AL655">
            <v>0</v>
          </cell>
          <cell r="AM655">
            <v>22246139.31383682</v>
          </cell>
          <cell r="AN655">
            <v>0</v>
          </cell>
          <cell r="AO655">
            <v>0</v>
          </cell>
          <cell r="AP655">
            <v>0</v>
          </cell>
          <cell r="AQ655">
            <v>4097260</v>
          </cell>
          <cell r="AR655">
            <v>0</v>
          </cell>
          <cell r="AS655">
            <v>0</v>
          </cell>
          <cell r="AT655">
            <v>4097260</v>
          </cell>
          <cell r="AU655" t="str">
            <v>Levy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20961153.31383682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</row>
        <row r="656">
          <cell r="D656" t="str">
            <v>2620005</v>
          </cell>
          <cell r="E656" t="str">
            <v>MONTGOMERY TOWNSHIP</v>
          </cell>
          <cell r="F656">
            <v>96291</v>
          </cell>
          <cell r="G656">
            <v>0</v>
          </cell>
          <cell r="H656">
            <v>6396</v>
          </cell>
          <cell r="I656">
            <v>0</v>
          </cell>
          <cell r="J656">
            <v>0</v>
          </cell>
          <cell r="K656">
            <v>0</v>
          </cell>
          <cell r="L656">
            <v>102687</v>
          </cell>
          <cell r="M656">
            <v>0</v>
          </cell>
          <cell r="N656">
            <v>102687</v>
          </cell>
          <cell r="O656" t="str">
            <v>no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35170473.450622067</v>
          </cell>
          <cell r="U656">
            <v>2.9196934225002237E-3</v>
          </cell>
          <cell r="V656">
            <v>0</v>
          </cell>
          <cell r="W656">
            <v>0</v>
          </cell>
          <cell r="X656">
            <v>1488588</v>
          </cell>
          <cell r="Y656" t="str">
            <v>yes</v>
          </cell>
          <cell r="Z656">
            <v>0</v>
          </cell>
          <cell r="AA656">
            <v>1488588</v>
          </cell>
          <cell r="AB656">
            <v>25687495</v>
          </cell>
          <cell r="AC656">
            <v>3.9975482233670506E-3</v>
          </cell>
          <cell r="AD656">
            <v>5951</v>
          </cell>
          <cell r="AE656">
            <v>0</v>
          </cell>
          <cell r="AF656">
            <v>5951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 t="str">
            <v>AA</v>
          </cell>
          <cell r="AL656">
            <v>0</v>
          </cell>
          <cell r="AM656">
            <v>22246139.31383682</v>
          </cell>
          <cell r="AN656">
            <v>0</v>
          </cell>
          <cell r="AO656">
            <v>0</v>
          </cell>
          <cell r="AP656">
            <v>0</v>
          </cell>
          <cell r="AQ656">
            <v>4097260</v>
          </cell>
          <cell r="AR656">
            <v>0</v>
          </cell>
          <cell r="AS656">
            <v>0</v>
          </cell>
          <cell r="AT656">
            <v>4097260</v>
          </cell>
          <cell r="AU656" t="str">
            <v>Levy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20961153.31383682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</row>
        <row r="657">
          <cell r="D657" t="str">
            <v>2620006</v>
          </cell>
          <cell r="E657" t="str">
            <v>PATOKA TOWNSHIP</v>
          </cell>
          <cell r="F657">
            <v>55403</v>
          </cell>
          <cell r="G657">
            <v>0</v>
          </cell>
          <cell r="H657">
            <v>56305</v>
          </cell>
          <cell r="I657">
            <v>0</v>
          </cell>
          <cell r="J657">
            <v>0</v>
          </cell>
          <cell r="K657">
            <v>627859.77508573839</v>
          </cell>
          <cell r="L657">
            <v>739567.77508573839</v>
          </cell>
          <cell r="M657">
            <v>0</v>
          </cell>
          <cell r="N657">
            <v>739567.77508573839</v>
          </cell>
          <cell r="O657" t="str">
            <v>no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35170473.450622067</v>
          </cell>
          <cell r="U657">
            <v>2.102808698677491E-2</v>
          </cell>
          <cell r="V657">
            <v>0</v>
          </cell>
          <cell r="W657">
            <v>0</v>
          </cell>
          <cell r="X657">
            <v>1488588</v>
          </cell>
          <cell r="Y657" t="str">
            <v>yes</v>
          </cell>
          <cell r="Z657">
            <v>0</v>
          </cell>
          <cell r="AA657">
            <v>1488588</v>
          </cell>
          <cell r="AB657">
            <v>25687495</v>
          </cell>
          <cell r="AC657">
            <v>2.8790965218124166E-2</v>
          </cell>
          <cell r="AD657">
            <v>42858</v>
          </cell>
          <cell r="AE657">
            <v>0</v>
          </cell>
          <cell r="AF657">
            <v>42858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 t="str">
            <v>AA</v>
          </cell>
          <cell r="AL657">
            <v>0</v>
          </cell>
          <cell r="AM657">
            <v>22246139.31383682</v>
          </cell>
          <cell r="AN657">
            <v>0</v>
          </cell>
          <cell r="AO657">
            <v>0</v>
          </cell>
          <cell r="AP657">
            <v>0</v>
          </cell>
          <cell r="AQ657">
            <v>4097260</v>
          </cell>
          <cell r="AR657">
            <v>0</v>
          </cell>
          <cell r="AS657">
            <v>0</v>
          </cell>
          <cell r="AT657">
            <v>4097260</v>
          </cell>
          <cell r="AU657" t="str">
            <v>Levy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20961153.31383682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</row>
        <row r="658">
          <cell r="D658" t="str">
            <v>2620007</v>
          </cell>
          <cell r="E658" t="str">
            <v>UNION TOWNSHIP</v>
          </cell>
          <cell r="F658">
            <v>216502</v>
          </cell>
          <cell r="G658">
            <v>0</v>
          </cell>
          <cell r="H658">
            <v>14589</v>
          </cell>
          <cell r="I658">
            <v>0</v>
          </cell>
          <cell r="J658">
            <v>0</v>
          </cell>
          <cell r="K658">
            <v>0</v>
          </cell>
          <cell r="L658">
            <v>231091</v>
          </cell>
          <cell r="M658">
            <v>0</v>
          </cell>
          <cell r="N658">
            <v>231091</v>
          </cell>
          <cell r="O658" t="str">
            <v>no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35170473.450622067</v>
          </cell>
          <cell r="U658">
            <v>6.5705967912101752E-3</v>
          </cell>
          <cell r="V658">
            <v>0</v>
          </cell>
          <cell r="W658">
            <v>0</v>
          </cell>
          <cell r="X658">
            <v>1488588</v>
          </cell>
          <cell r="Y658" t="str">
            <v>yes</v>
          </cell>
          <cell r="Z658">
            <v>0</v>
          </cell>
          <cell r="AA658">
            <v>1488588</v>
          </cell>
          <cell r="AB658">
            <v>25687495</v>
          </cell>
          <cell r="AC658">
            <v>8.9962450600963619E-3</v>
          </cell>
          <cell r="AD658">
            <v>13392</v>
          </cell>
          <cell r="AE658">
            <v>0</v>
          </cell>
          <cell r="AF658">
            <v>13392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 t="str">
            <v>AA</v>
          </cell>
          <cell r="AL658">
            <v>0</v>
          </cell>
          <cell r="AM658">
            <v>22246139.31383682</v>
          </cell>
          <cell r="AN658">
            <v>0</v>
          </cell>
          <cell r="AO658">
            <v>0</v>
          </cell>
          <cell r="AP658">
            <v>0</v>
          </cell>
          <cell r="AQ658">
            <v>4097260</v>
          </cell>
          <cell r="AR658">
            <v>0</v>
          </cell>
          <cell r="AS658">
            <v>0</v>
          </cell>
          <cell r="AT658">
            <v>4097260</v>
          </cell>
          <cell r="AU658" t="str">
            <v>Levy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20961153.31383682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</row>
        <row r="659">
          <cell r="D659" t="str">
            <v>2620008</v>
          </cell>
          <cell r="E659" t="str">
            <v>WABASH TOWNSHIP</v>
          </cell>
          <cell r="F659">
            <v>29107</v>
          </cell>
          <cell r="G659">
            <v>0</v>
          </cell>
          <cell r="H659">
            <v>2488</v>
          </cell>
          <cell r="I659">
            <v>0</v>
          </cell>
          <cell r="J659">
            <v>0</v>
          </cell>
          <cell r="K659">
            <v>0</v>
          </cell>
          <cell r="L659">
            <v>31595</v>
          </cell>
          <cell r="M659">
            <v>0</v>
          </cell>
          <cell r="N659">
            <v>31595</v>
          </cell>
          <cell r="O659" t="str">
            <v>no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35170473.450622067</v>
          </cell>
          <cell r="U659">
            <v>8.9833877398204809E-4</v>
          </cell>
          <cell r="V659">
            <v>0</v>
          </cell>
          <cell r="W659">
            <v>0</v>
          </cell>
          <cell r="X659">
            <v>1488588</v>
          </cell>
          <cell r="Y659" t="str">
            <v>yes</v>
          </cell>
          <cell r="Z659">
            <v>0</v>
          </cell>
          <cell r="AA659">
            <v>1488588</v>
          </cell>
          <cell r="AB659">
            <v>25687495</v>
          </cell>
          <cell r="AC659">
            <v>1.2299759085111258E-3</v>
          </cell>
          <cell r="AD659">
            <v>1831</v>
          </cell>
          <cell r="AE659">
            <v>0</v>
          </cell>
          <cell r="AF659">
            <v>1831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 t="str">
            <v>AA</v>
          </cell>
          <cell r="AL659">
            <v>0</v>
          </cell>
          <cell r="AM659">
            <v>22246139.31383682</v>
          </cell>
          <cell r="AN659">
            <v>0</v>
          </cell>
          <cell r="AO659">
            <v>0</v>
          </cell>
          <cell r="AP659">
            <v>0</v>
          </cell>
          <cell r="AQ659">
            <v>4097260</v>
          </cell>
          <cell r="AR659">
            <v>0</v>
          </cell>
          <cell r="AS659">
            <v>0</v>
          </cell>
          <cell r="AT659">
            <v>4097260</v>
          </cell>
          <cell r="AU659" t="str">
            <v>Levy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20961153.31383682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</row>
        <row r="660">
          <cell r="D660" t="str">
            <v>2620009</v>
          </cell>
          <cell r="E660" t="str">
            <v>WASHINGTON TOWNSHIP</v>
          </cell>
          <cell r="F660">
            <v>31025</v>
          </cell>
          <cell r="G660">
            <v>0</v>
          </cell>
          <cell r="H660">
            <v>2061</v>
          </cell>
          <cell r="I660">
            <v>0</v>
          </cell>
          <cell r="J660">
            <v>0</v>
          </cell>
          <cell r="K660">
            <v>0</v>
          </cell>
          <cell r="L660">
            <v>33086</v>
          </cell>
          <cell r="M660">
            <v>0</v>
          </cell>
          <cell r="N660">
            <v>33086</v>
          </cell>
          <cell r="O660" t="str">
            <v>no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35170473.450622067</v>
          </cell>
          <cell r="U660">
            <v>9.4073228915872898E-4</v>
          </cell>
          <cell r="V660">
            <v>0</v>
          </cell>
          <cell r="W660">
            <v>0</v>
          </cell>
          <cell r="X660">
            <v>1488588</v>
          </cell>
          <cell r="Y660" t="str">
            <v>yes</v>
          </cell>
          <cell r="Z660">
            <v>0</v>
          </cell>
          <cell r="AA660">
            <v>1488588</v>
          </cell>
          <cell r="AB660">
            <v>25687495</v>
          </cell>
          <cell r="AC660">
            <v>1.2880197154296284E-3</v>
          </cell>
          <cell r="AD660">
            <v>1917</v>
          </cell>
          <cell r="AE660">
            <v>0</v>
          </cell>
          <cell r="AF660">
            <v>1917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 t="str">
            <v>AA</v>
          </cell>
          <cell r="AL660">
            <v>0</v>
          </cell>
          <cell r="AM660">
            <v>22246139.31383682</v>
          </cell>
          <cell r="AN660">
            <v>0</v>
          </cell>
          <cell r="AO660">
            <v>0</v>
          </cell>
          <cell r="AP660">
            <v>0</v>
          </cell>
          <cell r="AQ660">
            <v>4097260</v>
          </cell>
          <cell r="AR660">
            <v>0</v>
          </cell>
          <cell r="AS660">
            <v>0</v>
          </cell>
          <cell r="AT660">
            <v>4097260</v>
          </cell>
          <cell r="AU660" t="str">
            <v>Levy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20961153.31383682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</row>
        <row r="661">
          <cell r="D661" t="str">
            <v>2620010</v>
          </cell>
          <cell r="E661" t="str">
            <v>WHITE RIVER TOWNSHIP</v>
          </cell>
          <cell r="F661">
            <v>72512</v>
          </cell>
          <cell r="G661">
            <v>0</v>
          </cell>
          <cell r="H661">
            <v>4818</v>
          </cell>
          <cell r="I661">
            <v>0</v>
          </cell>
          <cell r="J661">
            <v>0</v>
          </cell>
          <cell r="K661">
            <v>0</v>
          </cell>
          <cell r="L661">
            <v>77330</v>
          </cell>
          <cell r="M661">
            <v>0</v>
          </cell>
          <cell r="N661">
            <v>77330</v>
          </cell>
          <cell r="O661" t="str">
            <v>no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35170473.450622067</v>
          </cell>
          <cell r="U661">
            <v>2.198719335085671E-3</v>
          </cell>
          <cell r="V661">
            <v>0</v>
          </cell>
          <cell r="W661">
            <v>0</v>
          </cell>
          <cell r="X661">
            <v>1488588</v>
          </cell>
          <cell r="Y661" t="str">
            <v>yes</v>
          </cell>
          <cell r="Z661">
            <v>0</v>
          </cell>
          <cell r="AA661">
            <v>1488588</v>
          </cell>
          <cell r="AB661">
            <v>25687495</v>
          </cell>
          <cell r="AC661">
            <v>3.0104142112728394E-3</v>
          </cell>
          <cell r="AD661">
            <v>4481</v>
          </cell>
          <cell r="AE661">
            <v>0</v>
          </cell>
          <cell r="AF661">
            <v>4481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 t="str">
            <v>AA</v>
          </cell>
          <cell r="AL661">
            <v>0</v>
          </cell>
          <cell r="AM661">
            <v>22246139.31383682</v>
          </cell>
          <cell r="AN661">
            <v>0</v>
          </cell>
          <cell r="AO661">
            <v>0</v>
          </cell>
          <cell r="AP661">
            <v>0</v>
          </cell>
          <cell r="AQ661">
            <v>4097260</v>
          </cell>
          <cell r="AR661">
            <v>0</v>
          </cell>
          <cell r="AS661">
            <v>0</v>
          </cell>
          <cell r="AT661">
            <v>4097260</v>
          </cell>
          <cell r="AU661" t="str">
            <v>Levy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20961153.31383682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</row>
        <row r="662">
          <cell r="D662" t="str">
            <v>2630415</v>
          </cell>
          <cell r="E662" t="str">
            <v>PRINCETON CIVIL CITY</v>
          </cell>
          <cell r="F662">
            <v>5322652</v>
          </cell>
          <cell r="G662">
            <v>144486</v>
          </cell>
          <cell r="H662">
            <v>332366</v>
          </cell>
          <cell r="I662">
            <v>0</v>
          </cell>
          <cell r="J662">
            <v>0</v>
          </cell>
          <cell r="K662">
            <v>-627859.77508573839</v>
          </cell>
          <cell r="L662">
            <v>4882672.2249142621</v>
          </cell>
          <cell r="M662">
            <v>0</v>
          </cell>
          <cell r="N662">
            <v>4882672.2249142621</v>
          </cell>
          <cell r="O662" t="str">
            <v>no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35170473.450622067</v>
          </cell>
          <cell r="U662">
            <v>0.13882873177039648</v>
          </cell>
          <cell r="V662">
            <v>0</v>
          </cell>
          <cell r="W662">
            <v>0</v>
          </cell>
          <cell r="X662">
            <v>1488588</v>
          </cell>
          <cell r="Y662" t="str">
            <v>yes</v>
          </cell>
          <cell r="Z662">
            <v>0</v>
          </cell>
          <cell r="AA662">
            <v>1488588</v>
          </cell>
          <cell r="AB662">
            <v>25687495</v>
          </cell>
          <cell r="AC662">
            <v>0.19007973431875166</v>
          </cell>
          <cell r="AD662">
            <v>282950</v>
          </cell>
          <cell r="AE662">
            <v>0</v>
          </cell>
          <cell r="AF662">
            <v>282950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 t="str">
            <v>AA</v>
          </cell>
          <cell r="AL662">
            <v>4882672.2249142621</v>
          </cell>
          <cell r="AM662">
            <v>22246139.31383682</v>
          </cell>
          <cell r="AN662">
            <v>0.21948402624078242</v>
          </cell>
          <cell r="AO662">
            <v>0</v>
          </cell>
          <cell r="AP662">
            <v>0</v>
          </cell>
          <cell r="AQ662">
            <v>4097260</v>
          </cell>
          <cell r="AR662">
            <v>0</v>
          </cell>
          <cell r="AS662">
            <v>0</v>
          </cell>
          <cell r="AT662">
            <v>4097260</v>
          </cell>
          <cell r="AU662" t="str">
            <v>Levy</v>
          </cell>
          <cell r="AV662">
            <v>5322652</v>
          </cell>
          <cell r="AW662">
            <v>-627859.77508573839</v>
          </cell>
          <cell r="AX662">
            <v>0</v>
          </cell>
          <cell r="AY662">
            <v>0</v>
          </cell>
          <cell r="AZ662">
            <v>4694792.2249142621</v>
          </cell>
          <cell r="BA662">
            <v>20961153.31383682</v>
          </cell>
          <cell r="BB662">
            <v>0.22397585450678176</v>
          </cell>
          <cell r="BC662">
            <v>917687</v>
          </cell>
          <cell r="BD662">
            <v>0</v>
          </cell>
          <cell r="BE662">
            <v>0</v>
          </cell>
          <cell r="BF662">
            <v>0</v>
          </cell>
        </row>
        <row r="663">
          <cell r="D663" t="str">
            <v>2630451</v>
          </cell>
          <cell r="E663" t="str">
            <v>OAKLAND CITY CIVIL CITY</v>
          </cell>
          <cell r="F663">
            <v>519943</v>
          </cell>
          <cell r="G663">
            <v>0</v>
          </cell>
          <cell r="H663">
            <v>34630</v>
          </cell>
          <cell r="I663">
            <v>0</v>
          </cell>
          <cell r="J663">
            <v>0</v>
          </cell>
          <cell r="K663">
            <v>0</v>
          </cell>
          <cell r="L663">
            <v>554573</v>
          </cell>
          <cell r="M663">
            <v>0</v>
          </cell>
          <cell r="N663">
            <v>554573</v>
          </cell>
          <cell r="O663" t="str">
            <v>no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35170473.450622067</v>
          </cell>
          <cell r="U663">
            <v>1.5768141443378583E-2</v>
          </cell>
          <cell r="V663">
            <v>0</v>
          </cell>
          <cell r="W663">
            <v>0</v>
          </cell>
          <cell r="X663">
            <v>1488588</v>
          </cell>
          <cell r="Y663" t="str">
            <v>yes</v>
          </cell>
          <cell r="Z663">
            <v>0</v>
          </cell>
          <cell r="AA663">
            <v>1488588</v>
          </cell>
          <cell r="AB663">
            <v>25687495</v>
          </cell>
          <cell r="AC663">
            <v>2.1589220747293577E-2</v>
          </cell>
          <cell r="AD663">
            <v>32137</v>
          </cell>
          <cell r="AE663">
            <v>0</v>
          </cell>
          <cell r="AF663">
            <v>32137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 t="str">
            <v>AA</v>
          </cell>
          <cell r="AL663">
            <v>554573</v>
          </cell>
          <cell r="AM663">
            <v>22246139.31383682</v>
          </cell>
          <cell r="AN663">
            <v>2.4928954735757791E-2</v>
          </cell>
          <cell r="AO663">
            <v>0</v>
          </cell>
          <cell r="AP663">
            <v>0</v>
          </cell>
          <cell r="AQ663">
            <v>4097260</v>
          </cell>
          <cell r="AR663">
            <v>0</v>
          </cell>
          <cell r="AS663">
            <v>0</v>
          </cell>
          <cell r="AT663">
            <v>4097260</v>
          </cell>
          <cell r="AU663" t="str">
            <v>Levy</v>
          </cell>
          <cell r="AV663">
            <v>519943</v>
          </cell>
          <cell r="AW663">
            <v>0</v>
          </cell>
          <cell r="AX663">
            <v>0</v>
          </cell>
          <cell r="AY663">
            <v>0</v>
          </cell>
          <cell r="AZ663">
            <v>519943</v>
          </cell>
          <cell r="BA663">
            <v>20961153.31383682</v>
          </cell>
          <cell r="BB663">
            <v>2.4805075952417974E-2</v>
          </cell>
          <cell r="BC663">
            <v>101633</v>
          </cell>
          <cell r="BD663">
            <v>0</v>
          </cell>
          <cell r="BE663">
            <v>0</v>
          </cell>
          <cell r="BF663">
            <v>0</v>
          </cell>
        </row>
        <row r="664">
          <cell r="D664" t="str">
            <v>2630618</v>
          </cell>
          <cell r="E664" t="str">
            <v>FORT BRANCH CIVIL TOWN</v>
          </cell>
          <cell r="F664">
            <v>333275</v>
          </cell>
          <cell r="G664">
            <v>0</v>
          </cell>
          <cell r="H664">
            <v>22169</v>
          </cell>
          <cell r="I664">
            <v>0</v>
          </cell>
          <cell r="J664">
            <v>0</v>
          </cell>
          <cell r="K664">
            <v>0</v>
          </cell>
          <cell r="L664">
            <v>355444</v>
          </cell>
          <cell r="M664">
            <v>0</v>
          </cell>
          <cell r="N664">
            <v>355444</v>
          </cell>
          <cell r="O664" t="str">
            <v>no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35170473.450622067</v>
          </cell>
          <cell r="U664">
            <v>1.0106318315533316E-2</v>
          </cell>
          <cell r="V664">
            <v>0</v>
          </cell>
          <cell r="W664">
            <v>0</v>
          </cell>
          <cell r="X664">
            <v>1488588</v>
          </cell>
          <cell r="Y664" t="str">
            <v>yes</v>
          </cell>
          <cell r="Z664">
            <v>0</v>
          </cell>
          <cell r="AA664">
            <v>1488588</v>
          </cell>
          <cell r="AB664">
            <v>25687495</v>
          </cell>
          <cell r="AC664">
            <v>1.3837238703112157E-2</v>
          </cell>
          <cell r="AD664">
            <v>20598</v>
          </cell>
          <cell r="AE664">
            <v>0</v>
          </cell>
          <cell r="AF664">
            <v>20598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 t="str">
            <v>AA</v>
          </cell>
          <cell r="AL664">
            <v>355444</v>
          </cell>
          <cell r="AM664">
            <v>22246139.31383682</v>
          </cell>
          <cell r="AN664">
            <v>1.5977783604857597E-2</v>
          </cell>
          <cell r="AO664">
            <v>0</v>
          </cell>
          <cell r="AP664">
            <v>0</v>
          </cell>
          <cell r="AQ664">
            <v>4097260</v>
          </cell>
          <cell r="AR664">
            <v>0</v>
          </cell>
          <cell r="AS664">
            <v>0</v>
          </cell>
          <cell r="AT664">
            <v>4097260</v>
          </cell>
          <cell r="AU664" t="str">
            <v>Levy</v>
          </cell>
          <cell r="AV664">
            <v>333275</v>
          </cell>
          <cell r="AW664">
            <v>0</v>
          </cell>
          <cell r="AX664">
            <v>0</v>
          </cell>
          <cell r="AY664">
            <v>0</v>
          </cell>
          <cell r="AZ664">
            <v>333275</v>
          </cell>
          <cell r="BA664">
            <v>20961153.31383682</v>
          </cell>
          <cell r="BB664">
            <v>1.5899649938631927E-2</v>
          </cell>
          <cell r="BC664">
            <v>65145</v>
          </cell>
          <cell r="BD664">
            <v>0</v>
          </cell>
          <cell r="BE664">
            <v>0</v>
          </cell>
          <cell r="BF664">
            <v>0</v>
          </cell>
        </row>
        <row r="665">
          <cell r="D665" t="str">
            <v>2630619</v>
          </cell>
          <cell r="E665" t="str">
            <v>FRANCISCO CIVIL TOWN</v>
          </cell>
          <cell r="F665">
            <v>54645</v>
          </cell>
          <cell r="G665">
            <v>0</v>
          </cell>
          <cell r="H665">
            <v>3629</v>
          </cell>
          <cell r="I665">
            <v>0</v>
          </cell>
          <cell r="J665">
            <v>0</v>
          </cell>
          <cell r="K665">
            <v>0</v>
          </cell>
          <cell r="L665">
            <v>58274</v>
          </cell>
          <cell r="M665">
            <v>0</v>
          </cell>
          <cell r="N665">
            <v>58274</v>
          </cell>
          <cell r="O665" t="str">
            <v>no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35170473.450622067</v>
          </cell>
          <cell r="U665">
            <v>1.6569012095277694E-3</v>
          </cell>
          <cell r="V665">
            <v>0</v>
          </cell>
          <cell r="W665">
            <v>0</v>
          </cell>
          <cell r="X665">
            <v>1488588</v>
          </cell>
          <cell r="Y665" t="str">
            <v>yes</v>
          </cell>
          <cell r="Z665">
            <v>0</v>
          </cell>
          <cell r="AA665">
            <v>1488588</v>
          </cell>
          <cell r="AB665">
            <v>25687495</v>
          </cell>
          <cell r="AC665">
            <v>2.2685746508174505E-3</v>
          </cell>
          <cell r="AD665">
            <v>3377</v>
          </cell>
          <cell r="AE665">
            <v>0</v>
          </cell>
          <cell r="AF665">
            <v>3377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 t="str">
            <v>AA</v>
          </cell>
          <cell r="AL665">
            <v>58274</v>
          </cell>
          <cell r="AM665">
            <v>22246139.31383682</v>
          </cell>
          <cell r="AN665">
            <v>2.6195107015154896E-3</v>
          </cell>
          <cell r="AO665">
            <v>0</v>
          </cell>
          <cell r="AP665">
            <v>0</v>
          </cell>
          <cell r="AQ665">
            <v>4097260</v>
          </cell>
          <cell r="AR665">
            <v>0</v>
          </cell>
          <cell r="AS665">
            <v>0</v>
          </cell>
          <cell r="AT665">
            <v>4097260</v>
          </cell>
          <cell r="AU665" t="str">
            <v>Levy</v>
          </cell>
          <cell r="AV665">
            <v>54645</v>
          </cell>
          <cell r="AW665">
            <v>0</v>
          </cell>
          <cell r="AX665">
            <v>0</v>
          </cell>
          <cell r="AY665">
            <v>0</v>
          </cell>
          <cell r="AZ665">
            <v>54645</v>
          </cell>
          <cell r="BA665">
            <v>20961153.31383682</v>
          </cell>
          <cell r="BB665">
            <v>2.6069653316226587E-3</v>
          </cell>
          <cell r="BC665">
            <v>10681</v>
          </cell>
          <cell r="BD665">
            <v>0</v>
          </cell>
          <cell r="BE665">
            <v>0</v>
          </cell>
          <cell r="BF665">
            <v>0</v>
          </cell>
        </row>
        <row r="666">
          <cell r="D666" t="str">
            <v>2630620</v>
          </cell>
          <cell r="E666" t="str">
            <v>HAUBSTADT CIVIL TOWN</v>
          </cell>
          <cell r="F666">
            <v>740560</v>
          </cell>
          <cell r="G666">
            <v>0</v>
          </cell>
          <cell r="H666">
            <v>41642</v>
          </cell>
          <cell r="I666">
            <v>0</v>
          </cell>
          <cell r="J666">
            <v>0</v>
          </cell>
          <cell r="K666">
            <v>-95104.816078455478</v>
          </cell>
          <cell r="L666">
            <v>687097.18392154458</v>
          </cell>
          <cell r="M666">
            <v>0</v>
          </cell>
          <cell r="N666">
            <v>687097.18392154458</v>
          </cell>
          <cell r="O666" t="str">
            <v>no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35170473.450622067</v>
          </cell>
          <cell r="U666">
            <v>1.9536193758841532E-2</v>
          </cell>
          <cell r="V666">
            <v>0</v>
          </cell>
          <cell r="W666">
            <v>0</v>
          </cell>
          <cell r="X666">
            <v>1488588</v>
          </cell>
          <cell r="Y666" t="str">
            <v>yes</v>
          </cell>
          <cell r="Z666">
            <v>0</v>
          </cell>
          <cell r="AA666">
            <v>1488588</v>
          </cell>
          <cell r="AB666">
            <v>25687495</v>
          </cell>
          <cell r="AC666">
            <v>2.6748314069610313E-2</v>
          </cell>
          <cell r="AD666">
            <v>39817</v>
          </cell>
          <cell r="AE666">
            <v>0</v>
          </cell>
          <cell r="AF666">
            <v>39817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 t="str">
            <v>AA</v>
          </cell>
          <cell r="AL666">
            <v>687097.18392154458</v>
          </cell>
          <cell r="AM666">
            <v>22246139.31383682</v>
          </cell>
          <cell r="AN666">
            <v>3.0886131486831909E-2</v>
          </cell>
          <cell r="AO666">
            <v>0</v>
          </cell>
          <cell r="AP666">
            <v>0</v>
          </cell>
          <cell r="AQ666">
            <v>4097260</v>
          </cell>
          <cell r="AR666">
            <v>0</v>
          </cell>
          <cell r="AS666">
            <v>0</v>
          </cell>
          <cell r="AT666">
            <v>4097260</v>
          </cell>
          <cell r="AU666" t="str">
            <v>Levy</v>
          </cell>
          <cell r="AV666">
            <v>740560</v>
          </cell>
          <cell r="AW666">
            <v>-95104.816078455478</v>
          </cell>
          <cell r="AX666">
            <v>0</v>
          </cell>
          <cell r="AY666">
            <v>0</v>
          </cell>
          <cell r="AZ666">
            <v>645455.18392154458</v>
          </cell>
          <cell r="BA666">
            <v>20961153.31383682</v>
          </cell>
          <cell r="BB666">
            <v>3.0792923187841405E-2</v>
          </cell>
          <cell r="BC666">
            <v>126167</v>
          </cell>
          <cell r="BD666">
            <v>0</v>
          </cell>
          <cell r="BE666">
            <v>0</v>
          </cell>
          <cell r="BF666">
            <v>0</v>
          </cell>
        </row>
        <row r="667">
          <cell r="D667" t="str">
            <v>2630621</v>
          </cell>
          <cell r="E667" t="str">
            <v>HAZLETON CIVIL TOWN</v>
          </cell>
          <cell r="F667">
            <v>18688</v>
          </cell>
          <cell r="G667">
            <v>0</v>
          </cell>
          <cell r="H667">
            <v>1241</v>
          </cell>
          <cell r="I667">
            <v>0</v>
          </cell>
          <cell r="J667">
            <v>0</v>
          </cell>
          <cell r="K667">
            <v>0</v>
          </cell>
          <cell r="L667">
            <v>19929</v>
          </cell>
          <cell r="M667">
            <v>0</v>
          </cell>
          <cell r="N667">
            <v>19929</v>
          </cell>
          <cell r="O667" t="str">
            <v>no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35170473.450622067</v>
          </cell>
          <cell r="U667">
            <v>5.6664008313619995E-4</v>
          </cell>
          <cell r="V667">
            <v>0</v>
          </cell>
          <cell r="W667">
            <v>0</v>
          </cell>
          <cell r="X667">
            <v>1488588</v>
          </cell>
          <cell r="Y667" t="str">
            <v>yes</v>
          </cell>
          <cell r="Z667">
            <v>0</v>
          </cell>
          <cell r="AA667">
            <v>1488588</v>
          </cell>
          <cell r="AB667">
            <v>25687495</v>
          </cell>
          <cell r="AC667">
            <v>7.758249685304075E-4</v>
          </cell>
          <cell r="AD667">
            <v>1155</v>
          </cell>
          <cell r="AE667">
            <v>0</v>
          </cell>
          <cell r="AF667">
            <v>1155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 t="str">
            <v>AA</v>
          </cell>
          <cell r="AL667">
            <v>19929</v>
          </cell>
          <cell r="AM667">
            <v>22246139.31383682</v>
          </cell>
          <cell r="AN667">
            <v>8.9584083417136617E-4</v>
          </cell>
          <cell r="AO667">
            <v>0</v>
          </cell>
          <cell r="AP667">
            <v>0</v>
          </cell>
          <cell r="AQ667">
            <v>4097260</v>
          </cell>
          <cell r="AR667">
            <v>0</v>
          </cell>
          <cell r="AS667">
            <v>0</v>
          </cell>
          <cell r="AT667">
            <v>4097260</v>
          </cell>
          <cell r="AU667" t="str">
            <v>Levy</v>
          </cell>
          <cell r="AV667">
            <v>18688</v>
          </cell>
          <cell r="AW667">
            <v>0</v>
          </cell>
          <cell r="AX667">
            <v>0</v>
          </cell>
          <cell r="AY667">
            <v>0</v>
          </cell>
          <cell r="AZ667">
            <v>18688</v>
          </cell>
          <cell r="BA667">
            <v>20961153.31383682</v>
          </cell>
          <cell r="BB667">
            <v>8.9155399610877934E-4</v>
          </cell>
          <cell r="BC667">
            <v>3653</v>
          </cell>
          <cell r="BD667">
            <v>0</v>
          </cell>
          <cell r="BE667">
            <v>0</v>
          </cell>
          <cell r="BF667">
            <v>0</v>
          </cell>
        </row>
        <row r="668">
          <cell r="D668" t="str">
            <v>2630622</v>
          </cell>
          <cell r="E668" t="str">
            <v>MACKEY CIVIL TOWN</v>
          </cell>
          <cell r="F668">
            <v>13692</v>
          </cell>
          <cell r="G668">
            <v>0</v>
          </cell>
          <cell r="H668">
            <v>1951</v>
          </cell>
          <cell r="I668">
            <v>0</v>
          </cell>
          <cell r="J668">
            <v>0</v>
          </cell>
          <cell r="K668">
            <v>16227.714242239805</v>
          </cell>
          <cell r="L668">
            <v>31870.714242239803</v>
          </cell>
          <cell r="M668">
            <v>0</v>
          </cell>
          <cell r="N668">
            <v>31870.714242239803</v>
          </cell>
          <cell r="O668" t="str">
            <v>no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35170473.450622067</v>
          </cell>
          <cell r="U668">
            <v>9.061781407914513E-4</v>
          </cell>
          <cell r="V668">
            <v>0</v>
          </cell>
          <cell r="W668">
            <v>0</v>
          </cell>
          <cell r="X668">
            <v>1488588</v>
          </cell>
          <cell r="Y668" t="str">
            <v>yes</v>
          </cell>
          <cell r="Z668">
            <v>0</v>
          </cell>
          <cell r="AA668">
            <v>1488588</v>
          </cell>
          <cell r="AB668">
            <v>25687495</v>
          </cell>
          <cell r="AC668">
            <v>1.2407093117581065E-3</v>
          </cell>
          <cell r="AD668">
            <v>1847</v>
          </cell>
          <cell r="AE668">
            <v>0</v>
          </cell>
          <cell r="AF668">
            <v>1847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 t="str">
            <v>AA</v>
          </cell>
          <cell r="AL668">
            <v>31870.714242239803</v>
          </cell>
          <cell r="AM668">
            <v>22246139.31383682</v>
          </cell>
          <cell r="AN668">
            <v>1.4326402344525739E-3</v>
          </cell>
          <cell r="AO668">
            <v>0</v>
          </cell>
          <cell r="AP668">
            <v>0</v>
          </cell>
          <cell r="AQ668">
            <v>4097260</v>
          </cell>
          <cell r="AR668">
            <v>0</v>
          </cell>
          <cell r="AS668">
            <v>0</v>
          </cell>
          <cell r="AT668">
            <v>4097260</v>
          </cell>
          <cell r="AU668" t="str">
            <v>Levy</v>
          </cell>
          <cell r="AV668">
            <v>13692</v>
          </cell>
          <cell r="AW668">
            <v>16227.714242239805</v>
          </cell>
          <cell r="AX668">
            <v>0</v>
          </cell>
          <cell r="AY668">
            <v>0</v>
          </cell>
          <cell r="AZ668">
            <v>29919.714242239803</v>
          </cell>
          <cell r="BA668">
            <v>20961153.31383682</v>
          </cell>
          <cell r="BB668">
            <v>1.4273887411762444E-3</v>
          </cell>
          <cell r="BC668">
            <v>5848</v>
          </cell>
          <cell r="BD668">
            <v>0</v>
          </cell>
          <cell r="BE668">
            <v>0</v>
          </cell>
          <cell r="BF668">
            <v>0</v>
          </cell>
        </row>
        <row r="669">
          <cell r="D669" t="str">
            <v>2630623</v>
          </cell>
          <cell r="E669" t="str">
            <v>OWENSVILLE CIVIL TOWN</v>
          </cell>
          <cell r="F669">
            <v>446344</v>
          </cell>
          <cell r="G669">
            <v>0</v>
          </cell>
          <cell r="H669">
            <v>28467</v>
          </cell>
          <cell r="I669">
            <v>0</v>
          </cell>
          <cell r="J669">
            <v>0</v>
          </cell>
          <cell r="K669">
            <v>0</v>
          </cell>
          <cell r="L669">
            <v>474811</v>
          </cell>
          <cell r="M669">
            <v>0</v>
          </cell>
          <cell r="N669">
            <v>474811</v>
          </cell>
          <cell r="O669" t="str">
            <v>no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35170473.450622067</v>
          </cell>
          <cell r="U669">
            <v>1.350027319554329E-2</v>
          </cell>
          <cell r="V669">
            <v>0</v>
          </cell>
          <cell r="W669">
            <v>0</v>
          </cell>
          <cell r="X669">
            <v>1488588</v>
          </cell>
          <cell r="Y669" t="str">
            <v>yes</v>
          </cell>
          <cell r="Z669">
            <v>0</v>
          </cell>
          <cell r="AA669">
            <v>1488588</v>
          </cell>
          <cell r="AB669">
            <v>25687495</v>
          </cell>
          <cell r="AC669">
            <v>1.8484130118565475E-2</v>
          </cell>
          <cell r="AD669">
            <v>27515</v>
          </cell>
          <cell r="AE669">
            <v>0</v>
          </cell>
          <cell r="AF669">
            <v>27515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 t="str">
            <v>AA</v>
          </cell>
          <cell r="AL669">
            <v>474811</v>
          </cell>
          <cell r="AM669">
            <v>22246139.31383682</v>
          </cell>
          <cell r="AN669">
            <v>2.1343523624554193E-2</v>
          </cell>
          <cell r="AO669">
            <v>0</v>
          </cell>
          <cell r="AP669">
            <v>0</v>
          </cell>
          <cell r="AQ669">
            <v>4097260</v>
          </cell>
          <cell r="AR669">
            <v>0</v>
          </cell>
          <cell r="AS669">
            <v>0</v>
          </cell>
          <cell r="AT669">
            <v>4097260</v>
          </cell>
          <cell r="AU669" t="str">
            <v>Levy</v>
          </cell>
          <cell r="AV669">
            <v>446344</v>
          </cell>
          <cell r="AW669">
            <v>0</v>
          </cell>
          <cell r="AX669">
            <v>0</v>
          </cell>
          <cell r="AY669">
            <v>0</v>
          </cell>
          <cell r="AZ669">
            <v>446344</v>
          </cell>
          <cell r="BA669">
            <v>20961153.31383682</v>
          </cell>
          <cell r="BB669">
            <v>2.1293866483260756E-2</v>
          </cell>
          <cell r="BC669">
            <v>87247</v>
          </cell>
          <cell r="BD669">
            <v>0</v>
          </cell>
          <cell r="BE669">
            <v>0</v>
          </cell>
          <cell r="BF669">
            <v>0</v>
          </cell>
        </row>
        <row r="670">
          <cell r="D670" t="str">
            <v>2630624</v>
          </cell>
          <cell r="E670" t="str">
            <v>PATOKA CIVIL TOWN</v>
          </cell>
          <cell r="F670">
            <v>29008</v>
          </cell>
          <cell r="G670">
            <v>0</v>
          </cell>
          <cell r="H670">
            <v>1927</v>
          </cell>
          <cell r="I670">
            <v>0</v>
          </cell>
          <cell r="J670">
            <v>0</v>
          </cell>
          <cell r="K670">
            <v>0</v>
          </cell>
          <cell r="L670">
            <v>30935</v>
          </cell>
          <cell r="M670">
            <v>0</v>
          </cell>
          <cell r="N670">
            <v>30935</v>
          </cell>
          <cell r="O670" t="str">
            <v>no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35170473.450622067</v>
          </cell>
          <cell r="U670">
            <v>8.7957303285756154E-4</v>
          </cell>
          <cell r="V670">
            <v>0</v>
          </cell>
          <cell r="W670">
            <v>0</v>
          </cell>
          <cell r="X670">
            <v>1488588</v>
          </cell>
          <cell r="Y670" t="str">
            <v>yes</v>
          </cell>
          <cell r="Z670">
            <v>0</v>
          </cell>
          <cell r="AA670">
            <v>1488588</v>
          </cell>
          <cell r="AB670">
            <v>25687495</v>
          </cell>
          <cell r="AC670">
            <v>1.2042824728530361E-3</v>
          </cell>
          <cell r="AD670">
            <v>1793</v>
          </cell>
          <cell r="AE670">
            <v>0</v>
          </cell>
          <cell r="AF670">
            <v>1793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 t="str">
            <v>AA</v>
          </cell>
          <cell r="AL670">
            <v>30935</v>
          </cell>
          <cell r="AM670">
            <v>22246139.31383682</v>
          </cell>
          <cell r="AN670">
            <v>1.3905783634447896E-3</v>
          </cell>
          <cell r="AO670">
            <v>0</v>
          </cell>
          <cell r="AP670">
            <v>0</v>
          </cell>
          <cell r="AQ670">
            <v>4097260</v>
          </cell>
          <cell r="AR670">
            <v>0</v>
          </cell>
          <cell r="AS670">
            <v>0</v>
          </cell>
          <cell r="AT670">
            <v>4097260</v>
          </cell>
          <cell r="AU670" t="str">
            <v>Levy</v>
          </cell>
          <cell r="AV670">
            <v>29008</v>
          </cell>
          <cell r="AW670">
            <v>0</v>
          </cell>
          <cell r="AX670">
            <v>0</v>
          </cell>
          <cell r="AY670">
            <v>0</v>
          </cell>
          <cell r="AZ670">
            <v>29008</v>
          </cell>
          <cell r="BA670">
            <v>20961153.31383682</v>
          </cell>
          <cell r="BB670">
            <v>1.3838933175900831E-3</v>
          </cell>
          <cell r="BC670">
            <v>5670</v>
          </cell>
          <cell r="BD670">
            <v>0</v>
          </cell>
          <cell r="BE670">
            <v>0</v>
          </cell>
          <cell r="BF670">
            <v>0</v>
          </cell>
        </row>
        <row r="671">
          <cell r="D671" t="str">
            <v>2630625</v>
          </cell>
          <cell r="E671" t="str">
            <v>SOMERVILLE CIVIL TOWN</v>
          </cell>
          <cell r="F671">
            <v>76607</v>
          </cell>
          <cell r="G671">
            <v>0</v>
          </cell>
          <cell r="H671">
            <v>285</v>
          </cell>
          <cell r="I671">
            <v>0</v>
          </cell>
          <cell r="J671">
            <v>0</v>
          </cell>
          <cell r="K671">
            <v>-72302.809241225405</v>
          </cell>
          <cell r="L671">
            <v>4589.1907587745955</v>
          </cell>
          <cell r="M671">
            <v>0</v>
          </cell>
          <cell r="N671">
            <v>4589.1907587745955</v>
          </cell>
          <cell r="O671" t="str">
            <v>no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35170473.450622067</v>
          </cell>
          <cell r="U671">
            <v>1.3048419053037871E-4</v>
          </cell>
          <cell r="V671">
            <v>0</v>
          </cell>
          <cell r="W671">
            <v>0</v>
          </cell>
          <cell r="X671">
            <v>1488588</v>
          </cell>
          <cell r="Y671" t="str">
            <v>yes</v>
          </cell>
          <cell r="Z671">
            <v>0</v>
          </cell>
          <cell r="AA671">
            <v>1488588</v>
          </cell>
          <cell r="AB671">
            <v>25687495</v>
          </cell>
          <cell r="AC671">
            <v>1.786546628534466E-4</v>
          </cell>
          <cell r="AD671">
            <v>266</v>
          </cell>
          <cell r="AE671">
            <v>0</v>
          </cell>
          <cell r="AF671">
            <v>266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 t="str">
            <v>AA</v>
          </cell>
          <cell r="AL671">
            <v>4589.1907587745955</v>
          </cell>
          <cell r="AM671">
            <v>22246139.31383682</v>
          </cell>
          <cell r="AN671">
            <v>2.062915589097375E-4</v>
          </cell>
          <cell r="AO671">
            <v>0</v>
          </cell>
          <cell r="AP671">
            <v>0</v>
          </cell>
          <cell r="AQ671">
            <v>4097260</v>
          </cell>
          <cell r="AR671">
            <v>0</v>
          </cell>
          <cell r="AS671">
            <v>0</v>
          </cell>
          <cell r="AT671">
            <v>4097260</v>
          </cell>
          <cell r="AU671" t="str">
            <v>Levy</v>
          </cell>
          <cell r="AV671">
            <v>76607</v>
          </cell>
          <cell r="AW671">
            <v>-72302.809241225405</v>
          </cell>
          <cell r="AX671">
            <v>0</v>
          </cell>
          <cell r="AY671">
            <v>0</v>
          </cell>
          <cell r="AZ671">
            <v>4304.1907587745955</v>
          </cell>
          <cell r="BA671">
            <v>20961153.31383682</v>
          </cell>
          <cell r="BB671">
            <v>2.0534131373073469E-4</v>
          </cell>
          <cell r="BC671">
            <v>841</v>
          </cell>
          <cell r="BD671">
            <v>0</v>
          </cell>
          <cell r="BE671">
            <v>0</v>
          </cell>
          <cell r="BF671">
            <v>0</v>
          </cell>
        </row>
        <row r="672">
          <cell r="D672" t="str">
            <v>2642725</v>
          </cell>
          <cell r="E672" t="str">
            <v>EAST GIBSON SCHOOL CORPORATION</v>
          </cell>
          <cell r="F672">
            <v>2145473</v>
          </cell>
          <cell r="G672">
            <v>40141.549377928081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2105331.450622072</v>
          </cell>
          <cell r="M672">
            <v>0</v>
          </cell>
          <cell r="N672">
            <v>0</v>
          </cell>
          <cell r="O672" t="str">
            <v>no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35170473.450622067</v>
          </cell>
          <cell r="U672">
            <v>5.9860765126687102E-2</v>
          </cell>
          <cell r="V672">
            <v>0</v>
          </cell>
          <cell r="W672">
            <v>0</v>
          </cell>
          <cell r="X672">
            <v>1488588</v>
          </cell>
          <cell r="Y672" t="str">
            <v>yes</v>
          </cell>
          <cell r="Z672">
            <v>0</v>
          </cell>
          <cell r="AA672">
            <v>1488588</v>
          </cell>
          <cell r="AB672">
            <v>25687495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 t="str">
            <v>AA</v>
          </cell>
          <cell r="AL672">
            <v>0</v>
          </cell>
          <cell r="AM672">
            <v>22246139.31383682</v>
          </cell>
          <cell r="AN672">
            <v>0</v>
          </cell>
          <cell r="AO672">
            <v>0</v>
          </cell>
          <cell r="AP672">
            <v>0</v>
          </cell>
          <cell r="AQ672">
            <v>4097260</v>
          </cell>
          <cell r="AR672">
            <v>0</v>
          </cell>
          <cell r="AS672">
            <v>0</v>
          </cell>
          <cell r="AT672">
            <v>4097260</v>
          </cell>
          <cell r="AU672" t="str">
            <v>Levy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20961153.31383682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</row>
        <row r="673">
          <cell r="D673" t="str">
            <v>2642735</v>
          </cell>
          <cell r="E673" t="str">
            <v>NORTH GIBSON SCHOOL CORPORATION</v>
          </cell>
          <cell r="F673">
            <v>9957542</v>
          </cell>
          <cell r="G673">
            <v>4465745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5491797</v>
          </cell>
          <cell r="M673">
            <v>0</v>
          </cell>
          <cell r="N673">
            <v>0</v>
          </cell>
          <cell r="O673" t="str">
            <v>no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35170473.450622067</v>
          </cell>
          <cell r="U673">
            <v>0.1561479406215632</v>
          </cell>
          <cell r="V673">
            <v>0</v>
          </cell>
          <cell r="W673">
            <v>0</v>
          </cell>
          <cell r="X673">
            <v>1488588</v>
          </cell>
          <cell r="Y673" t="str">
            <v>yes</v>
          </cell>
          <cell r="Z673">
            <v>0</v>
          </cell>
          <cell r="AA673">
            <v>1488588</v>
          </cell>
          <cell r="AB673">
            <v>25687495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 t="str">
            <v>AA</v>
          </cell>
          <cell r="AL673">
            <v>0</v>
          </cell>
          <cell r="AM673">
            <v>22246139.31383682</v>
          </cell>
          <cell r="AN673">
            <v>0</v>
          </cell>
          <cell r="AO673">
            <v>0</v>
          </cell>
          <cell r="AP673">
            <v>0</v>
          </cell>
          <cell r="AQ673">
            <v>4097260</v>
          </cell>
          <cell r="AR673">
            <v>0</v>
          </cell>
          <cell r="AS673">
            <v>0</v>
          </cell>
          <cell r="AT673">
            <v>4097260</v>
          </cell>
          <cell r="AU673" t="str">
            <v>Levy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20961153.31383682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</row>
        <row r="674">
          <cell r="D674" t="str">
            <v>2642765</v>
          </cell>
          <cell r="E674" t="str">
            <v>SOUTH GIBSON SCHOOL CORPORATION</v>
          </cell>
          <cell r="F674">
            <v>6851133</v>
          </cell>
          <cell r="G674">
            <v>2713837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4137296</v>
          </cell>
          <cell r="M674">
            <v>0</v>
          </cell>
          <cell r="N674">
            <v>0</v>
          </cell>
          <cell r="O674" t="str">
            <v>no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35170473.450622067</v>
          </cell>
          <cell r="U674">
            <v>0.11763549347177818</v>
          </cell>
          <cell r="V674">
            <v>0</v>
          </cell>
          <cell r="W674">
            <v>0</v>
          </cell>
          <cell r="X674">
            <v>1488588</v>
          </cell>
          <cell r="Y674" t="str">
            <v>yes</v>
          </cell>
          <cell r="Z674">
            <v>0</v>
          </cell>
          <cell r="AA674">
            <v>1488588</v>
          </cell>
          <cell r="AB674">
            <v>25687495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 t="str">
            <v>AA</v>
          </cell>
          <cell r="AL674">
            <v>0</v>
          </cell>
          <cell r="AM674">
            <v>22246139.31383682</v>
          </cell>
          <cell r="AN674">
            <v>0</v>
          </cell>
          <cell r="AO674">
            <v>0</v>
          </cell>
          <cell r="AP674">
            <v>0</v>
          </cell>
          <cell r="AQ674">
            <v>4097260</v>
          </cell>
          <cell r="AR674">
            <v>0</v>
          </cell>
          <cell r="AS674">
            <v>0</v>
          </cell>
          <cell r="AT674">
            <v>4097260</v>
          </cell>
          <cell r="AU674" t="str">
            <v>Levy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20961153.31383682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</row>
        <row r="675">
          <cell r="D675" t="str">
            <v>2650059</v>
          </cell>
          <cell r="E675" t="str">
            <v>OAKLAND CITY-COLUMBIA TOWNSHIP PUB LIB</v>
          </cell>
          <cell r="F675">
            <v>160912</v>
          </cell>
          <cell r="G675">
            <v>0</v>
          </cell>
          <cell r="H675">
            <v>10688</v>
          </cell>
          <cell r="I675">
            <v>0</v>
          </cell>
          <cell r="J675">
            <v>0</v>
          </cell>
          <cell r="K675">
            <v>0</v>
          </cell>
          <cell r="L675">
            <v>171600</v>
          </cell>
          <cell r="M675">
            <v>0</v>
          </cell>
          <cell r="N675">
            <v>171600</v>
          </cell>
          <cell r="O675" t="str">
            <v>no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35170473.450622067</v>
          </cell>
          <cell r="U675">
            <v>4.8790926923664964E-3</v>
          </cell>
          <cell r="V675">
            <v>0</v>
          </cell>
          <cell r="W675">
            <v>0</v>
          </cell>
          <cell r="X675">
            <v>1488588</v>
          </cell>
          <cell r="Y675" t="str">
            <v>yes</v>
          </cell>
          <cell r="Z675">
            <v>0</v>
          </cell>
          <cell r="AA675">
            <v>1488588</v>
          </cell>
          <cell r="AB675">
            <v>25687495</v>
          </cell>
          <cell r="AC675">
            <v>6.6802932711033129E-3</v>
          </cell>
          <cell r="AD675">
            <v>9944</v>
          </cell>
          <cell r="AE675">
            <v>0</v>
          </cell>
          <cell r="AF675">
            <v>9944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 t="str">
            <v>AA</v>
          </cell>
          <cell r="AL675">
            <v>0</v>
          </cell>
          <cell r="AM675">
            <v>22246139.31383682</v>
          </cell>
          <cell r="AN675">
            <v>0</v>
          </cell>
          <cell r="AO675">
            <v>0</v>
          </cell>
          <cell r="AP675">
            <v>0</v>
          </cell>
          <cell r="AQ675">
            <v>4097260</v>
          </cell>
          <cell r="AR675">
            <v>0</v>
          </cell>
          <cell r="AS675">
            <v>0</v>
          </cell>
          <cell r="AT675">
            <v>4097260</v>
          </cell>
          <cell r="AU675" t="str">
            <v>Levy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20961153.31383682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</row>
        <row r="676">
          <cell r="D676" t="str">
            <v>2650060</v>
          </cell>
          <cell r="E676" t="str">
            <v>OWENSVILLE CARNEGIE LIBRARY</v>
          </cell>
          <cell r="F676">
            <v>216531</v>
          </cell>
          <cell r="G676">
            <v>0</v>
          </cell>
          <cell r="H676">
            <v>14356</v>
          </cell>
          <cell r="I676">
            <v>0</v>
          </cell>
          <cell r="J676">
            <v>0</v>
          </cell>
          <cell r="K676">
            <v>0</v>
          </cell>
          <cell r="L676">
            <v>230887</v>
          </cell>
          <cell r="M676">
            <v>0</v>
          </cell>
          <cell r="N676">
            <v>230887</v>
          </cell>
          <cell r="O676" t="str">
            <v>no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35170473.450622067</v>
          </cell>
          <cell r="U676">
            <v>6.5647964712262424E-3</v>
          </cell>
          <cell r="V676">
            <v>0</v>
          </cell>
          <cell r="W676">
            <v>0</v>
          </cell>
          <cell r="X676">
            <v>1488588</v>
          </cell>
          <cell r="Y676" t="str">
            <v>yes</v>
          </cell>
          <cell r="Z676">
            <v>0</v>
          </cell>
          <cell r="AA676">
            <v>1488588</v>
          </cell>
          <cell r="AB676">
            <v>25687495</v>
          </cell>
          <cell r="AC676">
            <v>8.9883034527111338E-3</v>
          </cell>
          <cell r="AD676">
            <v>13380</v>
          </cell>
          <cell r="AE676">
            <v>0</v>
          </cell>
          <cell r="AF676">
            <v>13380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 t="str">
            <v>AA</v>
          </cell>
          <cell r="AL676">
            <v>0</v>
          </cell>
          <cell r="AM676">
            <v>22246139.31383682</v>
          </cell>
          <cell r="AN676">
            <v>0</v>
          </cell>
          <cell r="AO676">
            <v>0</v>
          </cell>
          <cell r="AP676">
            <v>0</v>
          </cell>
          <cell r="AQ676">
            <v>4097260</v>
          </cell>
          <cell r="AR676">
            <v>0</v>
          </cell>
          <cell r="AS676">
            <v>0</v>
          </cell>
          <cell r="AT676">
            <v>4097260</v>
          </cell>
          <cell r="AU676" t="str">
            <v>Levy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20961153.31383682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</row>
        <row r="677">
          <cell r="D677" t="str">
            <v>2650273</v>
          </cell>
          <cell r="E677" t="str">
            <v>FORT BRANCH-JOHNSON TOWNSHIP LIBRARY</v>
          </cell>
          <cell r="F677">
            <v>376815</v>
          </cell>
          <cell r="G677">
            <v>0</v>
          </cell>
          <cell r="H677">
            <v>25022</v>
          </cell>
          <cell r="I677">
            <v>0</v>
          </cell>
          <cell r="J677">
            <v>0</v>
          </cell>
          <cell r="K677">
            <v>0</v>
          </cell>
          <cell r="L677">
            <v>401837</v>
          </cell>
          <cell r="M677">
            <v>0</v>
          </cell>
          <cell r="N677">
            <v>401837</v>
          </cell>
          <cell r="O677" t="str">
            <v>no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35170473.450622067</v>
          </cell>
          <cell r="U677">
            <v>1.1425407751879229E-2</v>
          </cell>
          <cell r="V677">
            <v>0</v>
          </cell>
          <cell r="W677">
            <v>0</v>
          </cell>
          <cell r="X677">
            <v>1488588</v>
          </cell>
          <cell r="Y677" t="str">
            <v>yes</v>
          </cell>
          <cell r="Z677">
            <v>0</v>
          </cell>
          <cell r="AA677">
            <v>1488588</v>
          </cell>
          <cell r="AB677">
            <v>25687495</v>
          </cell>
          <cell r="AC677">
            <v>1.5643292582636026E-2</v>
          </cell>
          <cell r="AD677">
            <v>23286</v>
          </cell>
          <cell r="AE677">
            <v>0</v>
          </cell>
          <cell r="AF677">
            <v>23286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 t="str">
            <v>AA</v>
          </cell>
          <cell r="AL677">
            <v>0</v>
          </cell>
          <cell r="AM677">
            <v>22246139.31383682</v>
          </cell>
          <cell r="AN677">
            <v>0</v>
          </cell>
          <cell r="AO677">
            <v>0</v>
          </cell>
          <cell r="AP677">
            <v>0</v>
          </cell>
          <cell r="AQ677">
            <v>4097260</v>
          </cell>
          <cell r="AR677">
            <v>0</v>
          </cell>
          <cell r="AS677">
            <v>0</v>
          </cell>
          <cell r="AT677">
            <v>4097260</v>
          </cell>
          <cell r="AU677" t="str">
            <v>Levy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20961153.31383682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</row>
        <row r="678">
          <cell r="D678" t="str">
            <v>2650274</v>
          </cell>
          <cell r="E678" t="str">
            <v>PRINCETON-PATOKA TOWNSHIP PUBLIC LIBRARY</v>
          </cell>
          <cell r="F678">
            <v>594745</v>
          </cell>
          <cell r="G678">
            <v>0</v>
          </cell>
          <cell r="H678">
            <v>39520</v>
          </cell>
          <cell r="I678">
            <v>0</v>
          </cell>
          <cell r="J678">
            <v>0</v>
          </cell>
          <cell r="K678">
            <v>0</v>
          </cell>
          <cell r="L678">
            <v>634265</v>
          </cell>
          <cell r="M678">
            <v>0</v>
          </cell>
          <cell r="N678">
            <v>634265</v>
          </cell>
          <cell r="O678" t="str">
            <v>no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35170473.450622067</v>
          </cell>
          <cell r="U678">
            <v>1.8034019385337038E-2</v>
          </cell>
          <cell r="V678">
            <v>0</v>
          </cell>
          <cell r="W678">
            <v>0</v>
          </cell>
          <cell r="X678">
            <v>1488588</v>
          </cell>
          <cell r="Y678" t="str">
            <v>yes</v>
          </cell>
          <cell r="Z678">
            <v>0</v>
          </cell>
          <cell r="AA678">
            <v>1488588</v>
          </cell>
          <cell r="AB678">
            <v>25687495</v>
          </cell>
          <cell r="AC678">
            <v>2.4691586314664001E-2</v>
          </cell>
          <cell r="AD678">
            <v>36756</v>
          </cell>
          <cell r="AE678">
            <v>0</v>
          </cell>
          <cell r="AF678">
            <v>36756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 t="str">
            <v>AA</v>
          </cell>
          <cell r="AL678">
            <v>0</v>
          </cell>
          <cell r="AM678">
            <v>22246139.31383682</v>
          </cell>
          <cell r="AN678">
            <v>0</v>
          </cell>
          <cell r="AO678">
            <v>0</v>
          </cell>
          <cell r="AP678">
            <v>0</v>
          </cell>
          <cell r="AQ678">
            <v>4097260</v>
          </cell>
          <cell r="AR678">
            <v>0</v>
          </cell>
          <cell r="AS678">
            <v>0</v>
          </cell>
          <cell r="AT678">
            <v>4097260</v>
          </cell>
          <cell r="AU678" t="str">
            <v>Levy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20961153.31383682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</row>
        <row r="679">
          <cell r="D679" t="str">
            <v>2660932</v>
          </cell>
          <cell r="E679" t="str">
            <v>OWENSVILLE-MONTGOMERY TOWNSHIP FIRE</v>
          </cell>
          <cell r="F679">
            <v>390833</v>
          </cell>
          <cell r="G679">
            <v>0</v>
          </cell>
          <cell r="H679">
            <v>25952</v>
          </cell>
          <cell r="I679">
            <v>0</v>
          </cell>
          <cell r="J679">
            <v>0</v>
          </cell>
          <cell r="K679">
            <v>0</v>
          </cell>
          <cell r="L679">
            <v>416785</v>
          </cell>
          <cell r="M679">
            <v>0</v>
          </cell>
          <cell r="N679">
            <v>416785</v>
          </cell>
          <cell r="O679" t="str">
            <v>no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35170473.450622067</v>
          </cell>
          <cell r="U679">
            <v>1.1850423355407752E-2</v>
          </cell>
          <cell r="V679">
            <v>0</v>
          </cell>
          <cell r="W679">
            <v>0</v>
          </cell>
          <cell r="X679">
            <v>1488588</v>
          </cell>
          <cell r="Y679" t="str">
            <v>yes</v>
          </cell>
          <cell r="Z679">
            <v>0</v>
          </cell>
          <cell r="AA679">
            <v>1488588</v>
          </cell>
          <cell r="AB679">
            <v>25687495</v>
          </cell>
          <cell r="AC679">
            <v>1.6225209970843792E-2</v>
          </cell>
          <cell r="AD679">
            <v>24153</v>
          </cell>
          <cell r="AE679">
            <v>0</v>
          </cell>
          <cell r="AF679">
            <v>24153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 t="str">
            <v>AA</v>
          </cell>
          <cell r="AL679">
            <v>0</v>
          </cell>
          <cell r="AM679">
            <v>22246139.31383682</v>
          </cell>
          <cell r="AN679">
            <v>0</v>
          </cell>
          <cell r="AO679">
            <v>0</v>
          </cell>
          <cell r="AP679">
            <v>0</v>
          </cell>
          <cell r="AQ679">
            <v>4097260</v>
          </cell>
          <cell r="AR679">
            <v>0</v>
          </cell>
          <cell r="AS679">
            <v>0</v>
          </cell>
          <cell r="AT679">
            <v>4097260</v>
          </cell>
          <cell r="AU679" t="str">
            <v>Levy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20961153.31383682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</row>
        <row r="680">
          <cell r="D680" t="str">
            <v>2661018</v>
          </cell>
          <cell r="E680" t="str">
            <v>GIBSON CO SOLID WASTE MANAGEMENT</v>
          </cell>
          <cell r="F680">
            <v>1312708</v>
          </cell>
          <cell r="G680">
            <v>0</v>
          </cell>
          <cell r="H680">
            <v>0</v>
          </cell>
          <cell r="I680">
            <v>0</v>
          </cell>
          <cell r="J680" t="str">
            <v>non-recipient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 t="str">
            <v>no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35170473.450622067</v>
          </cell>
          <cell r="U680">
            <v>0</v>
          </cell>
          <cell r="V680">
            <v>0</v>
          </cell>
          <cell r="W680">
            <v>0</v>
          </cell>
          <cell r="X680">
            <v>1488588</v>
          </cell>
          <cell r="Y680" t="str">
            <v>yes</v>
          </cell>
          <cell r="Z680">
            <v>0</v>
          </cell>
          <cell r="AA680">
            <v>1488588</v>
          </cell>
          <cell r="AB680">
            <v>25687495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 t="str">
            <v>AA</v>
          </cell>
          <cell r="AL680">
            <v>0</v>
          </cell>
          <cell r="AM680">
            <v>22246139.31383682</v>
          </cell>
          <cell r="AN680">
            <v>0</v>
          </cell>
          <cell r="AO680">
            <v>0</v>
          </cell>
          <cell r="AP680">
            <v>0</v>
          </cell>
          <cell r="AQ680">
            <v>4097260</v>
          </cell>
          <cell r="AR680">
            <v>0</v>
          </cell>
          <cell r="AS680">
            <v>0</v>
          </cell>
          <cell r="AT680">
            <v>4097260</v>
          </cell>
          <cell r="AU680" t="str">
            <v>Levy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20961153.31383682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</row>
        <row r="681">
          <cell r="D681" t="str">
            <v>2710000</v>
          </cell>
          <cell r="E681" t="str">
            <v>GRANT COUNTY</v>
          </cell>
          <cell r="F681">
            <v>14370640</v>
          </cell>
          <cell r="G681">
            <v>651396</v>
          </cell>
          <cell r="H681">
            <v>4940347</v>
          </cell>
          <cell r="I681">
            <v>0</v>
          </cell>
          <cell r="J681">
            <v>0</v>
          </cell>
          <cell r="K681">
            <v>0</v>
          </cell>
          <cell r="L681">
            <v>18659591</v>
          </cell>
          <cell r="M681">
            <v>5843963</v>
          </cell>
          <cell r="N681">
            <v>24503554</v>
          </cell>
          <cell r="O681" t="str">
            <v>no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64904357.707293637</v>
          </cell>
          <cell r="U681">
            <v>0.28749365465029669</v>
          </cell>
          <cell r="V681">
            <v>0</v>
          </cell>
          <cell r="W681">
            <v>0</v>
          </cell>
          <cell r="X681">
            <v>11048843</v>
          </cell>
          <cell r="Y681" t="str">
            <v>yes</v>
          </cell>
          <cell r="Z681">
            <v>0</v>
          </cell>
          <cell r="AA681">
            <v>11048843</v>
          </cell>
          <cell r="AB681">
            <v>54829155</v>
          </cell>
          <cell r="AC681">
            <v>0.4469073798419837</v>
          </cell>
          <cell r="AD681">
            <v>4937811</v>
          </cell>
          <cell r="AE681">
            <v>0</v>
          </cell>
          <cell r="AF681">
            <v>4937811</v>
          </cell>
          <cell r="AG681">
            <v>-2</v>
          </cell>
          <cell r="AH681">
            <v>0</v>
          </cell>
          <cell r="AI681">
            <v>0</v>
          </cell>
          <cell r="AJ681">
            <v>0</v>
          </cell>
          <cell r="AK681" t="str">
            <v>AA</v>
          </cell>
          <cell r="AL681">
            <v>24503554</v>
          </cell>
          <cell r="AM681">
            <v>50437757</v>
          </cell>
          <cell r="AN681">
            <v>0.48581767821277222</v>
          </cell>
          <cell r="AO681">
            <v>0</v>
          </cell>
          <cell r="AP681">
            <v>0</v>
          </cell>
          <cell r="AQ681">
            <v>2443740</v>
          </cell>
          <cell r="AR681">
            <v>0</v>
          </cell>
          <cell r="AS681">
            <v>0</v>
          </cell>
          <cell r="AT681">
            <v>2443740</v>
          </cell>
          <cell r="AU681" t="str">
            <v>Levy</v>
          </cell>
          <cell r="AV681">
            <v>14370640</v>
          </cell>
          <cell r="AW681">
            <v>0</v>
          </cell>
          <cell r="AX681">
            <v>5843963</v>
          </cell>
          <cell r="AY681">
            <v>0</v>
          </cell>
          <cell r="AZ681">
            <v>20214603</v>
          </cell>
          <cell r="BA681">
            <v>41551730</v>
          </cell>
          <cell r="BB681">
            <v>0.48649245169816036</v>
          </cell>
          <cell r="BC681">
            <v>1188860</v>
          </cell>
          <cell r="BD681">
            <v>1</v>
          </cell>
          <cell r="BE681">
            <v>11048843</v>
          </cell>
          <cell r="BF681">
            <v>333237</v>
          </cell>
        </row>
        <row r="682">
          <cell r="D682" t="str">
            <v>2720001</v>
          </cell>
          <cell r="E682" t="str">
            <v>CENTER TOWNSHIP</v>
          </cell>
          <cell r="F682">
            <v>347295</v>
          </cell>
          <cell r="G682">
            <v>0</v>
          </cell>
          <cell r="H682">
            <v>84462</v>
          </cell>
          <cell r="I682">
            <v>0</v>
          </cell>
          <cell r="J682">
            <v>0</v>
          </cell>
          <cell r="K682">
            <v>0</v>
          </cell>
          <cell r="L682">
            <v>431757</v>
          </cell>
          <cell r="M682">
            <v>0</v>
          </cell>
          <cell r="N682">
            <v>431757</v>
          </cell>
          <cell r="O682" t="str">
            <v>no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64904357.707293637</v>
          </cell>
          <cell r="U682">
            <v>6.6522035692448004E-3</v>
          </cell>
          <cell r="V682">
            <v>0</v>
          </cell>
          <cell r="W682">
            <v>0</v>
          </cell>
          <cell r="X682">
            <v>11048843</v>
          </cell>
          <cell r="Y682" t="str">
            <v>yes</v>
          </cell>
          <cell r="Z682">
            <v>0</v>
          </cell>
          <cell r="AA682">
            <v>11048843</v>
          </cell>
          <cell r="AB682">
            <v>54829155</v>
          </cell>
          <cell r="AC682">
            <v>7.8745878903295156E-3</v>
          </cell>
          <cell r="AD682">
            <v>87005</v>
          </cell>
          <cell r="AE682">
            <v>0</v>
          </cell>
          <cell r="AF682">
            <v>87005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 t="str">
            <v>AA</v>
          </cell>
          <cell r="AL682">
            <v>0</v>
          </cell>
          <cell r="AM682">
            <v>50437757</v>
          </cell>
          <cell r="AN682">
            <v>0</v>
          </cell>
          <cell r="AO682">
            <v>0</v>
          </cell>
          <cell r="AP682">
            <v>0</v>
          </cell>
          <cell r="AQ682">
            <v>2443740</v>
          </cell>
          <cell r="AR682">
            <v>0</v>
          </cell>
          <cell r="AS682">
            <v>0</v>
          </cell>
          <cell r="AT682">
            <v>2443740</v>
          </cell>
          <cell r="AU682" t="str">
            <v>Levy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41551730</v>
          </cell>
          <cell r="BB682">
            <v>0</v>
          </cell>
          <cell r="BC682">
            <v>0</v>
          </cell>
          <cell r="BD682">
            <v>0</v>
          </cell>
          <cell r="BE682">
            <v>11048843</v>
          </cell>
          <cell r="BF682">
            <v>333237</v>
          </cell>
        </row>
        <row r="683">
          <cell r="D683" t="str">
            <v>2720002</v>
          </cell>
          <cell r="E683" t="str">
            <v>FAIRMOUNT TOWNSHIP</v>
          </cell>
          <cell r="F683">
            <v>64565</v>
          </cell>
          <cell r="G683">
            <v>0</v>
          </cell>
          <cell r="H683">
            <v>19448</v>
          </cell>
          <cell r="I683">
            <v>0</v>
          </cell>
          <cell r="J683">
            <v>0</v>
          </cell>
          <cell r="K683">
            <v>0</v>
          </cell>
          <cell r="L683">
            <v>84013</v>
          </cell>
          <cell r="M683">
            <v>0</v>
          </cell>
          <cell r="N683">
            <v>84013</v>
          </cell>
          <cell r="O683" t="str">
            <v>no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64904357.707293637</v>
          </cell>
          <cell r="U683">
            <v>1.2944123163329451E-3</v>
          </cell>
          <cell r="V683">
            <v>0</v>
          </cell>
          <cell r="W683">
            <v>0</v>
          </cell>
          <cell r="X683">
            <v>11048843</v>
          </cell>
          <cell r="Y683" t="str">
            <v>yes</v>
          </cell>
          <cell r="Z683">
            <v>0</v>
          </cell>
          <cell r="AA683">
            <v>11048843</v>
          </cell>
          <cell r="AB683">
            <v>54829155</v>
          </cell>
          <cell r="AC683">
            <v>1.5322687354930055E-3</v>
          </cell>
          <cell r="AD683">
            <v>16930</v>
          </cell>
          <cell r="AE683">
            <v>0</v>
          </cell>
          <cell r="AF683">
            <v>16930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 t="str">
            <v>AA</v>
          </cell>
          <cell r="AL683">
            <v>0</v>
          </cell>
          <cell r="AM683">
            <v>50437757</v>
          </cell>
          <cell r="AN683">
            <v>0</v>
          </cell>
          <cell r="AO683">
            <v>0</v>
          </cell>
          <cell r="AP683">
            <v>0</v>
          </cell>
          <cell r="AQ683">
            <v>2443740</v>
          </cell>
          <cell r="AR683">
            <v>0</v>
          </cell>
          <cell r="AS683">
            <v>0</v>
          </cell>
          <cell r="AT683">
            <v>2443740</v>
          </cell>
          <cell r="AU683" t="str">
            <v>Levy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41551730</v>
          </cell>
          <cell r="BB683">
            <v>0</v>
          </cell>
          <cell r="BC683">
            <v>0</v>
          </cell>
          <cell r="BD683">
            <v>0</v>
          </cell>
          <cell r="BE683">
            <v>11048843</v>
          </cell>
          <cell r="BF683">
            <v>333237</v>
          </cell>
        </row>
        <row r="684">
          <cell r="D684" t="str">
            <v>2720003</v>
          </cell>
          <cell r="E684" t="str">
            <v>FRANKLIN TOWNSHIP</v>
          </cell>
          <cell r="F684">
            <v>146602</v>
          </cell>
          <cell r="G684">
            <v>0</v>
          </cell>
          <cell r="H684">
            <v>35416</v>
          </cell>
          <cell r="I684">
            <v>0</v>
          </cell>
          <cell r="J684">
            <v>0</v>
          </cell>
          <cell r="K684">
            <v>0</v>
          </cell>
          <cell r="L684">
            <v>182018</v>
          </cell>
          <cell r="M684">
            <v>0</v>
          </cell>
          <cell r="N684">
            <v>182018</v>
          </cell>
          <cell r="O684" t="str">
            <v>no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64904357.707293637</v>
          </cell>
          <cell r="U684">
            <v>2.8044033779806698E-3</v>
          </cell>
          <cell r="V684">
            <v>0</v>
          </cell>
          <cell r="W684">
            <v>0</v>
          </cell>
          <cell r="X684">
            <v>11048843</v>
          </cell>
          <cell r="Y684" t="str">
            <v>yes</v>
          </cell>
          <cell r="Z684">
            <v>0</v>
          </cell>
          <cell r="AA684">
            <v>11048843</v>
          </cell>
          <cell r="AB684">
            <v>54829155</v>
          </cell>
          <cell r="AC684">
            <v>3.3197301691043754E-3</v>
          </cell>
          <cell r="AD684">
            <v>36679</v>
          </cell>
          <cell r="AE684">
            <v>0</v>
          </cell>
          <cell r="AF684">
            <v>36679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 t="str">
            <v>AA</v>
          </cell>
          <cell r="AL684">
            <v>0</v>
          </cell>
          <cell r="AM684">
            <v>50437757</v>
          </cell>
          <cell r="AN684">
            <v>0</v>
          </cell>
          <cell r="AO684">
            <v>0</v>
          </cell>
          <cell r="AP684">
            <v>0</v>
          </cell>
          <cell r="AQ684">
            <v>2443740</v>
          </cell>
          <cell r="AR684">
            <v>0</v>
          </cell>
          <cell r="AS684">
            <v>0</v>
          </cell>
          <cell r="AT684">
            <v>2443740</v>
          </cell>
          <cell r="AU684" t="str">
            <v>Levy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41551730</v>
          </cell>
          <cell r="BB684">
            <v>0</v>
          </cell>
          <cell r="BC684">
            <v>0</v>
          </cell>
          <cell r="BD684">
            <v>0</v>
          </cell>
          <cell r="BE684">
            <v>11048843</v>
          </cell>
          <cell r="BF684">
            <v>333237</v>
          </cell>
        </row>
        <row r="685">
          <cell r="D685" t="str">
            <v>2720004</v>
          </cell>
          <cell r="E685" t="str">
            <v>GREEN TOWNSHIP</v>
          </cell>
          <cell r="F685">
            <v>47806</v>
          </cell>
          <cell r="G685">
            <v>0</v>
          </cell>
          <cell r="H685">
            <v>11723</v>
          </cell>
          <cell r="I685">
            <v>0</v>
          </cell>
          <cell r="J685">
            <v>0</v>
          </cell>
          <cell r="K685">
            <v>0</v>
          </cell>
          <cell r="L685">
            <v>59529</v>
          </cell>
          <cell r="M685">
            <v>0</v>
          </cell>
          <cell r="N685">
            <v>59529</v>
          </cell>
          <cell r="O685" t="str">
            <v>no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64904357.707293637</v>
          </cell>
          <cell r="U685">
            <v>9.1718032660402429E-4</v>
          </cell>
          <cell r="V685">
            <v>0</v>
          </cell>
          <cell r="W685">
            <v>0</v>
          </cell>
          <cell r="X685">
            <v>11048843</v>
          </cell>
          <cell r="Y685" t="str">
            <v>yes</v>
          </cell>
          <cell r="Z685">
            <v>0</v>
          </cell>
          <cell r="AA685">
            <v>11048843</v>
          </cell>
          <cell r="AB685">
            <v>54829155</v>
          </cell>
          <cell r="AC685">
            <v>1.0857179907295671E-3</v>
          </cell>
          <cell r="AD685">
            <v>11996</v>
          </cell>
          <cell r="AE685">
            <v>0</v>
          </cell>
          <cell r="AF685">
            <v>11996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 t="str">
            <v>AA</v>
          </cell>
          <cell r="AL685">
            <v>0</v>
          </cell>
          <cell r="AM685">
            <v>50437757</v>
          </cell>
          <cell r="AN685">
            <v>0</v>
          </cell>
          <cell r="AO685">
            <v>0</v>
          </cell>
          <cell r="AP685">
            <v>0</v>
          </cell>
          <cell r="AQ685">
            <v>2443740</v>
          </cell>
          <cell r="AR685">
            <v>0</v>
          </cell>
          <cell r="AS685">
            <v>0</v>
          </cell>
          <cell r="AT685">
            <v>2443740</v>
          </cell>
          <cell r="AU685" t="str">
            <v>Levy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41551730</v>
          </cell>
          <cell r="BB685">
            <v>0</v>
          </cell>
          <cell r="BC685">
            <v>0</v>
          </cell>
          <cell r="BD685">
            <v>0</v>
          </cell>
          <cell r="BE685">
            <v>11048843</v>
          </cell>
          <cell r="BF685">
            <v>333237</v>
          </cell>
        </row>
        <row r="686">
          <cell r="D686" t="str">
            <v>2720005</v>
          </cell>
          <cell r="E686" t="str">
            <v>JEFFERSON TOWNSHIP</v>
          </cell>
          <cell r="F686">
            <v>86666</v>
          </cell>
          <cell r="G686">
            <v>0</v>
          </cell>
          <cell r="H686">
            <v>21175</v>
          </cell>
          <cell r="I686">
            <v>0</v>
          </cell>
          <cell r="J686">
            <v>0</v>
          </cell>
          <cell r="K686">
            <v>0</v>
          </cell>
          <cell r="L686">
            <v>107841</v>
          </cell>
          <cell r="M686">
            <v>0</v>
          </cell>
          <cell r="N686">
            <v>107841</v>
          </cell>
          <cell r="O686" t="str">
            <v>no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64904357.707293637</v>
          </cell>
          <cell r="U686">
            <v>1.6615371264644893E-3</v>
          </cell>
          <cell r="V686">
            <v>0</v>
          </cell>
          <cell r="W686">
            <v>0</v>
          </cell>
          <cell r="X686">
            <v>11048843</v>
          </cell>
          <cell r="Y686" t="str">
            <v>yes</v>
          </cell>
          <cell r="Z686">
            <v>0</v>
          </cell>
          <cell r="AA686">
            <v>11048843</v>
          </cell>
          <cell r="AB686">
            <v>54829155</v>
          </cell>
          <cell r="AC686">
            <v>1.9668550427231644E-3</v>
          </cell>
          <cell r="AD686">
            <v>21731</v>
          </cell>
          <cell r="AE686">
            <v>0</v>
          </cell>
          <cell r="AF686">
            <v>21731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 t="str">
            <v>AA</v>
          </cell>
          <cell r="AL686">
            <v>0</v>
          </cell>
          <cell r="AM686">
            <v>50437757</v>
          </cell>
          <cell r="AN686">
            <v>0</v>
          </cell>
          <cell r="AO686">
            <v>0</v>
          </cell>
          <cell r="AP686">
            <v>0</v>
          </cell>
          <cell r="AQ686">
            <v>2443740</v>
          </cell>
          <cell r="AR686">
            <v>0</v>
          </cell>
          <cell r="AS686">
            <v>0</v>
          </cell>
          <cell r="AT686">
            <v>2443740</v>
          </cell>
          <cell r="AU686" t="str">
            <v>Levy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41551730</v>
          </cell>
          <cell r="BB686">
            <v>0</v>
          </cell>
          <cell r="BC686">
            <v>0</v>
          </cell>
          <cell r="BD686">
            <v>0</v>
          </cell>
          <cell r="BE686">
            <v>11048843</v>
          </cell>
          <cell r="BF686">
            <v>333237</v>
          </cell>
        </row>
        <row r="687">
          <cell r="D687" t="str">
            <v>2720006</v>
          </cell>
          <cell r="E687" t="str">
            <v>LIBERTY TOWNSHIP</v>
          </cell>
          <cell r="F687">
            <v>33351</v>
          </cell>
          <cell r="G687">
            <v>0</v>
          </cell>
          <cell r="H687">
            <v>8118</v>
          </cell>
          <cell r="I687">
            <v>0</v>
          </cell>
          <cell r="J687">
            <v>0</v>
          </cell>
          <cell r="K687">
            <v>0</v>
          </cell>
          <cell r="L687">
            <v>41469</v>
          </cell>
          <cell r="M687">
            <v>0</v>
          </cell>
          <cell r="N687">
            <v>41469</v>
          </cell>
          <cell r="O687" t="str">
            <v>no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64904357.707293637</v>
          </cell>
          <cell r="U687">
            <v>6.3892474195673175E-4</v>
          </cell>
          <cell r="V687">
            <v>0</v>
          </cell>
          <cell r="W687">
            <v>0</v>
          </cell>
          <cell r="X687">
            <v>11048843</v>
          </cell>
          <cell r="Y687" t="str">
            <v>yes</v>
          </cell>
          <cell r="Z687">
            <v>0</v>
          </cell>
          <cell r="AA687">
            <v>11048843</v>
          </cell>
          <cell r="AB687">
            <v>54829155</v>
          </cell>
          <cell r="AC687">
            <v>7.5633118912739035E-4</v>
          </cell>
          <cell r="AD687">
            <v>8357</v>
          </cell>
          <cell r="AE687">
            <v>0</v>
          </cell>
          <cell r="AF687">
            <v>8357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 t="str">
            <v>AA</v>
          </cell>
          <cell r="AL687">
            <v>0</v>
          </cell>
          <cell r="AM687">
            <v>50437757</v>
          </cell>
          <cell r="AN687">
            <v>0</v>
          </cell>
          <cell r="AO687">
            <v>0</v>
          </cell>
          <cell r="AP687">
            <v>0</v>
          </cell>
          <cell r="AQ687">
            <v>2443740</v>
          </cell>
          <cell r="AR687">
            <v>0</v>
          </cell>
          <cell r="AS687">
            <v>0</v>
          </cell>
          <cell r="AT687">
            <v>2443740</v>
          </cell>
          <cell r="AU687" t="str">
            <v>Levy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41551730</v>
          </cell>
          <cell r="BB687">
            <v>0</v>
          </cell>
          <cell r="BC687">
            <v>0</v>
          </cell>
          <cell r="BD687">
            <v>0</v>
          </cell>
          <cell r="BE687">
            <v>11048843</v>
          </cell>
          <cell r="BF687">
            <v>333237</v>
          </cell>
        </row>
        <row r="688">
          <cell r="D688" t="str">
            <v>2720007</v>
          </cell>
          <cell r="E688" t="str">
            <v>MILL TOWNSHIP</v>
          </cell>
          <cell r="F688">
            <v>231620</v>
          </cell>
          <cell r="G688">
            <v>0</v>
          </cell>
          <cell r="H688">
            <v>56545</v>
          </cell>
          <cell r="I688">
            <v>0</v>
          </cell>
          <cell r="J688">
            <v>0</v>
          </cell>
          <cell r="K688">
            <v>0</v>
          </cell>
          <cell r="L688">
            <v>288165</v>
          </cell>
          <cell r="M688">
            <v>0</v>
          </cell>
          <cell r="N688">
            <v>288165</v>
          </cell>
          <cell r="O688" t="str">
            <v>no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64904357.707293637</v>
          </cell>
          <cell r="U688">
            <v>4.4398405620092504E-3</v>
          </cell>
          <cell r="V688">
            <v>0</v>
          </cell>
          <cell r="W688">
            <v>0</v>
          </cell>
          <cell r="X688">
            <v>11048843</v>
          </cell>
          <cell r="Y688" t="str">
            <v>yes</v>
          </cell>
          <cell r="Z688">
            <v>0</v>
          </cell>
          <cell r="AA688">
            <v>11048843</v>
          </cell>
          <cell r="AB688">
            <v>54829155</v>
          </cell>
          <cell r="AC688">
            <v>5.2556892405144669E-3</v>
          </cell>
          <cell r="AD688">
            <v>58069</v>
          </cell>
          <cell r="AE688">
            <v>0</v>
          </cell>
          <cell r="AF688">
            <v>58069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 t="str">
            <v>AA</v>
          </cell>
          <cell r="AL688">
            <v>0</v>
          </cell>
          <cell r="AM688">
            <v>50437757</v>
          </cell>
          <cell r="AN688">
            <v>0</v>
          </cell>
          <cell r="AO688">
            <v>0</v>
          </cell>
          <cell r="AP688">
            <v>0</v>
          </cell>
          <cell r="AQ688">
            <v>2443740</v>
          </cell>
          <cell r="AR688">
            <v>0</v>
          </cell>
          <cell r="AS688">
            <v>0</v>
          </cell>
          <cell r="AT688">
            <v>2443740</v>
          </cell>
          <cell r="AU688" t="str">
            <v>Levy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41551730</v>
          </cell>
          <cell r="BB688">
            <v>0</v>
          </cell>
          <cell r="BC688">
            <v>0</v>
          </cell>
          <cell r="BD688">
            <v>0</v>
          </cell>
          <cell r="BE688">
            <v>11048843</v>
          </cell>
          <cell r="BF688">
            <v>333237</v>
          </cell>
        </row>
        <row r="689">
          <cell r="D689" t="str">
            <v>2720008</v>
          </cell>
          <cell r="E689" t="str">
            <v>MONROE TOWNSHIP</v>
          </cell>
          <cell r="F689">
            <v>26997</v>
          </cell>
          <cell r="G689">
            <v>0</v>
          </cell>
          <cell r="H689">
            <v>6541</v>
          </cell>
          <cell r="I689">
            <v>0</v>
          </cell>
          <cell r="J689">
            <v>0</v>
          </cell>
          <cell r="K689">
            <v>0</v>
          </cell>
          <cell r="L689">
            <v>33538</v>
          </cell>
          <cell r="M689">
            <v>0</v>
          </cell>
          <cell r="N689">
            <v>33538</v>
          </cell>
          <cell r="O689" t="str">
            <v>no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64904357.707293637</v>
          </cell>
          <cell r="U689">
            <v>5.1672955691588586E-4</v>
          </cell>
          <cell r="V689">
            <v>0</v>
          </cell>
          <cell r="W689">
            <v>0</v>
          </cell>
          <cell r="X689">
            <v>11048843</v>
          </cell>
          <cell r="Y689" t="str">
            <v>yes</v>
          </cell>
          <cell r="Z689">
            <v>0</v>
          </cell>
          <cell r="AA689">
            <v>11048843</v>
          </cell>
          <cell r="AB689">
            <v>54829155</v>
          </cell>
          <cell r="AC689">
            <v>6.1168186888891501E-4</v>
          </cell>
          <cell r="AD689">
            <v>6758</v>
          </cell>
          <cell r="AE689">
            <v>0</v>
          </cell>
          <cell r="AF689">
            <v>6758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 t="str">
            <v>AA</v>
          </cell>
          <cell r="AL689">
            <v>0</v>
          </cell>
          <cell r="AM689">
            <v>50437757</v>
          </cell>
          <cell r="AN689">
            <v>0</v>
          </cell>
          <cell r="AO689">
            <v>0</v>
          </cell>
          <cell r="AP689">
            <v>0</v>
          </cell>
          <cell r="AQ689">
            <v>2443740</v>
          </cell>
          <cell r="AR689">
            <v>0</v>
          </cell>
          <cell r="AS689">
            <v>0</v>
          </cell>
          <cell r="AT689">
            <v>2443740</v>
          </cell>
          <cell r="AU689" t="str">
            <v>Levy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41551730</v>
          </cell>
          <cell r="BB689">
            <v>0</v>
          </cell>
          <cell r="BC689">
            <v>0</v>
          </cell>
          <cell r="BD689">
            <v>0</v>
          </cell>
          <cell r="BE689">
            <v>11048843</v>
          </cell>
          <cell r="BF689">
            <v>333237</v>
          </cell>
        </row>
        <row r="690">
          <cell r="D690" t="str">
            <v>2720009</v>
          </cell>
          <cell r="E690" t="str">
            <v>PLEASANT TOWNSHIP</v>
          </cell>
          <cell r="F690">
            <v>58528</v>
          </cell>
          <cell r="G690">
            <v>0</v>
          </cell>
          <cell r="H690">
            <v>14792</v>
          </cell>
          <cell r="I690">
            <v>0</v>
          </cell>
          <cell r="J690">
            <v>0</v>
          </cell>
          <cell r="K690">
            <v>0</v>
          </cell>
          <cell r="L690">
            <v>73320</v>
          </cell>
          <cell r="M690">
            <v>0</v>
          </cell>
          <cell r="N690">
            <v>73320</v>
          </cell>
          <cell r="O690" t="str">
            <v>no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64904357.707293637</v>
          </cell>
          <cell r="U690">
            <v>1.12966220743851E-3</v>
          </cell>
          <cell r="V690">
            <v>0</v>
          </cell>
          <cell r="W690">
            <v>0</v>
          </cell>
          <cell r="X690">
            <v>11048843</v>
          </cell>
          <cell r="Y690" t="str">
            <v>yes</v>
          </cell>
          <cell r="Z690">
            <v>0</v>
          </cell>
          <cell r="AA690">
            <v>11048843</v>
          </cell>
          <cell r="AB690">
            <v>54829155</v>
          </cell>
          <cell r="AC690">
            <v>1.3372447560061796E-3</v>
          </cell>
          <cell r="AD690">
            <v>14775</v>
          </cell>
          <cell r="AE690">
            <v>0</v>
          </cell>
          <cell r="AF690">
            <v>14775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 t="str">
            <v>AA</v>
          </cell>
          <cell r="AL690">
            <v>0</v>
          </cell>
          <cell r="AM690">
            <v>50437757</v>
          </cell>
          <cell r="AN690">
            <v>0</v>
          </cell>
          <cell r="AO690">
            <v>0</v>
          </cell>
          <cell r="AP690">
            <v>0</v>
          </cell>
          <cell r="AQ690">
            <v>2443740</v>
          </cell>
          <cell r="AR690">
            <v>0</v>
          </cell>
          <cell r="AS690">
            <v>0</v>
          </cell>
          <cell r="AT690">
            <v>2443740</v>
          </cell>
          <cell r="AU690" t="str">
            <v>Levy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41551730</v>
          </cell>
          <cell r="BB690">
            <v>0</v>
          </cell>
          <cell r="BC690">
            <v>0</v>
          </cell>
          <cell r="BD690">
            <v>0</v>
          </cell>
          <cell r="BE690">
            <v>11048843</v>
          </cell>
          <cell r="BF690">
            <v>333237</v>
          </cell>
        </row>
        <row r="691">
          <cell r="D691" t="str">
            <v>2720010</v>
          </cell>
          <cell r="E691" t="str">
            <v>RICHLAND TOWNSHIP</v>
          </cell>
          <cell r="F691">
            <v>30119</v>
          </cell>
          <cell r="G691">
            <v>0</v>
          </cell>
          <cell r="H691">
            <v>7623</v>
          </cell>
          <cell r="I691">
            <v>0</v>
          </cell>
          <cell r="J691">
            <v>0</v>
          </cell>
          <cell r="K691">
            <v>0</v>
          </cell>
          <cell r="L691">
            <v>37742</v>
          </cell>
          <cell r="M691">
            <v>0</v>
          </cell>
          <cell r="N691">
            <v>37742</v>
          </cell>
          <cell r="O691" t="str">
            <v>no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64904357.707293637</v>
          </cell>
          <cell r="U691">
            <v>5.8150178714053797E-4</v>
          </cell>
          <cell r="V691">
            <v>0</v>
          </cell>
          <cell r="W691">
            <v>0</v>
          </cell>
          <cell r="X691">
            <v>11048843</v>
          </cell>
          <cell r="Y691" t="str">
            <v>yes</v>
          </cell>
          <cell r="Z691">
            <v>0</v>
          </cell>
          <cell r="AA691">
            <v>11048843</v>
          </cell>
          <cell r="AB691">
            <v>54829155</v>
          </cell>
          <cell r="AC691">
            <v>6.8835640454426115E-4</v>
          </cell>
          <cell r="AD691">
            <v>7606</v>
          </cell>
          <cell r="AE691">
            <v>0</v>
          </cell>
          <cell r="AF691">
            <v>7606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 t="str">
            <v>AA</v>
          </cell>
          <cell r="AL691">
            <v>0</v>
          </cell>
          <cell r="AM691">
            <v>50437757</v>
          </cell>
          <cell r="AN691">
            <v>0</v>
          </cell>
          <cell r="AO691">
            <v>0</v>
          </cell>
          <cell r="AP691">
            <v>0</v>
          </cell>
          <cell r="AQ691">
            <v>2443740</v>
          </cell>
          <cell r="AR691">
            <v>0</v>
          </cell>
          <cell r="AS691">
            <v>0</v>
          </cell>
          <cell r="AT691">
            <v>2443740</v>
          </cell>
          <cell r="AU691" t="str">
            <v>Levy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41551730</v>
          </cell>
          <cell r="BB691">
            <v>0</v>
          </cell>
          <cell r="BC691">
            <v>0</v>
          </cell>
          <cell r="BD691">
            <v>0</v>
          </cell>
          <cell r="BE691">
            <v>11048843</v>
          </cell>
          <cell r="BF691">
            <v>333237</v>
          </cell>
        </row>
        <row r="692">
          <cell r="D692" t="str">
            <v>2720011</v>
          </cell>
          <cell r="E692" t="str">
            <v>SIMS TOWNSHIP</v>
          </cell>
          <cell r="F692">
            <v>51403</v>
          </cell>
          <cell r="G692">
            <v>0</v>
          </cell>
          <cell r="H692">
            <v>12490</v>
          </cell>
          <cell r="I692">
            <v>0</v>
          </cell>
          <cell r="J692">
            <v>0</v>
          </cell>
          <cell r="K692">
            <v>0</v>
          </cell>
          <cell r="L692">
            <v>63893</v>
          </cell>
          <cell r="M692">
            <v>0</v>
          </cell>
          <cell r="N692">
            <v>63893</v>
          </cell>
          <cell r="O692" t="str">
            <v>no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64904357.707293637</v>
          </cell>
          <cell r="U692">
            <v>9.8441772258413426E-4</v>
          </cell>
          <cell r="V692">
            <v>0</v>
          </cell>
          <cell r="W692">
            <v>0</v>
          </cell>
          <cell r="X692">
            <v>11048843</v>
          </cell>
          <cell r="Y692" t="str">
            <v>yes</v>
          </cell>
          <cell r="Z692">
            <v>0</v>
          </cell>
          <cell r="AA692">
            <v>11048843</v>
          </cell>
          <cell r="AB692">
            <v>54829155</v>
          </cell>
          <cell r="AC692">
            <v>1.1653106818808351E-3</v>
          </cell>
          <cell r="AD692">
            <v>12875</v>
          </cell>
          <cell r="AE692">
            <v>0</v>
          </cell>
          <cell r="AF692">
            <v>12875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 t="str">
            <v>AA</v>
          </cell>
          <cell r="AL692">
            <v>0</v>
          </cell>
          <cell r="AM692">
            <v>50437757</v>
          </cell>
          <cell r="AN692">
            <v>0</v>
          </cell>
          <cell r="AO692">
            <v>0</v>
          </cell>
          <cell r="AP692">
            <v>0</v>
          </cell>
          <cell r="AQ692">
            <v>2443740</v>
          </cell>
          <cell r="AR692">
            <v>0</v>
          </cell>
          <cell r="AS692">
            <v>0</v>
          </cell>
          <cell r="AT692">
            <v>2443740</v>
          </cell>
          <cell r="AU692" t="str">
            <v>Levy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41551730</v>
          </cell>
          <cell r="BB692">
            <v>0</v>
          </cell>
          <cell r="BC692">
            <v>0</v>
          </cell>
          <cell r="BD692">
            <v>0</v>
          </cell>
          <cell r="BE692">
            <v>11048843</v>
          </cell>
          <cell r="BF692">
            <v>333237</v>
          </cell>
        </row>
        <row r="693">
          <cell r="D693" t="str">
            <v>2720012</v>
          </cell>
          <cell r="E693" t="str">
            <v>VAN BUREN TOWNSHIP</v>
          </cell>
          <cell r="F693">
            <v>51924</v>
          </cell>
          <cell r="G693">
            <v>0</v>
          </cell>
          <cell r="H693">
            <v>12720</v>
          </cell>
          <cell r="I693">
            <v>0</v>
          </cell>
          <cell r="J693">
            <v>0</v>
          </cell>
          <cell r="K693">
            <v>0</v>
          </cell>
          <cell r="L693">
            <v>64644</v>
          </cell>
          <cell r="M693">
            <v>0</v>
          </cell>
          <cell r="N693">
            <v>64644</v>
          </cell>
          <cell r="O693" t="str">
            <v>no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64904357.707293637</v>
          </cell>
          <cell r="U693">
            <v>9.9598859434881404E-4</v>
          </cell>
          <cell r="V693">
            <v>0</v>
          </cell>
          <cell r="W693">
            <v>0</v>
          </cell>
          <cell r="X693">
            <v>11048843</v>
          </cell>
          <cell r="Y693" t="str">
            <v>yes</v>
          </cell>
          <cell r="Z693">
            <v>0</v>
          </cell>
          <cell r="AA693">
            <v>11048843</v>
          </cell>
          <cell r="AB693">
            <v>54829155</v>
          </cell>
          <cell r="AC693">
            <v>1.1790077742398182E-3</v>
          </cell>
          <cell r="AD693">
            <v>13027</v>
          </cell>
          <cell r="AE693">
            <v>0</v>
          </cell>
          <cell r="AF693">
            <v>13027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 t="str">
            <v>AA</v>
          </cell>
          <cell r="AL693">
            <v>0</v>
          </cell>
          <cell r="AM693">
            <v>50437757</v>
          </cell>
          <cell r="AN693">
            <v>0</v>
          </cell>
          <cell r="AO693">
            <v>0</v>
          </cell>
          <cell r="AP693">
            <v>0</v>
          </cell>
          <cell r="AQ693">
            <v>2443740</v>
          </cell>
          <cell r="AR693">
            <v>0</v>
          </cell>
          <cell r="AS693">
            <v>0</v>
          </cell>
          <cell r="AT693">
            <v>2443740</v>
          </cell>
          <cell r="AU693" t="str">
            <v>Levy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41551730</v>
          </cell>
          <cell r="BB693">
            <v>0</v>
          </cell>
          <cell r="BC693">
            <v>0</v>
          </cell>
          <cell r="BD693">
            <v>0</v>
          </cell>
          <cell r="BE693">
            <v>11048843</v>
          </cell>
          <cell r="BF693">
            <v>333237</v>
          </cell>
        </row>
        <row r="694">
          <cell r="D694" t="str">
            <v>2720013</v>
          </cell>
          <cell r="E694" t="str">
            <v>WASHINGTON TOWNSHIP</v>
          </cell>
          <cell r="F694">
            <v>93696</v>
          </cell>
          <cell r="G694">
            <v>0</v>
          </cell>
          <cell r="H694">
            <v>23799</v>
          </cell>
          <cell r="I694">
            <v>0</v>
          </cell>
          <cell r="J694">
            <v>0</v>
          </cell>
          <cell r="K694">
            <v>0</v>
          </cell>
          <cell r="L694">
            <v>117495</v>
          </cell>
          <cell r="M694">
            <v>0</v>
          </cell>
          <cell r="N694">
            <v>117495</v>
          </cell>
          <cell r="O694" t="str">
            <v>no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64904357.707293637</v>
          </cell>
          <cell r="U694">
            <v>1.8102790652344209E-3</v>
          </cell>
          <cell r="V694">
            <v>0</v>
          </cell>
          <cell r="W694">
            <v>0</v>
          </cell>
          <cell r="X694">
            <v>11048843</v>
          </cell>
          <cell r="Y694" t="str">
            <v>yes</v>
          </cell>
          <cell r="Z694">
            <v>0</v>
          </cell>
          <cell r="AA694">
            <v>11048843</v>
          </cell>
          <cell r="AB694">
            <v>54829155</v>
          </cell>
          <cell r="AC694">
            <v>2.1429292499583479E-3</v>
          </cell>
          <cell r="AD694">
            <v>23677</v>
          </cell>
          <cell r="AE694">
            <v>0</v>
          </cell>
          <cell r="AF694">
            <v>23677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 t="str">
            <v>AA</v>
          </cell>
          <cell r="AL694">
            <v>0</v>
          </cell>
          <cell r="AM694">
            <v>50437757</v>
          </cell>
          <cell r="AN694">
            <v>0</v>
          </cell>
          <cell r="AO694">
            <v>0</v>
          </cell>
          <cell r="AP694">
            <v>0</v>
          </cell>
          <cell r="AQ694">
            <v>2443740</v>
          </cell>
          <cell r="AR694">
            <v>0</v>
          </cell>
          <cell r="AS694">
            <v>0</v>
          </cell>
          <cell r="AT694">
            <v>2443740</v>
          </cell>
          <cell r="AU694" t="str">
            <v>Levy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41551730</v>
          </cell>
          <cell r="BB694">
            <v>0</v>
          </cell>
          <cell r="BC694">
            <v>0</v>
          </cell>
          <cell r="BD694">
            <v>0</v>
          </cell>
          <cell r="BE694">
            <v>11048843</v>
          </cell>
          <cell r="BF694">
            <v>333237</v>
          </cell>
        </row>
        <row r="695">
          <cell r="D695" t="str">
            <v>2730114</v>
          </cell>
          <cell r="E695" t="str">
            <v>MARION CIVIL CITY</v>
          </cell>
          <cell r="F695">
            <v>17814256</v>
          </cell>
          <cell r="G695">
            <v>468923</v>
          </cell>
          <cell r="H695">
            <v>4209377</v>
          </cell>
          <cell r="I695">
            <v>0</v>
          </cell>
          <cell r="J695">
            <v>0</v>
          </cell>
          <cell r="K695">
            <v>0</v>
          </cell>
          <cell r="L695">
            <v>21554710</v>
          </cell>
          <cell r="M695">
            <v>0</v>
          </cell>
          <cell r="N695">
            <v>21554710</v>
          </cell>
          <cell r="O695" t="str">
            <v>no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64904357.707293637</v>
          </cell>
          <cell r="U695">
            <v>0.33209958100514081</v>
          </cell>
          <cell r="V695">
            <v>0</v>
          </cell>
          <cell r="W695">
            <v>0</v>
          </cell>
          <cell r="X695">
            <v>11048843</v>
          </cell>
          <cell r="Y695" t="str">
            <v>yes</v>
          </cell>
          <cell r="Z695">
            <v>0</v>
          </cell>
          <cell r="AA695">
            <v>11048843</v>
          </cell>
          <cell r="AB695">
            <v>54829155</v>
          </cell>
          <cell r="AC695">
            <v>0.39312497155938297</v>
          </cell>
          <cell r="AD695">
            <v>4343576</v>
          </cell>
          <cell r="AE695">
            <v>0</v>
          </cell>
          <cell r="AF695">
            <v>4343576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 t="str">
            <v>AA</v>
          </cell>
          <cell r="AL695">
            <v>21554710</v>
          </cell>
          <cell r="AM695">
            <v>50437757</v>
          </cell>
          <cell r="AN695">
            <v>0.42735266756608548</v>
          </cell>
          <cell r="AO695">
            <v>0</v>
          </cell>
          <cell r="AP695">
            <v>0</v>
          </cell>
          <cell r="AQ695">
            <v>2443740</v>
          </cell>
          <cell r="AR695">
            <v>0</v>
          </cell>
          <cell r="AS695">
            <v>0</v>
          </cell>
          <cell r="AT695">
            <v>2443740</v>
          </cell>
          <cell r="AU695" t="str">
            <v>Levy</v>
          </cell>
          <cell r="AV695">
            <v>17814256</v>
          </cell>
          <cell r="AW695">
            <v>0</v>
          </cell>
          <cell r="AX695">
            <v>0</v>
          </cell>
          <cell r="AY695">
            <v>0</v>
          </cell>
          <cell r="AZ695">
            <v>17814256</v>
          </cell>
          <cell r="BA695">
            <v>41551730</v>
          </cell>
          <cell r="BB695">
            <v>0.42872477271102793</v>
          </cell>
          <cell r="BC695">
            <v>1047692</v>
          </cell>
          <cell r="BD695">
            <v>0</v>
          </cell>
          <cell r="BE695">
            <v>11048843</v>
          </cell>
          <cell r="BF695">
            <v>333237</v>
          </cell>
        </row>
        <row r="696">
          <cell r="D696" t="str">
            <v>2730422</v>
          </cell>
          <cell r="E696" t="str">
            <v>GAS CITY CIVIL CITY</v>
          </cell>
          <cell r="F696">
            <v>1267733</v>
          </cell>
          <cell r="G696">
            <v>0</v>
          </cell>
          <cell r="H696">
            <v>307689</v>
          </cell>
          <cell r="I696">
            <v>0</v>
          </cell>
          <cell r="J696">
            <v>0</v>
          </cell>
          <cell r="K696">
            <v>0</v>
          </cell>
          <cell r="L696">
            <v>1575422</v>
          </cell>
          <cell r="M696">
            <v>0</v>
          </cell>
          <cell r="N696">
            <v>1575422</v>
          </cell>
          <cell r="O696" t="str">
            <v>no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64904357.707293637</v>
          </cell>
          <cell r="U696">
            <v>2.4272977279967162E-2</v>
          </cell>
          <cell r="V696">
            <v>0</v>
          </cell>
          <cell r="W696">
            <v>0</v>
          </cell>
          <cell r="X696">
            <v>11048843</v>
          </cell>
          <cell r="Y696" t="str">
            <v>yes</v>
          </cell>
          <cell r="Z696">
            <v>0</v>
          </cell>
          <cell r="AA696">
            <v>11048843</v>
          </cell>
          <cell r="AB696">
            <v>54829155</v>
          </cell>
          <cell r="AC696">
            <v>2.8733289798101028E-2</v>
          </cell>
          <cell r="AD696">
            <v>317470</v>
          </cell>
          <cell r="AE696">
            <v>0</v>
          </cell>
          <cell r="AF696">
            <v>317470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 t="str">
            <v>AA</v>
          </cell>
          <cell r="AL696">
            <v>1575422</v>
          </cell>
          <cell r="AM696">
            <v>50437757</v>
          </cell>
          <cell r="AN696">
            <v>3.123497343468307E-2</v>
          </cell>
          <cell r="AO696">
            <v>0</v>
          </cell>
          <cell r="AP696">
            <v>0</v>
          </cell>
          <cell r="AQ696">
            <v>2443740</v>
          </cell>
          <cell r="AR696">
            <v>0</v>
          </cell>
          <cell r="AS696">
            <v>0</v>
          </cell>
          <cell r="AT696">
            <v>2443740</v>
          </cell>
          <cell r="AU696" t="str">
            <v>Levy</v>
          </cell>
          <cell r="AV696">
            <v>1267733</v>
          </cell>
          <cell r="AW696">
            <v>0</v>
          </cell>
          <cell r="AX696">
            <v>0</v>
          </cell>
          <cell r="AY696">
            <v>0</v>
          </cell>
          <cell r="AZ696">
            <v>1267733</v>
          </cell>
          <cell r="BA696">
            <v>41551730</v>
          </cell>
          <cell r="BB696">
            <v>3.0509752542192587E-2</v>
          </cell>
          <cell r="BC696">
            <v>74558</v>
          </cell>
          <cell r="BD696">
            <v>0</v>
          </cell>
          <cell r="BE696">
            <v>11048843</v>
          </cell>
          <cell r="BF696">
            <v>333237</v>
          </cell>
        </row>
        <row r="697">
          <cell r="D697" t="str">
            <v>2730626</v>
          </cell>
          <cell r="E697" t="str">
            <v>FAIRMOUNT CIVIL TOWN</v>
          </cell>
          <cell r="F697">
            <v>717211</v>
          </cell>
          <cell r="G697">
            <v>0</v>
          </cell>
          <cell r="H697">
            <v>176385</v>
          </cell>
          <cell r="I697">
            <v>0</v>
          </cell>
          <cell r="J697">
            <v>0</v>
          </cell>
          <cell r="K697">
            <v>0</v>
          </cell>
          <cell r="L697">
            <v>893596</v>
          </cell>
          <cell r="M697">
            <v>0</v>
          </cell>
          <cell r="N697">
            <v>893596</v>
          </cell>
          <cell r="O697" t="str">
            <v>no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64904357.707293637</v>
          </cell>
          <cell r="U697">
            <v>1.3767889115087599E-2</v>
          </cell>
          <cell r="V697">
            <v>0</v>
          </cell>
          <cell r="W697">
            <v>0</v>
          </cell>
          <cell r="X697">
            <v>11048843</v>
          </cell>
          <cell r="Y697" t="str">
            <v>yes</v>
          </cell>
          <cell r="Z697">
            <v>0</v>
          </cell>
          <cell r="AA697">
            <v>11048843</v>
          </cell>
          <cell r="AB697">
            <v>54829155</v>
          </cell>
          <cell r="AC697">
            <v>1.6297825490836033E-2</v>
          </cell>
          <cell r="AD697">
            <v>180072</v>
          </cell>
          <cell r="AE697">
            <v>0</v>
          </cell>
          <cell r="AF697">
            <v>180072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 t="str">
            <v>AA</v>
          </cell>
          <cell r="AL697">
            <v>893596</v>
          </cell>
          <cell r="AM697">
            <v>50437757</v>
          </cell>
          <cell r="AN697">
            <v>1.7716806875452452E-2</v>
          </cell>
          <cell r="AO697">
            <v>0</v>
          </cell>
          <cell r="AP697">
            <v>0</v>
          </cell>
          <cell r="AQ697">
            <v>2443740</v>
          </cell>
          <cell r="AR697">
            <v>0</v>
          </cell>
          <cell r="AS697">
            <v>0</v>
          </cell>
          <cell r="AT697">
            <v>2443740</v>
          </cell>
          <cell r="AU697" t="str">
            <v>Levy</v>
          </cell>
          <cell r="AV697">
            <v>717211</v>
          </cell>
          <cell r="AW697">
            <v>0</v>
          </cell>
          <cell r="AX697">
            <v>0</v>
          </cell>
          <cell r="AY697">
            <v>0</v>
          </cell>
          <cell r="AZ697">
            <v>717211</v>
          </cell>
          <cell r="BA697">
            <v>41551730</v>
          </cell>
          <cell r="BB697">
            <v>1.7260677232933501E-2</v>
          </cell>
          <cell r="BC697">
            <v>42181</v>
          </cell>
          <cell r="BD697">
            <v>0</v>
          </cell>
          <cell r="BE697">
            <v>11048843</v>
          </cell>
          <cell r="BF697">
            <v>333237</v>
          </cell>
        </row>
        <row r="698">
          <cell r="D698" t="str">
            <v>2730627</v>
          </cell>
          <cell r="E698" t="str">
            <v>FOWLERTON CIVIL TOWN</v>
          </cell>
          <cell r="F698">
            <v>30516</v>
          </cell>
          <cell r="G698">
            <v>0</v>
          </cell>
          <cell r="H698">
            <v>7410</v>
          </cell>
          <cell r="I698">
            <v>0</v>
          </cell>
          <cell r="J698">
            <v>0</v>
          </cell>
          <cell r="K698">
            <v>0</v>
          </cell>
          <cell r="L698">
            <v>37926</v>
          </cell>
          <cell r="M698">
            <v>0</v>
          </cell>
          <cell r="N698">
            <v>37926</v>
          </cell>
          <cell r="O698" t="str">
            <v>no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64904357.707293637</v>
          </cell>
          <cell r="U698">
            <v>5.8433672775931437E-4</v>
          </cell>
          <cell r="V698">
            <v>0</v>
          </cell>
          <cell r="W698">
            <v>0</v>
          </cell>
          <cell r="X698">
            <v>11048843</v>
          </cell>
          <cell r="Y698" t="str">
            <v>yes</v>
          </cell>
          <cell r="Z698">
            <v>0</v>
          </cell>
          <cell r="AA698">
            <v>11048843</v>
          </cell>
          <cell r="AB698">
            <v>54829155</v>
          </cell>
          <cell r="AC698">
            <v>6.9171228336457132E-4</v>
          </cell>
          <cell r="AD698">
            <v>7643</v>
          </cell>
          <cell r="AE698">
            <v>0</v>
          </cell>
          <cell r="AF698">
            <v>7643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 t="str">
            <v>AA</v>
          </cell>
          <cell r="AL698">
            <v>37926</v>
          </cell>
          <cell r="AM698">
            <v>50437757</v>
          </cell>
          <cell r="AN698">
            <v>7.5193668901652388E-4</v>
          </cell>
          <cell r="AO698">
            <v>0</v>
          </cell>
          <cell r="AP698">
            <v>0</v>
          </cell>
          <cell r="AQ698">
            <v>2443740</v>
          </cell>
          <cell r="AR698">
            <v>0</v>
          </cell>
          <cell r="AS698">
            <v>0</v>
          </cell>
          <cell r="AT698">
            <v>2443740</v>
          </cell>
          <cell r="AU698" t="str">
            <v>Levy</v>
          </cell>
          <cell r="AV698">
            <v>30516</v>
          </cell>
          <cell r="AW698">
            <v>0</v>
          </cell>
          <cell r="AX698">
            <v>0</v>
          </cell>
          <cell r="AY698">
            <v>0</v>
          </cell>
          <cell r="AZ698">
            <v>30516</v>
          </cell>
          <cell r="BA698">
            <v>41551730</v>
          </cell>
          <cell r="BB698">
            <v>7.3440985489653496E-4</v>
          </cell>
          <cell r="BC698">
            <v>1795</v>
          </cell>
          <cell r="BD698">
            <v>0</v>
          </cell>
          <cell r="BE698">
            <v>11048843</v>
          </cell>
          <cell r="BF698">
            <v>333237</v>
          </cell>
        </row>
        <row r="699">
          <cell r="D699" t="str">
            <v>2730628</v>
          </cell>
          <cell r="E699" t="str">
            <v>JONESBORO CIVIL CITY</v>
          </cell>
          <cell r="F699">
            <v>337667</v>
          </cell>
          <cell r="G699">
            <v>0</v>
          </cell>
          <cell r="H699">
            <v>81846</v>
          </cell>
          <cell r="I699">
            <v>0</v>
          </cell>
          <cell r="J699">
            <v>0</v>
          </cell>
          <cell r="K699">
            <v>0</v>
          </cell>
          <cell r="L699">
            <v>419513</v>
          </cell>
          <cell r="M699">
            <v>0</v>
          </cell>
          <cell r="N699">
            <v>419513</v>
          </cell>
          <cell r="O699" t="str">
            <v>no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64904357.707293637</v>
          </cell>
          <cell r="U699">
            <v>6.4635567598083964E-3</v>
          </cell>
          <cell r="V699">
            <v>0</v>
          </cell>
          <cell r="W699">
            <v>0</v>
          </cell>
          <cell r="X699">
            <v>11048843</v>
          </cell>
          <cell r="Y699" t="str">
            <v>yes</v>
          </cell>
          <cell r="Z699">
            <v>0</v>
          </cell>
          <cell r="AA699">
            <v>11048843</v>
          </cell>
          <cell r="AB699">
            <v>54829155</v>
          </cell>
          <cell r="AC699">
            <v>7.6512760410040971E-3</v>
          </cell>
          <cell r="AD699">
            <v>84538</v>
          </cell>
          <cell r="AE699">
            <v>0</v>
          </cell>
          <cell r="AF699">
            <v>84538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 t="str">
            <v>AA</v>
          </cell>
          <cell r="AL699">
            <v>419513</v>
          </cell>
          <cell r="AM699">
            <v>50437757</v>
          </cell>
          <cell r="AN699">
            <v>8.3174396514103504E-3</v>
          </cell>
          <cell r="AO699">
            <v>0</v>
          </cell>
          <cell r="AP699">
            <v>0</v>
          </cell>
          <cell r="AQ699">
            <v>2443740</v>
          </cell>
          <cell r="AR699">
            <v>0</v>
          </cell>
          <cell r="AS699">
            <v>0</v>
          </cell>
          <cell r="AT699">
            <v>2443740</v>
          </cell>
          <cell r="AU699" t="str">
            <v>Levy</v>
          </cell>
          <cell r="AV699">
            <v>337667</v>
          </cell>
          <cell r="AW699">
            <v>0</v>
          </cell>
          <cell r="AX699">
            <v>0</v>
          </cell>
          <cell r="AY699">
            <v>0</v>
          </cell>
          <cell r="AZ699">
            <v>337667</v>
          </cell>
          <cell r="BA699">
            <v>41551730</v>
          </cell>
          <cell r="BB699">
            <v>8.1264245796745412E-3</v>
          </cell>
          <cell r="BC699">
            <v>19859</v>
          </cell>
          <cell r="BD699">
            <v>0</v>
          </cell>
          <cell r="BE699">
            <v>11048843</v>
          </cell>
          <cell r="BF699">
            <v>333237</v>
          </cell>
        </row>
        <row r="700">
          <cell r="D700" t="str">
            <v>2730629</v>
          </cell>
          <cell r="E700" t="str">
            <v>MATTHEWS CIVIL TOWN</v>
          </cell>
          <cell r="F700">
            <v>118242</v>
          </cell>
          <cell r="G700">
            <v>0</v>
          </cell>
          <cell r="H700">
            <v>27466</v>
          </cell>
          <cell r="I700">
            <v>0</v>
          </cell>
          <cell r="J700">
            <v>0</v>
          </cell>
          <cell r="K700">
            <v>0</v>
          </cell>
          <cell r="L700">
            <v>145708</v>
          </cell>
          <cell r="M700">
            <v>0</v>
          </cell>
          <cell r="N700">
            <v>145708</v>
          </cell>
          <cell r="O700" t="str">
            <v>no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64904357.707293637</v>
          </cell>
          <cell r="U700">
            <v>2.2449648243514785E-3</v>
          </cell>
          <cell r="V700">
            <v>0</v>
          </cell>
          <cell r="W700">
            <v>0</v>
          </cell>
          <cell r="X700">
            <v>11048843</v>
          </cell>
          <cell r="Y700" t="str">
            <v>yes</v>
          </cell>
          <cell r="Z700">
            <v>0</v>
          </cell>
          <cell r="AA700">
            <v>11048843</v>
          </cell>
          <cell r="AB700">
            <v>54829155</v>
          </cell>
          <cell r="AC700">
            <v>2.6574912562486144E-3</v>
          </cell>
          <cell r="AD700">
            <v>29362</v>
          </cell>
          <cell r="AE700">
            <v>0</v>
          </cell>
          <cell r="AF700">
            <v>29362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 t="str">
            <v>AA</v>
          </cell>
          <cell r="AL700">
            <v>145708</v>
          </cell>
          <cell r="AM700">
            <v>50437757</v>
          </cell>
          <cell r="AN700">
            <v>2.8888675600701277E-3</v>
          </cell>
          <cell r="AO700">
            <v>0</v>
          </cell>
          <cell r="AP700">
            <v>0</v>
          </cell>
          <cell r="AQ700">
            <v>2443740</v>
          </cell>
          <cell r="AR700">
            <v>0</v>
          </cell>
          <cell r="AS700">
            <v>0</v>
          </cell>
          <cell r="AT700">
            <v>2443740</v>
          </cell>
          <cell r="AU700" t="str">
            <v>Levy</v>
          </cell>
          <cell r="AV700">
            <v>118242</v>
          </cell>
          <cell r="AW700">
            <v>0</v>
          </cell>
          <cell r="AX700">
            <v>0</v>
          </cell>
          <cell r="AY700">
            <v>0</v>
          </cell>
          <cell r="AZ700">
            <v>118242</v>
          </cell>
          <cell r="BA700">
            <v>41551730</v>
          </cell>
          <cell r="BB700">
            <v>2.8456576898242265E-3</v>
          </cell>
          <cell r="BC700">
            <v>6954</v>
          </cell>
          <cell r="BD700">
            <v>0</v>
          </cell>
          <cell r="BE700">
            <v>11048843</v>
          </cell>
          <cell r="BF700">
            <v>333237</v>
          </cell>
        </row>
        <row r="701">
          <cell r="D701" t="str">
            <v>2730630</v>
          </cell>
          <cell r="E701" t="str">
            <v>SWAYZEE CIVIL TOWN</v>
          </cell>
          <cell r="F701">
            <v>165883</v>
          </cell>
          <cell r="G701">
            <v>0</v>
          </cell>
          <cell r="H701">
            <v>40250</v>
          </cell>
          <cell r="I701">
            <v>0</v>
          </cell>
          <cell r="J701">
            <v>0</v>
          </cell>
          <cell r="K701">
            <v>0</v>
          </cell>
          <cell r="L701">
            <v>206133</v>
          </cell>
          <cell r="M701">
            <v>0</v>
          </cell>
          <cell r="N701">
            <v>206133</v>
          </cell>
          <cell r="O701" t="str">
            <v>no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64904357.707293637</v>
          </cell>
          <cell r="U701">
            <v>3.1759500791860664E-3</v>
          </cell>
          <cell r="V701">
            <v>0</v>
          </cell>
          <cell r="W701">
            <v>0</v>
          </cell>
          <cell r="X701">
            <v>11048843</v>
          </cell>
          <cell r="Y701" t="str">
            <v>yes</v>
          </cell>
          <cell r="Z701">
            <v>0</v>
          </cell>
          <cell r="AA701">
            <v>11048843</v>
          </cell>
          <cell r="AB701">
            <v>54829155</v>
          </cell>
          <cell r="AC701">
            <v>3.7595509177553439E-3</v>
          </cell>
          <cell r="AD701">
            <v>41539</v>
          </cell>
          <cell r="AE701">
            <v>0</v>
          </cell>
          <cell r="AF701">
            <v>41539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 t="str">
            <v>AA</v>
          </cell>
          <cell r="AL701">
            <v>206133</v>
          </cell>
          <cell r="AM701">
            <v>50437757</v>
          </cell>
          <cell r="AN701">
            <v>4.0868788039087464E-3</v>
          </cell>
          <cell r="AO701">
            <v>0</v>
          </cell>
          <cell r="AP701">
            <v>0</v>
          </cell>
          <cell r="AQ701">
            <v>2443740</v>
          </cell>
          <cell r="AR701">
            <v>0</v>
          </cell>
          <cell r="AS701">
            <v>0</v>
          </cell>
          <cell r="AT701">
            <v>2443740</v>
          </cell>
          <cell r="AU701" t="str">
            <v>Levy</v>
          </cell>
          <cell r="AV701">
            <v>165883</v>
          </cell>
          <cell r="AW701">
            <v>0</v>
          </cell>
          <cell r="AX701">
            <v>0</v>
          </cell>
          <cell r="AY701">
            <v>0</v>
          </cell>
          <cell r="AZ701">
            <v>165883</v>
          </cell>
          <cell r="BA701">
            <v>41551730</v>
          </cell>
          <cell r="BB701">
            <v>3.9922044160375517E-3</v>
          </cell>
          <cell r="BC701">
            <v>9756</v>
          </cell>
          <cell r="BD701">
            <v>0</v>
          </cell>
          <cell r="BE701">
            <v>11048843</v>
          </cell>
          <cell r="BF701">
            <v>333237</v>
          </cell>
        </row>
        <row r="702">
          <cell r="D702" t="str">
            <v>2730631</v>
          </cell>
          <cell r="E702" t="str">
            <v>SWEETSER CIVIL TOWN</v>
          </cell>
          <cell r="F702">
            <v>133805</v>
          </cell>
          <cell r="G702">
            <v>0</v>
          </cell>
          <cell r="H702">
            <v>32665</v>
          </cell>
          <cell r="I702">
            <v>0</v>
          </cell>
          <cell r="J702">
            <v>0</v>
          </cell>
          <cell r="K702">
            <v>0</v>
          </cell>
          <cell r="L702">
            <v>166470</v>
          </cell>
          <cell r="M702">
            <v>0</v>
          </cell>
          <cell r="N702">
            <v>166470</v>
          </cell>
          <cell r="O702" t="str">
            <v>no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64904357.707293637</v>
          </cell>
          <cell r="U702">
            <v>2.5648508956940637E-3</v>
          </cell>
          <cell r="V702">
            <v>0</v>
          </cell>
          <cell r="W702">
            <v>0</v>
          </cell>
          <cell r="X702">
            <v>11048843</v>
          </cell>
          <cell r="Y702" t="str">
            <v>yes</v>
          </cell>
          <cell r="Z702">
            <v>0</v>
          </cell>
          <cell r="AA702">
            <v>11048843</v>
          </cell>
          <cell r="AB702">
            <v>54829155</v>
          </cell>
          <cell r="AC702">
            <v>3.036158408788171E-3</v>
          </cell>
          <cell r="AD702">
            <v>33546</v>
          </cell>
          <cell r="AE702">
            <v>0</v>
          </cell>
          <cell r="AF702">
            <v>33546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 t="str">
            <v>AA</v>
          </cell>
          <cell r="AL702">
            <v>166470</v>
          </cell>
          <cell r="AM702">
            <v>50437757</v>
          </cell>
          <cell r="AN702">
            <v>3.3005036286605687E-3</v>
          </cell>
          <cell r="AO702">
            <v>0</v>
          </cell>
          <cell r="AP702">
            <v>0</v>
          </cell>
          <cell r="AQ702">
            <v>2443740</v>
          </cell>
          <cell r="AR702">
            <v>0</v>
          </cell>
          <cell r="AS702">
            <v>0</v>
          </cell>
          <cell r="AT702">
            <v>2443740</v>
          </cell>
          <cell r="AU702" t="str">
            <v>Levy</v>
          </cell>
          <cell r="AV702">
            <v>133805</v>
          </cell>
          <cell r="AW702">
            <v>0</v>
          </cell>
          <cell r="AX702">
            <v>0</v>
          </cell>
          <cell r="AY702">
            <v>0</v>
          </cell>
          <cell r="AZ702">
            <v>133805</v>
          </cell>
          <cell r="BA702">
            <v>41551730</v>
          </cell>
          <cell r="BB702">
            <v>3.2202028651995957E-3</v>
          </cell>
          <cell r="BC702">
            <v>7869</v>
          </cell>
          <cell r="BD702">
            <v>0</v>
          </cell>
          <cell r="BE702">
            <v>11048843</v>
          </cell>
          <cell r="BF702">
            <v>333237</v>
          </cell>
        </row>
        <row r="703">
          <cell r="D703" t="str">
            <v>2730632</v>
          </cell>
          <cell r="E703" t="str">
            <v>UPLAND CIVIL TOWN</v>
          </cell>
          <cell r="F703">
            <v>400780</v>
          </cell>
          <cell r="G703">
            <v>0</v>
          </cell>
          <cell r="H703">
            <v>97401</v>
          </cell>
          <cell r="I703">
            <v>0</v>
          </cell>
          <cell r="J703">
            <v>0</v>
          </cell>
          <cell r="K703">
            <v>0</v>
          </cell>
          <cell r="L703">
            <v>498181</v>
          </cell>
          <cell r="M703">
            <v>0</v>
          </cell>
          <cell r="N703">
            <v>498181</v>
          </cell>
          <cell r="O703" t="str">
            <v>no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64904357.707293637</v>
          </cell>
          <cell r="U703">
            <v>7.6756171326230818E-3</v>
          </cell>
          <cell r="V703">
            <v>0</v>
          </cell>
          <cell r="W703">
            <v>0</v>
          </cell>
          <cell r="X703">
            <v>11048843</v>
          </cell>
          <cell r="Y703" t="str">
            <v>yes</v>
          </cell>
          <cell r="Z703">
            <v>0</v>
          </cell>
          <cell r="AA703">
            <v>11048843</v>
          </cell>
          <cell r="AB703">
            <v>54829155</v>
          </cell>
          <cell r="AC703">
            <v>9.0860601444614636E-3</v>
          </cell>
          <cell r="AD703">
            <v>100390</v>
          </cell>
          <cell r="AE703">
            <v>0</v>
          </cell>
          <cell r="AF703">
            <v>100390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 t="str">
            <v>AA</v>
          </cell>
          <cell r="AL703">
            <v>498181</v>
          </cell>
          <cell r="AM703">
            <v>50437757</v>
          </cell>
          <cell r="AN703">
            <v>9.8771442195575831E-3</v>
          </cell>
          <cell r="AO703">
            <v>0</v>
          </cell>
          <cell r="AP703">
            <v>0</v>
          </cell>
          <cell r="AQ703">
            <v>2443740</v>
          </cell>
          <cell r="AR703">
            <v>0</v>
          </cell>
          <cell r="AS703">
            <v>0</v>
          </cell>
          <cell r="AT703">
            <v>2443740</v>
          </cell>
          <cell r="AU703" t="str">
            <v>Levy</v>
          </cell>
          <cell r="AV703">
            <v>400780</v>
          </cell>
          <cell r="AW703">
            <v>0</v>
          </cell>
          <cell r="AX703">
            <v>0</v>
          </cell>
          <cell r="AY703">
            <v>0</v>
          </cell>
          <cell r="AZ703">
            <v>400780</v>
          </cell>
          <cell r="BA703">
            <v>41551730</v>
          </cell>
          <cell r="BB703">
            <v>9.6453264400784278E-3</v>
          </cell>
          <cell r="BC703">
            <v>23571</v>
          </cell>
          <cell r="BD703">
            <v>0</v>
          </cell>
          <cell r="BE703">
            <v>11048843</v>
          </cell>
          <cell r="BF703">
            <v>333237</v>
          </cell>
        </row>
        <row r="704">
          <cell r="D704" t="str">
            <v>2730633</v>
          </cell>
          <cell r="E704" t="str">
            <v>VAN BUREN CIVIL TOWN</v>
          </cell>
          <cell r="F704">
            <v>285643</v>
          </cell>
          <cell r="G704">
            <v>0</v>
          </cell>
          <cell r="H704">
            <v>69877</v>
          </cell>
          <cell r="I704">
            <v>0</v>
          </cell>
          <cell r="J704">
            <v>0</v>
          </cell>
          <cell r="K704">
            <v>0</v>
          </cell>
          <cell r="L704">
            <v>355520</v>
          </cell>
          <cell r="M704">
            <v>0</v>
          </cell>
          <cell r="N704">
            <v>355520</v>
          </cell>
          <cell r="O704" t="str">
            <v>no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64904357.707293637</v>
          </cell>
          <cell r="U704">
            <v>5.4775983086271015E-3</v>
          </cell>
          <cell r="V704">
            <v>0</v>
          </cell>
          <cell r="W704">
            <v>0</v>
          </cell>
          <cell r="X704">
            <v>11048843</v>
          </cell>
          <cell r="Y704" t="str">
            <v>yes</v>
          </cell>
          <cell r="Z704">
            <v>0</v>
          </cell>
          <cell r="AA704">
            <v>11048843</v>
          </cell>
          <cell r="AB704">
            <v>54829155</v>
          </cell>
          <cell r="AC704">
            <v>6.4841415119383109E-3</v>
          </cell>
          <cell r="AD704">
            <v>71642</v>
          </cell>
          <cell r="AE704">
            <v>0</v>
          </cell>
          <cell r="AF704">
            <v>71642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 t="str">
            <v>AA</v>
          </cell>
          <cell r="AL704">
            <v>355520</v>
          </cell>
          <cell r="AM704">
            <v>50437757</v>
          </cell>
          <cell r="AN704">
            <v>7.0486877519156926E-3</v>
          </cell>
          <cell r="AO704">
            <v>0</v>
          </cell>
          <cell r="AP704">
            <v>0</v>
          </cell>
          <cell r="AQ704">
            <v>2443740</v>
          </cell>
          <cell r="AR704">
            <v>0</v>
          </cell>
          <cell r="AS704">
            <v>0</v>
          </cell>
          <cell r="AT704">
            <v>2443740</v>
          </cell>
          <cell r="AU704" t="str">
            <v>Levy</v>
          </cell>
          <cell r="AV704">
            <v>285643</v>
          </cell>
          <cell r="AW704">
            <v>0</v>
          </cell>
          <cell r="AX704">
            <v>0</v>
          </cell>
          <cell r="AY704">
            <v>0</v>
          </cell>
          <cell r="AZ704">
            <v>285643</v>
          </cell>
          <cell r="BA704">
            <v>41551730</v>
          </cell>
          <cell r="BB704">
            <v>6.8743948807907639E-3</v>
          </cell>
          <cell r="BC704">
            <v>16799</v>
          </cell>
          <cell r="BD704">
            <v>0</v>
          </cell>
          <cell r="BE704">
            <v>11048843</v>
          </cell>
          <cell r="BF704">
            <v>333237</v>
          </cell>
        </row>
        <row r="705">
          <cell r="D705" t="str">
            <v>2730784</v>
          </cell>
          <cell r="E705" t="str">
            <v>CONVERSE CIVIL TOWN</v>
          </cell>
          <cell r="F705">
            <v>65391</v>
          </cell>
          <cell r="G705">
            <v>0</v>
          </cell>
          <cell r="H705">
            <v>15633</v>
          </cell>
          <cell r="I705">
            <v>0</v>
          </cell>
          <cell r="J705">
            <v>0</v>
          </cell>
          <cell r="K705">
            <v>0</v>
          </cell>
          <cell r="L705">
            <v>81024</v>
          </cell>
          <cell r="M705">
            <v>0</v>
          </cell>
          <cell r="N705">
            <v>81024</v>
          </cell>
          <cell r="O705" t="str">
            <v>no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64904357.707293637</v>
          </cell>
          <cell r="U705">
            <v>1.2483599385638003E-3</v>
          </cell>
          <cell r="V705">
            <v>0</v>
          </cell>
          <cell r="W705">
            <v>0</v>
          </cell>
          <cell r="X705">
            <v>11048843</v>
          </cell>
          <cell r="Y705" t="str">
            <v>yes</v>
          </cell>
          <cell r="Z705">
            <v>0</v>
          </cell>
          <cell r="AA705">
            <v>11048843</v>
          </cell>
          <cell r="AB705">
            <v>54829155</v>
          </cell>
          <cell r="AC705">
            <v>1.4777539431348157E-3</v>
          </cell>
          <cell r="AD705">
            <v>16327</v>
          </cell>
          <cell r="AE705">
            <v>0</v>
          </cell>
          <cell r="AF705">
            <v>16327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 t="str">
            <v>AA</v>
          </cell>
          <cell r="AL705">
            <v>81024</v>
          </cell>
          <cell r="AM705">
            <v>50437757</v>
          </cell>
          <cell r="AN705">
            <v>1.6064156064671947E-3</v>
          </cell>
          <cell r="AO705">
            <v>0</v>
          </cell>
          <cell r="AP705">
            <v>0</v>
          </cell>
          <cell r="AQ705">
            <v>2443740</v>
          </cell>
          <cell r="AR705">
            <v>0</v>
          </cell>
          <cell r="AS705">
            <v>0</v>
          </cell>
          <cell r="AT705">
            <v>2443740</v>
          </cell>
          <cell r="AU705" t="str">
            <v>Levy</v>
          </cell>
          <cell r="AV705">
            <v>65391</v>
          </cell>
          <cell r="AW705">
            <v>0</v>
          </cell>
          <cell r="AX705">
            <v>0</v>
          </cell>
          <cell r="AY705">
            <v>0</v>
          </cell>
          <cell r="AZ705">
            <v>65391</v>
          </cell>
          <cell r="BA705">
            <v>41551730</v>
          </cell>
          <cell r="BB705">
            <v>1.5737250891840124E-3</v>
          </cell>
          <cell r="BC705">
            <v>3846</v>
          </cell>
          <cell r="BD705">
            <v>0</v>
          </cell>
          <cell r="BE705">
            <v>11048843</v>
          </cell>
          <cell r="BF705">
            <v>333237</v>
          </cell>
        </row>
        <row r="706">
          <cell r="D706" t="str">
            <v>2742815</v>
          </cell>
          <cell r="E706" t="str">
            <v>EASTBROOK COMMUNITY SCHOOL CORPORATION</v>
          </cell>
          <cell r="F706">
            <v>2755020</v>
          </cell>
          <cell r="G706">
            <v>271317.35294117645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2483702.6470588236</v>
          </cell>
          <cell r="M706">
            <v>0</v>
          </cell>
          <cell r="N706">
            <v>0</v>
          </cell>
          <cell r="O706" t="str">
            <v>no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64904357.707293637</v>
          </cell>
          <cell r="U706">
            <v>3.826711695168223E-2</v>
          </cell>
          <cell r="V706">
            <v>0</v>
          </cell>
          <cell r="W706">
            <v>0</v>
          </cell>
          <cell r="X706">
            <v>11048843</v>
          </cell>
          <cell r="Y706" t="str">
            <v>yes</v>
          </cell>
          <cell r="Z706">
            <v>0</v>
          </cell>
          <cell r="AA706">
            <v>11048843</v>
          </cell>
          <cell r="AB706">
            <v>54829155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 t="str">
            <v>AA</v>
          </cell>
          <cell r="AL706">
            <v>0</v>
          </cell>
          <cell r="AM706">
            <v>50437757</v>
          </cell>
          <cell r="AN706">
            <v>0</v>
          </cell>
          <cell r="AO706">
            <v>0</v>
          </cell>
          <cell r="AP706">
            <v>0</v>
          </cell>
          <cell r="AQ706">
            <v>2443740</v>
          </cell>
          <cell r="AR706">
            <v>0</v>
          </cell>
          <cell r="AS706">
            <v>0</v>
          </cell>
          <cell r="AT706">
            <v>2443740</v>
          </cell>
          <cell r="AU706" t="str">
            <v>Levy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41551730</v>
          </cell>
          <cell r="BB706">
            <v>0</v>
          </cell>
          <cell r="BC706">
            <v>0</v>
          </cell>
          <cell r="BD706">
            <v>0</v>
          </cell>
          <cell r="BE706">
            <v>11048843</v>
          </cell>
          <cell r="BF706">
            <v>333237</v>
          </cell>
        </row>
        <row r="707">
          <cell r="D707" t="str">
            <v>2742825</v>
          </cell>
          <cell r="E707" t="str">
            <v>MADISON-GRANT UNITED SCHOOL CORPORATION</v>
          </cell>
          <cell r="F707">
            <v>1943156</v>
          </cell>
          <cell r="G707">
            <v>677712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1265444</v>
          </cell>
          <cell r="M707">
            <v>0</v>
          </cell>
          <cell r="N707">
            <v>0</v>
          </cell>
          <cell r="O707" t="str">
            <v>no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64904357.707293637</v>
          </cell>
          <cell r="U707">
            <v>1.9497057589059164E-2</v>
          </cell>
          <cell r="V707">
            <v>0</v>
          </cell>
          <cell r="W707">
            <v>0</v>
          </cell>
          <cell r="X707">
            <v>11048843</v>
          </cell>
          <cell r="Y707" t="str">
            <v>yes</v>
          </cell>
          <cell r="Z707">
            <v>0</v>
          </cell>
          <cell r="AA707">
            <v>11048843</v>
          </cell>
          <cell r="AB707">
            <v>54829155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 t="str">
            <v>AA</v>
          </cell>
          <cell r="AL707">
            <v>0</v>
          </cell>
          <cell r="AM707">
            <v>50437757</v>
          </cell>
          <cell r="AN707">
            <v>0</v>
          </cell>
          <cell r="AO707">
            <v>0</v>
          </cell>
          <cell r="AP707">
            <v>0</v>
          </cell>
          <cell r="AQ707">
            <v>2443740</v>
          </cell>
          <cell r="AR707">
            <v>0</v>
          </cell>
          <cell r="AS707">
            <v>0</v>
          </cell>
          <cell r="AT707">
            <v>2443740</v>
          </cell>
          <cell r="AU707" t="str">
            <v>Levy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41551730</v>
          </cell>
          <cell r="BB707">
            <v>0</v>
          </cell>
          <cell r="BC707">
            <v>0</v>
          </cell>
          <cell r="BD707">
            <v>0</v>
          </cell>
          <cell r="BE707">
            <v>11048843</v>
          </cell>
          <cell r="BF707">
            <v>333237</v>
          </cell>
        </row>
        <row r="708">
          <cell r="D708" t="str">
            <v>2742855</v>
          </cell>
          <cell r="E708" t="str">
            <v>MISSISSINEWA COMMUNITY SCHOOL CORP</v>
          </cell>
          <cell r="F708">
            <v>3281635</v>
          </cell>
          <cell r="G708">
            <v>680462.72827933123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2601172.2717206688</v>
          </cell>
          <cell r="M708">
            <v>0</v>
          </cell>
          <cell r="N708">
            <v>0</v>
          </cell>
          <cell r="O708" t="str">
            <v>no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64904357.707293637</v>
          </cell>
          <cell r="U708">
            <v>4.0077005051825071E-2</v>
          </cell>
          <cell r="V708">
            <v>0</v>
          </cell>
          <cell r="W708">
            <v>0</v>
          </cell>
          <cell r="X708">
            <v>11048843</v>
          </cell>
          <cell r="Y708" t="str">
            <v>yes</v>
          </cell>
          <cell r="Z708">
            <v>0</v>
          </cell>
          <cell r="AA708">
            <v>11048843</v>
          </cell>
          <cell r="AB708">
            <v>54829155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 t="str">
            <v>AA</v>
          </cell>
          <cell r="AL708">
            <v>0</v>
          </cell>
          <cell r="AM708">
            <v>50437757</v>
          </cell>
          <cell r="AN708">
            <v>0</v>
          </cell>
          <cell r="AO708">
            <v>0</v>
          </cell>
          <cell r="AP708">
            <v>0</v>
          </cell>
          <cell r="AQ708">
            <v>2443740</v>
          </cell>
          <cell r="AR708">
            <v>0</v>
          </cell>
          <cell r="AS708">
            <v>0</v>
          </cell>
          <cell r="AT708">
            <v>2443740</v>
          </cell>
          <cell r="AU708" t="str">
            <v>Levy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41551730</v>
          </cell>
          <cell r="BB708">
            <v>0</v>
          </cell>
          <cell r="BC708">
            <v>0</v>
          </cell>
          <cell r="BD708">
            <v>0</v>
          </cell>
          <cell r="BE708">
            <v>11048843</v>
          </cell>
          <cell r="BF708">
            <v>333237</v>
          </cell>
        </row>
        <row r="709">
          <cell r="D709" t="str">
            <v>2742865</v>
          </cell>
          <cell r="E709" t="str">
            <v>MARION COMMUNITY SCHOOL CORPORATION</v>
          </cell>
          <cell r="F709">
            <v>8378435</v>
          </cell>
          <cell r="G709">
            <v>358210.77877256455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8020224.2212274354</v>
          </cell>
          <cell r="M709">
            <v>0</v>
          </cell>
          <cell r="N709">
            <v>0</v>
          </cell>
          <cell r="O709" t="str">
            <v>no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64904357.707293637</v>
          </cell>
          <cell r="U709">
            <v>0.12356988813289128</v>
          </cell>
          <cell r="V709">
            <v>0</v>
          </cell>
          <cell r="W709">
            <v>0</v>
          </cell>
          <cell r="X709">
            <v>11048843</v>
          </cell>
          <cell r="Y709" t="str">
            <v>yes</v>
          </cell>
          <cell r="Z709">
            <v>0</v>
          </cell>
          <cell r="AA709">
            <v>11048843</v>
          </cell>
          <cell r="AB709">
            <v>54829155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 t="str">
            <v>AA</v>
          </cell>
          <cell r="AL709">
            <v>0</v>
          </cell>
          <cell r="AM709">
            <v>50437757</v>
          </cell>
          <cell r="AN709">
            <v>0</v>
          </cell>
          <cell r="AO709">
            <v>0</v>
          </cell>
          <cell r="AP709">
            <v>0</v>
          </cell>
          <cell r="AQ709">
            <v>2443740</v>
          </cell>
          <cell r="AR709">
            <v>0</v>
          </cell>
          <cell r="AS709">
            <v>0</v>
          </cell>
          <cell r="AT709">
            <v>2443740</v>
          </cell>
          <cell r="AU709" t="str">
            <v>Levy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41551730</v>
          </cell>
          <cell r="BB709">
            <v>0</v>
          </cell>
          <cell r="BC709">
            <v>0</v>
          </cell>
          <cell r="BD709">
            <v>0</v>
          </cell>
          <cell r="BE709">
            <v>11048843</v>
          </cell>
          <cell r="BF709">
            <v>333237</v>
          </cell>
        </row>
        <row r="710">
          <cell r="D710" t="str">
            <v>2745625</v>
          </cell>
          <cell r="E710" t="str">
            <v>OAK HILL UNITED SCHOOL CORPORATION</v>
          </cell>
          <cell r="F710">
            <v>3515587</v>
          </cell>
          <cell r="G710">
            <v>1966964.4327132907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1548622.5672867093</v>
          </cell>
          <cell r="M710">
            <v>0</v>
          </cell>
          <cell r="N710">
            <v>0</v>
          </cell>
          <cell r="O710" t="str">
            <v>no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64904357.707293637</v>
          </cell>
          <cell r="U710">
            <v>2.3860070756276549E-2</v>
          </cell>
          <cell r="V710">
            <v>0</v>
          </cell>
          <cell r="W710">
            <v>0</v>
          </cell>
          <cell r="X710">
            <v>11048843</v>
          </cell>
          <cell r="Y710" t="str">
            <v>yes</v>
          </cell>
          <cell r="Z710">
            <v>0</v>
          </cell>
          <cell r="AA710">
            <v>11048843</v>
          </cell>
          <cell r="AB710">
            <v>54829155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 t="str">
            <v>AA</v>
          </cell>
          <cell r="AL710">
            <v>0</v>
          </cell>
          <cell r="AM710">
            <v>50437757</v>
          </cell>
          <cell r="AN710">
            <v>0</v>
          </cell>
          <cell r="AO710">
            <v>0</v>
          </cell>
          <cell r="AP710">
            <v>0</v>
          </cell>
          <cell r="AQ710">
            <v>2443740</v>
          </cell>
          <cell r="AR710">
            <v>0</v>
          </cell>
          <cell r="AS710">
            <v>0</v>
          </cell>
          <cell r="AT710">
            <v>2443740</v>
          </cell>
          <cell r="AU710" t="str">
            <v>Levy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41551730</v>
          </cell>
          <cell r="BB710">
            <v>0</v>
          </cell>
          <cell r="BC710">
            <v>0</v>
          </cell>
          <cell r="BD710">
            <v>0</v>
          </cell>
          <cell r="BE710">
            <v>11048843</v>
          </cell>
          <cell r="BF710">
            <v>333237</v>
          </cell>
        </row>
        <row r="711">
          <cell r="D711" t="str">
            <v>2750063</v>
          </cell>
          <cell r="E711" t="str">
            <v>FAIRMOUNT PUBLIC LIBRARY</v>
          </cell>
          <cell r="F711">
            <v>71569</v>
          </cell>
          <cell r="G711">
            <v>0</v>
          </cell>
          <cell r="H711">
            <v>17383</v>
          </cell>
          <cell r="I711">
            <v>0</v>
          </cell>
          <cell r="J711">
            <v>0</v>
          </cell>
          <cell r="K711">
            <v>0</v>
          </cell>
          <cell r="L711">
            <v>88952</v>
          </cell>
          <cell r="M711">
            <v>0</v>
          </cell>
          <cell r="N711">
            <v>88952</v>
          </cell>
          <cell r="O711" t="str">
            <v>no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64904357.707293637</v>
          </cell>
          <cell r="U711">
            <v>1.3705089017467314E-3</v>
          </cell>
          <cell r="V711">
            <v>0</v>
          </cell>
          <cell r="W711">
            <v>0</v>
          </cell>
          <cell r="X711">
            <v>11048843</v>
          </cell>
          <cell r="Y711" t="str">
            <v>yes</v>
          </cell>
          <cell r="Z711">
            <v>0</v>
          </cell>
          <cell r="AA711">
            <v>11048843</v>
          </cell>
          <cell r="AB711">
            <v>54829155</v>
          </cell>
          <cell r="AC711">
            <v>1.6223485479577426E-3</v>
          </cell>
          <cell r="AD711">
            <v>17925</v>
          </cell>
          <cell r="AE711">
            <v>0</v>
          </cell>
          <cell r="AF711">
            <v>17925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 t="str">
            <v>AA</v>
          </cell>
          <cell r="AL711">
            <v>0</v>
          </cell>
          <cell r="AM711">
            <v>50437757</v>
          </cell>
          <cell r="AN711">
            <v>0</v>
          </cell>
          <cell r="AO711">
            <v>0</v>
          </cell>
          <cell r="AP711">
            <v>0</v>
          </cell>
          <cell r="AQ711">
            <v>2443740</v>
          </cell>
          <cell r="AR711">
            <v>0</v>
          </cell>
          <cell r="AS711">
            <v>0</v>
          </cell>
          <cell r="AT711">
            <v>2443740</v>
          </cell>
          <cell r="AU711" t="str">
            <v>Levy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41551730</v>
          </cell>
          <cell r="BB711">
            <v>0</v>
          </cell>
          <cell r="BC711">
            <v>0</v>
          </cell>
          <cell r="BD711">
            <v>0</v>
          </cell>
          <cell r="BE711">
            <v>11048843</v>
          </cell>
          <cell r="BF711">
            <v>333237</v>
          </cell>
        </row>
        <row r="712">
          <cell r="D712" t="str">
            <v>2750064</v>
          </cell>
          <cell r="E712" t="str">
            <v>GAS CITY-MILL TOWNSHIP PUBLIC LIBRARY</v>
          </cell>
          <cell r="F712">
            <v>431619</v>
          </cell>
          <cell r="G712">
            <v>0</v>
          </cell>
          <cell r="H712">
            <v>104857</v>
          </cell>
          <cell r="I712">
            <v>0</v>
          </cell>
          <cell r="J712">
            <v>0</v>
          </cell>
          <cell r="K712">
            <v>0</v>
          </cell>
          <cell r="L712">
            <v>536476</v>
          </cell>
          <cell r="M712">
            <v>0</v>
          </cell>
          <cell r="N712">
            <v>536476</v>
          </cell>
          <cell r="O712" t="str">
            <v>no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64904357.707293637</v>
          </cell>
          <cell r="U712">
            <v>8.2656391489059206E-3</v>
          </cell>
          <cell r="V712">
            <v>0</v>
          </cell>
          <cell r="W712">
            <v>0</v>
          </cell>
          <cell r="X712">
            <v>11048843</v>
          </cell>
          <cell r="Y712" t="str">
            <v>yes</v>
          </cell>
          <cell r="Z712">
            <v>0</v>
          </cell>
          <cell r="AA712">
            <v>11048843</v>
          </cell>
          <cell r="AB712">
            <v>54829155</v>
          </cell>
          <cell r="AC712">
            <v>9.7845024239385046E-3</v>
          </cell>
          <cell r="AD712">
            <v>108107</v>
          </cell>
          <cell r="AE712">
            <v>0</v>
          </cell>
          <cell r="AF712">
            <v>108107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 t="str">
            <v>AA</v>
          </cell>
          <cell r="AL712">
            <v>0</v>
          </cell>
          <cell r="AM712">
            <v>50437757</v>
          </cell>
          <cell r="AN712">
            <v>0</v>
          </cell>
          <cell r="AO712">
            <v>0</v>
          </cell>
          <cell r="AP712">
            <v>0</v>
          </cell>
          <cell r="AQ712">
            <v>2443740</v>
          </cell>
          <cell r="AR712">
            <v>0</v>
          </cell>
          <cell r="AS712">
            <v>0</v>
          </cell>
          <cell r="AT712">
            <v>2443740</v>
          </cell>
          <cell r="AU712" t="str">
            <v>Levy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41551730</v>
          </cell>
          <cell r="BB712">
            <v>0</v>
          </cell>
          <cell r="BC712">
            <v>0</v>
          </cell>
          <cell r="BD712">
            <v>0</v>
          </cell>
          <cell r="BE712">
            <v>11048843</v>
          </cell>
          <cell r="BF712">
            <v>333237</v>
          </cell>
        </row>
        <row r="713">
          <cell r="D713" t="str">
            <v>2750065</v>
          </cell>
          <cell r="E713" t="str">
            <v>JONESBORO PUBLIC LIBRARY</v>
          </cell>
          <cell r="F713">
            <v>49138</v>
          </cell>
          <cell r="G713">
            <v>0</v>
          </cell>
          <cell r="H713">
            <v>11941</v>
          </cell>
          <cell r="I713">
            <v>0</v>
          </cell>
          <cell r="J713">
            <v>0</v>
          </cell>
          <cell r="K713">
            <v>0</v>
          </cell>
          <cell r="L713">
            <v>61079</v>
          </cell>
          <cell r="M713">
            <v>0</v>
          </cell>
          <cell r="N713">
            <v>61079</v>
          </cell>
          <cell r="O713" t="str">
            <v>no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64904357.707293637</v>
          </cell>
          <cell r="U713">
            <v>9.4106161986002115E-4</v>
          </cell>
          <cell r="V713">
            <v>0</v>
          </cell>
          <cell r="W713">
            <v>0</v>
          </cell>
          <cell r="X713">
            <v>11048843</v>
          </cell>
          <cell r="Y713" t="str">
            <v>yes</v>
          </cell>
          <cell r="Z713">
            <v>0</v>
          </cell>
          <cell r="AA713">
            <v>11048843</v>
          </cell>
          <cell r="AB713">
            <v>54829155</v>
          </cell>
          <cell r="AC713">
            <v>1.1139876220963099E-3</v>
          </cell>
          <cell r="AD713">
            <v>12308</v>
          </cell>
          <cell r="AE713">
            <v>0</v>
          </cell>
          <cell r="AF713">
            <v>12308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 t="str">
            <v>AA</v>
          </cell>
          <cell r="AL713">
            <v>0</v>
          </cell>
          <cell r="AM713">
            <v>50437757</v>
          </cell>
          <cell r="AN713">
            <v>0</v>
          </cell>
          <cell r="AO713">
            <v>0</v>
          </cell>
          <cell r="AP713">
            <v>0</v>
          </cell>
          <cell r="AQ713">
            <v>2443740</v>
          </cell>
          <cell r="AR713">
            <v>0</v>
          </cell>
          <cell r="AS713">
            <v>0</v>
          </cell>
          <cell r="AT713">
            <v>2443740</v>
          </cell>
          <cell r="AU713" t="str">
            <v>Levy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41551730</v>
          </cell>
          <cell r="BB713">
            <v>0</v>
          </cell>
          <cell r="BC713">
            <v>0</v>
          </cell>
          <cell r="BD713">
            <v>0</v>
          </cell>
          <cell r="BE713">
            <v>11048843</v>
          </cell>
          <cell r="BF713">
            <v>333237</v>
          </cell>
        </row>
        <row r="714">
          <cell r="D714" t="str">
            <v>2750066</v>
          </cell>
          <cell r="E714" t="str">
            <v>MARION PUBLIC LIBRARY</v>
          </cell>
          <cell r="F714">
            <v>1495440</v>
          </cell>
          <cell r="G714">
            <v>0</v>
          </cell>
          <cell r="H714">
            <v>362615</v>
          </cell>
          <cell r="I714">
            <v>0</v>
          </cell>
          <cell r="J714">
            <v>0</v>
          </cell>
          <cell r="K714">
            <v>0</v>
          </cell>
          <cell r="L714">
            <v>1858055</v>
          </cell>
          <cell r="M714">
            <v>0</v>
          </cell>
          <cell r="N714">
            <v>1858055</v>
          </cell>
          <cell r="O714" t="str">
            <v>no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64904357.707293637</v>
          </cell>
          <cell r="U714">
            <v>2.8627584735981461E-2</v>
          </cell>
          <cell r="V714">
            <v>0</v>
          </cell>
          <cell r="W714">
            <v>0</v>
          </cell>
          <cell r="X714">
            <v>11048843</v>
          </cell>
          <cell r="Y714" t="str">
            <v>yes</v>
          </cell>
          <cell r="Z714">
            <v>0</v>
          </cell>
          <cell r="AA714">
            <v>11048843</v>
          </cell>
          <cell r="AB714">
            <v>54829155</v>
          </cell>
          <cell r="AC714">
            <v>3.3888083812343997E-2</v>
          </cell>
          <cell r="AD714">
            <v>374424</v>
          </cell>
          <cell r="AE714">
            <v>0</v>
          </cell>
          <cell r="AF714">
            <v>374424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 t="str">
            <v>AA</v>
          </cell>
          <cell r="AL714">
            <v>0</v>
          </cell>
          <cell r="AM714">
            <v>50437757</v>
          </cell>
          <cell r="AN714">
            <v>0</v>
          </cell>
          <cell r="AO714">
            <v>0</v>
          </cell>
          <cell r="AP714">
            <v>0</v>
          </cell>
          <cell r="AQ714">
            <v>2443740</v>
          </cell>
          <cell r="AR714">
            <v>0</v>
          </cell>
          <cell r="AS714">
            <v>0</v>
          </cell>
          <cell r="AT714">
            <v>2443740</v>
          </cell>
          <cell r="AU714" t="str">
            <v>Levy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41551730</v>
          </cell>
          <cell r="BB714">
            <v>0</v>
          </cell>
          <cell r="BC714">
            <v>0</v>
          </cell>
          <cell r="BD714">
            <v>0</v>
          </cell>
          <cell r="BE714">
            <v>11048843</v>
          </cell>
          <cell r="BF714">
            <v>333237</v>
          </cell>
        </row>
        <row r="715">
          <cell r="D715" t="str">
            <v>2750067</v>
          </cell>
          <cell r="E715" t="str">
            <v>MATTHEWS PUBLIC LIBRARY</v>
          </cell>
          <cell r="F715">
            <v>4815</v>
          </cell>
          <cell r="G715">
            <v>0</v>
          </cell>
          <cell r="H715">
            <v>1821</v>
          </cell>
          <cell r="I715">
            <v>0</v>
          </cell>
          <cell r="J715">
            <v>0</v>
          </cell>
          <cell r="K715">
            <v>0</v>
          </cell>
          <cell r="L715">
            <v>6636</v>
          </cell>
          <cell r="M715">
            <v>0</v>
          </cell>
          <cell r="N715">
            <v>6636</v>
          </cell>
          <cell r="O715" t="str">
            <v>no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64904357.707293637</v>
          </cell>
          <cell r="U715">
            <v>1.0224274970760982E-4</v>
          </cell>
          <cell r="V715">
            <v>0</v>
          </cell>
          <cell r="W715">
            <v>0</v>
          </cell>
          <cell r="X715">
            <v>11048843</v>
          </cell>
          <cell r="Y715" t="str">
            <v>yes</v>
          </cell>
          <cell r="Z715">
            <v>0</v>
          </cell>
          <cell r="AA715">
            <v>11048843</v>
          </cell>
          <cell r="AB715">
            <v>54829155</v>
          </cell>
          <cell r="AC715">
            <v>1.2103049919335798E-4</v>
          </cell>
          <cell r="AD715">
            <v>1337</v>
          </cell>
          <cell r="AE715">
            <v>0</v>
          </cell>
          <cell r="AF715">
            <v>1337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 t="str">
            <v>AA</v>
          </cell>
          <cell r="AL715">
            <v>0</v>
          </cell>
          <cell r="AM715">
            <v>50437757</v>
          </cell>
          <cell r="AN715">
            <v>0</v>
          </cell>
          <cell r="AO715">
            <v>0</v>
          </cell>
          <cell r="AP715">
            <v>0</v>
          </cell>
          <cell r="AQ715">
            <v>2443740</v>
          </cell>
          <cell r="AR715">
            <v>0</v>
          </cell>
          <cell r="AS715">
            <v>0</v>
          </cell>
          <cell r="AT715">
            <v>2443740</v>
          </cell>
          <cell r="AU715" t="str">
            <v>Levy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41551730</v>
          </cell>
          <cell r="BB715">
            <v>0</v>
          </cell>
          <cell r="BC715">
            <v>0</v>
          </cell>
          <cell r="BD715">
            <v>0</v>
          </cell>
          <cell r="BE715">
            <v>11048843</v>
          </cell>
          <cell r="BF715">
            <v>333237</v>
          </cell>
        </row>
        <row r="716">
          <cell r="D716" t="str">
            <v>2750068</v>
          </cell>
          <cell r="E716" t="str">
            <v>SWAYZEE PUBLIC LIBRARY</v>
          </cell>
          <cell r="F716">
            <v>58677</v>
          </cell>
          <cell r="G716">
            <v>0</v>
          </cell>
          <cell r="H716">
            <v>14268</v>
          </cell>
          <cell r="I716">
            <v>0</v>
          </cell>
          <cell r="J716">
            <v>0</v>
          </cell>
          <cell r="K716">
            <v>0</v>
          </cell>
          <cell r="L716">
            <v>72945</v>
          </cell>
          <cell r="M716">
            <v>0</v>
          </cell>
          <cell r="N716">
            <v>72945</v>
          </cell>
          <cell r="O716" t="str">
            <v>no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64904357.707293637</v>
          </cell>
          <cell r="U716">
            <v>1.123884475199156E-3</v>
          </cell>
          <cell r="V716">
            <v>0</v>
          </cell>
          <cell r="W716">
            <v>0</v>
          </cell>
          <cell r="X716">
            <v>11048843</v>
          </cell>
          <cell r="Y716" t="str">
            <v>yes</v>
          </cell>
          <cell r="Z716">
            <v>0</v>
          </cell>
          <cell r="AA716">
            <v>11048843</v>
          </cell>
          <cell r="AB716">
            <v>54829155</v>
          </cell>
          <cell r="AC716">
            <v>1.3304053290626127E-3</v>
          </cell>
          <cell r="AD716">
            <v>14699</v>
          </cell>
          <cell r="AE716">
            <v>0</v>
          </cell>
          <cell r="AF716">
            <v>14699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 t="str">
            <v>AA</v>
          </cell>
          <cell r="AL716">
            <v>0</v>
          </cell>
          <cell r="AM716">
            <v>50437757</v>
          </cell>
          <cell r="AN716">
            <v>0</v>
          </cell>
          <cell r="AO716">
            <v>0</v>
          </cell>
          <cell r="AP716">
            <v>0</v>
          </cell>
          <cell r="AQ716">
            <v>2443740</v>
          </cell>
          <cell r="AR716">
            <v>0</v>
          </cell>
          <cell r="AS716">
            <v>0</v>
          </cell>
          <cell r="AT716">
            <v>2443740</v>
          </cell>
          <cell r="AU716" t="str">
            <v>Levy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41551730</v>
          </cell>
          <cell r="BB716">
            <v>0</v>
          </cell>
          <cell r="BC716">
            <v>0</v>
          </cell>
          <cell r="BD716">
            <v>0</v>
          </cell>
          <cell r="BE716">
            <v>11048843</v>
          </cell>
          <cell r="BF716">
            <v>333237</v>
          </cell>
        </row>
        <row r="717">
          <cell r="D717" t="str">
            <v>2750069</v>
          </cell>
          <cell r="E717" t="str">
            <v>BARTON-REES-POGUE MEMORIAL LIBRARY</v>
          </cell>
          <cell r="F717">
            <v>44452</v>
          </cell>
          <cell r="G717">
            <v>0</v>
          </cell>
          <cell r="H717">
            <v>10560</v>
          </cell>
          <cell r="I717">
            <v>0</v>
          </cell>
          <cell r="J717">
            <v>0</v>
          </cell>
          <cell r="K717">
            <v>0</v>
          </cell>
          <cell r="L717">
            <v>55012</v>
          </cell>
          <cell r="M717">
            <v>0</v>
          </cell>
          <cell r="N717">
            <v>55012</v>
          </cell>
          <cell r="O717" t="str">
            <v>no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64904357.707293637</v>
          </cell>
          <cell r="U717">
            <v>8.4758561587025799E-4</v>
          </cell>
          <cell r="V717">
            <v>0</v>
          </cell>
          <cell r="W717">
            <v>0</v>
          </cell>
          <cell r="X717">
            <v>11048843</v>
          </cell>
          <cell r="Y717" t="str">
            <v>yes</v>
          </cell>
          <cell r="Z717">
            <v>0</v>
          </cell>
          <cell r="AA717">
            <v>11048843</v>
          </cell>
          <cell r="AB717">
            <v>54829155</v>
          </cell>
          <cell r="AC717">
            <v>1.003334813385324E-3</v>
          </cell>
          <cell r="AD717">
            <v>11086</v>
          </cell>
          <cell r="AE717">
            <v>0</v>
          </cell>
          <cell r="AF717">
            <v>11086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 t="str">
            <v>AA</v>
          </cell>
          <cell r="AL717">
            <v>0</v>
          </cell>
          <cell r="AM717">
            <v>50437757</v>
          </cell>
          <cell r="AN717">
            <v>0</v>
          </cell>
          <cell r="AO717">
            <v>0</v>
          </cell>
          <cell r="AP717">
            <v>0</v>
          </cell>
          <cell r="AQ717">
            <v>2443740</v>
          </cell>
          <cell r="AR717">
            <v>0</v>
          </cell>
          <cell r="AS717">
            <v>0</v>
          </cell>
          <cell r="AT717">
            <v>2443740</v>
          </cell>
          <cell r="AU717" t="str">
            <v>Levy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41551730</v>
          </cell>
          <cell r="BB717">
            <v>0</v>
          </cell>
          <cell r="BC717">
            <v>0</v>
          </cell>
          <cell r="BD717">
            <v>0</v>
          </cell>
          <cell r="BE717">
            <v>11048843</v>
          </cell>
          <cell r="BF717">
            <v>333237</v>
          </cell>
        </row>
        <row r="718">
          <cell r="D718" t="str">
            <v>2750070</v>
          </cell>
          <cell r="E718" t="str">
            <v>VAN BUREN PUBLIC LIBRARY</v>
          </cell>
          <cell r="F718">
            <v>98207</v>
          </cell>
          <cell r="G718">
            <v>0</v>
          </cell>
          <cell r="H718">
            <v>23873</v>
          </cell>
          <cell r="I718">
            <v>0</v>
          </cell>
          <cell r="J718">
            <v>0</v>
          </cell>
          <cell r="K718">
            <v>0</v>
          </cell>
          <cell r="L718">
            <v>122080</v>
          </cell>
          <cell r="M718">
            <v>0</v>
          </cell>
          <cell r="N718">
            <v>122080</v>
          </cell>
          <cell r="O718" t="str">
            <v>no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64904357.707293637</v>
          </cell>
          <cell r="U718">
            <v>1.8809214714142566E-3</v>
          </cell>
          <cell r="V718">
            <v>0</v>
          </cell>
          <cell r="W718">
            <v>0</v>
          </cell>
          <cell r="X718">
            <v>11048843</v>
          </cell>
          <cell r="Y718" t="str">
            <v>yes</v>
          </cell>
          <cell r="Z718">
            <v>0</v>
          </cell>
          <cell r="AA718">
            <v>11048843</v>
          </cell>
          <cell r="AB718">
            <v>54829155</v>
          </cell>
          <cell r="AC718">
            <v>2.2265526433883579E-3</v>
          </cell>
          <cell r="AD718">
            <v>24601</v>
          </cell>
          <cell r="AE718">
            <v>0</v>
          </cell>
          <cell r="AF718">
            <v>24601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 t="str">
            <v>AA</v>
          </cell>
          <cell r="AL718">
            <v>0</v>
          </cell>
          <cell r="AM718">
            <v>50437757</v>
          </cell>
          <cell r="AN718">
            <v>0</v>
          </cell>
          <cell r="AO718">
            <v>0</v>
          </cell>
          <cell r="AP718">
            <v>0</v>
          </cell>
          <cell r="AQ718">
            <v>2443740</v>
          </cell>
          <cell r="AR718">
            <v>0</v>
          </cell>
          <cell r="AS718">
            <v>0</v>
          </cell>
          <cell r="AT718">
            <v>2443740</v>
          </cell>
          <cell r="AU718" t="str">
            <v>Levy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41551730</v>
          </cell>
          <cell r="BB718">
            <v>0</v>
          </cell>
          <cell r="BC718">
            <v>0</v>
          </cell>
          <cell r="BD718">
            <v>0</v>
          </cell>
          <cell r="BE718">
            <v>11048843</v>
          </cell>
          <cell r="BF718">
            <v>333237</v>
          </cell>
        </row>
        <row r="719">
          <cell r="D719" t="str">
            <v>2750152</v>
          </cell>
          <cell r="E719" t="str">
            <v>CONVERSE PUBLIC LIBRARY</v>
          </cell>
          <cell r="F719">
            <v>3837</v>
          </cell>
          <cell r="G719">
            <v>0</v>
          </cell>
          <cell r="H719">
            <v>902</v>
          </cell>
          <cell r="I719">
            <v>0</v>
          </cell>
          <cell r="J719">
            <v>0</v>
          </cell>
          <cell r="K719">
            <v>0</v>
          </cell>
          <cell r="L719">
            <v>4739</v>
          </cell>
          <cell r="M719">
            <v>0</v>
          </cell>
          <cell r="N719">
            <v>4739</v>
          </cell>
          <cell r="O719" t="str">
            <v>no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64904357.707293637</v>
          </cell>
          <cell r="U719">
            <v>7.3015128219463982E-5</v>
          </cell>
          <cell r="V719">
            <v>0</v>
          </cell>
          <cell r="W719">
            <v>0</v>
          </cell>
          <cell r="X719">
            <v>11048843</v>
          </cell>
          <cell r="Y719" t="str">
            <v>yes</v>
          </cell>
          <cell r="Z719">
            <v>0</v>
          </cell>
          <cell r="AA719">
            <v>11048843</v>
          </cell>
          <cell r="AB719">
            <v>54829155</v>
          </cell>
          <cell r="AC719">
            <v>8.6432118094834762E-5</v>
          </cell>
          <cell r="AD719">
            <v>955</v>
          </cell>
          <cell r="AE719">
            <v>0</v>
          </cell>
          <cell r="AF719">
            <v>955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 t="str">
            <v>AA</v>
          </cell>
          <cell r="AL719">
            <v>0</v>
          </cell>
          <cell r="AM719">
            <v>50437757</v>
          </cell>
          <cell r="AN719">
            <v>0</v>
          </cell>
          <cell r="AO719">
            <v>0</v>
          </cell>
          <cell r="AP719">
            <v>0</v>
          </cell>
          <cell r="AQ719">
            <v>2443740</v>
          </cell>
          <cell r="AR719">
            <v>0</v>
          </cell>
          <cell r="AS719">
            <v>0</v>
          </cell>
          <cell r="AT719">
            <v>2443740</v>
          </cell>
          <cell r="AU719" t="str">
            <v>Levy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41551730</v>
          </cell>
          <cell r="BB719">
            <v>0</v>
          </cell>
          <cell r="BC719">
            <v>0</v>
          </cell>
          <cell r="BD719">
            <v>0</v>
          </cell>
          <cell r="BE719">
            <v>11048843</v>
          </cell>
          <cell r="BF719">
            <v>333237</v>
          </cell>
        </row>
        <row r="720">
          <cell r="D720" t="str">
            <v>2761034</v>
          </cell>
          <cell r="E720" t="str">
            <v>EAST CENTRAL INDIANA SOLID WASTE</v>
          </cell>
          <cell r="F720">
            <v>184912</v>
          </cell>
          <cell r="G720">
            <v>0</v>
          </cell>
          <cell r="H720">
            <v>0</v>
          </cell>
          <cell r="I720">
            <v>0</v>
          </cell>
          <cell r="J720" t="str">
            <v>non-recipient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 t="str">
            <v>no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64904357.707293637</v>
          </cell>
          <cell r="U720">
            <v>0</v>
          </cell>
          <cell r="V720">
            <v>0</v>
          </cell>
          <cell r="W720">
            <v>0</v>
          </cell>
          <cell r="X720">
            <v>11048843</v>
          </cell>
          <cell r="Y720" t="str">
            <v>yes</v>
          </cell>
          <cell r="Z720">
            <v>0</v>
          </cell>
          <cell r="AA720">
            <v>11048843</v>
          </cell>
          <cell r="AB720">
            <v>54829155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 t="str">
            <v>AA</v>
          </cell>
          <cell r="AL720">
            <v>0</v>
          </cell>
          <cell r="AM720">
            <v>50437757</v>
          </cell>
          <cell r="AN720">
            <v>0</v>
          </cell>
          <cell r="AO720">
            <v>0</v>
          </cell>
          <cell r="AP720">
            <v>0</v>
          </cell>
          <cell r="AQ720">
            <v>2443740</v>
          </cell>
          <cell r="AR720">
            <v>0</v>
          </cell>
          <cell r="AS720">
            <v>0</v>
          </cell>
          <cell r="AT720">
            <v>2443740</v>
          </cell>
          <cell r="AU720" t="str">
            <v>Levy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41551730</v>
          </cell>
          <cell r="BB720">
            <v>0</v>
          </cell>
          <cell r="BC720">
            <v>0</v>
          </cell>
          <cell r="BD720">
            <v>0</v>
          </cell>
          <cell r="BE720">
            <v>11048843</v>
          </cell>
          <cell r="BF720">
            <v>333237</v>
          </cell>
        </row>
        <row r="721">
          <cell r="D721" t="str">
            <v>2810000</v>
          </cell>
          <cell r="E721" t="str">
            <v>GREENE COUNTY</v>
          </cell>
          <cell r="F721">
            <v>6339836</v>
          </cell>
          <cell r="G721">
            <v>0</v>
          </cell>
          <cell r="H721">
            <v>3874542</v>
          </cell>
          <cell r="I721">
            <v>0</v>
          </cell>
          <cell r="J721">
            <v>0</v>
          </cell>
          <cell r="K721">
            <v>0</v>
          </cell>
          <cell r="L721">
            <v>10214378</v>
          </cell>
          <cell r="M721">
            <v>1398575</v>
          </cell>
          <cell r="N721">
            <v>11612953</v>
          </cell>
          <cell r="O721" t="str">
            <v>no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25572391.909367934</v>
          </cell>
          <cell r="U721">
            <v>0.3994299022242877</v>
          </cell>
          <cell r="V721">
            <v>0</v>
          </cell>
          <cell r="W721">
            <v>0</v>
          </cell>
          <cell r="X721">
            <v>5792682</v>
          </cell>
          <cell r="Y721" t="str">
            <v>yes</v>
          </cell>
          <cell r="Z721">
            <v>0</v>
          </cell>
          <cell r="AA721">
            <v>5792682</v>
          </cell>
          <cell r="AB721">
            <v>17343819</v>
          </cell>
          <cell r="AC721">
            <v>0.66957300465370406</v>
          </cell>
          <cell r="AD721">
            <v>3878623</v>
          </cell>
          <cell r="AE721">
            <v>0</v>
          </cell>
          <cell r="AF721">
            <v>3878623</v>
          </cell>
          <cell r="AG721">
            <v>0</v>
          </cell>
          <cell r="AH721">
            <v>2896341</v>
          </cell>
          <cell r="AI721">
            <v>0</v>
          </cell>
          <cell r="AJ721">
            <v>2896341</v>
          </cell>
          <cell r="AK721" t="str">
            <v>AA</v>
          </cell>
          <cell r="AL721">
            <v>11612953</v>
          </cell>
          <cell r="AM721">
            <v>15032088.138181591</v>
          </cell>
          <cell r="AN721">
            <v>0.77254423292683017</v>
          </cell>
          <cell r="AO721">
            <v>2237551</v>
          </cell>
          <cell r="AP721">
            <v>1</v>
          </cell>
          <cell r="AQ721">
            <v>1424534</v>
          </cell>
          <cell r="AR721">
            <v>0</v>
          </cell>
          <cell r="AS721">
            <v>0</v>
          </cell>
          <cell r="AT721">
            <v>1424534</v>
          </cell>
          <cell r="AU721" t="str">
            <v>Levy</v>
          </cell>
          <cell r="AV721">
            <v>6339836</v>
          </cell>
          <cell r="AW721">
            <v>0</v>
          </cell>
          <cell r="AX721">
            <v>1398575</v>
          </cell>
          <cell r="AY721">
            <v>0</v>
          </cell>
          <cell r="AZ721">
            <v>7738411</v>
          </cell>
          <cell r="BA721">
            <v>10091446.138181591</v>
          </cell>
          <cell r="BB721">
            <v>0.76682874724181083</v>
          </cell>
          <cell r="BC721">
            <v>1092372</v>
          </cell>
          <cell r="BD721">
            <v>2</v>
          </cell>
          <cell r="BE721">
            <v>0</v>
          </cell>
          <cell r="BF721">
            <v>0</v>
          </cell>
        </row>
        <row r="722">
          <cell r="D722" t="str">
            <v>2820001</v>
          </cell>
          <cell r="E722" t="str">
            <v>BEECH CREEK TOWNSHIP</v>
          </cell>
          <cell r="F722">
            <v>136031</v>
          </cell>
          <cell r="G722">
            <v>0</v>
          </cell>
          <cell r="H722">
            <v>66990</v>
          </cell>
          <cell r="I722">
            <v>0</v>
          </cell>
          <cell r="J722">
            <v>0</v>
          </cell>
          <cell r="K722">
            <v>0</v>
          </cell>
          <cell r="L722">
            <v>203021</v>
          </cell>
          <cell r="M722">
            <v>0</v>
          </cell>
          <cell r="N722">
            <v>203021</v>
          </cell>
          <cell r="O722" t="str">
            <v>no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25572391.909367934</v>
          </cell>
          <cell r="U722">
            <v>7.9390696310120031E-3</v>
          </cell>
          <cell r="V722">
            <v>0</v>
          </cell>
          <cell r="W722">
            <v>0</v>
          </cell>
          <cell r="X722">
            <v>5792682</v>
          </cell>
          <cell r="Y722" t="str">
            <v>yes</v>
          </cell>
          <cell r="Z722">
            <v>0</v>
          </cell>
          <cell r="AA722">
            <v>5792682</v>
          </cell>
          <cell r="AB722">
            <v>17343819</v>
          </cell>
          <cell r="AC722">
            <v>1.1705668745735873E-2</v>
          </cell>
          <cell r="AD722">
            <v>67807</v>
          </cell>
          <cell r="AE722">
            <v>0</v>
          </cell>
          <cell r="AF722">
            <v>67807</v>
          </cell>
          <cell r="AG722">
            <v>0</v>
          </cell>
          <cell r="AH722">
            <v>2896341</v>
          </cell>
          <cell r="AI722">
            <v>0</v>
          </cell>
          <cell r="AJ722">
            <v>2896341</v>
          </cell>
          <cell r="AK722" t="str">
            <v>AA</v>
          </cell>
          <cell r="AL722">
            <v>0</v>
          </cell>
          <cell r="AM722">
            <v>15032088.138181591</v>
          </cell>
          <cell r="AN722">
            <v>0</v>
          </cell>
          <cell r="AO722">
            <v>0</v>
          </cell>
          <cell r="AP722">
            <v>0</v>
          </cell>
          <cell r="AQ722">
            <v>1424534</v>
          </cell>
          <cell r="AR722">
            <v>0</v>
          </cell>
          <cell r="AS722">
            <v>0</v>
          </cell>
          <cell r="AT722">
            <v>1424534</v>
          </cell>
          <cell r="AU722" t="str">
            <v>Levy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10091446.138181591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</row>
        <row r="723">
          <cell r="D723" t="str">
            <v>2820002</v>
          </cell>
          <cell r="E723" t="str">
            <v>CASS TOWNSHIP</v>
          </cell>
          <cell r="F723">
            <v>12864</v>
          </cell>
          <cell r="G723">
            <v>0</v>
          </cell>
          <cell r="H723">
            <v>6184</v>
          </cell>
          <cell r="I723">
            <v>0</v>
          </cell>
          <cell r="J723">
            <v>0</v>
          </cell>
          <cell r="K723">
            <v>0</v>
          </cell>
          <cell r="L723">
            <v>19048</v>
          </cell>
          <cell r="M723">
            <v>0</v>
          </cell>
          <cell r="N723">
            <v>19048</v>
          </cell>
          <cell r="O723" t="str">
            <v>no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25572391.909367934</v>
          </cell>
          <cell r="U723">
            <v>7.4486579384160567E-4</v>
          </cell>
          <cell r="V723">
            <v>0</v>
          </cell>
          <cell r="W723">
            <v>0</v>
          </cell>
          <cell r="X723">
            <v>5792682</v>
          </cell>
          <cell r="Y723" t="str">
            <v>yes</v>
          </cell>
          <cell r="Z723">
            <v>0</v>
          </cell>
          <cell r="AA723">
            <v>5792682</v>
          </cell>
          <cell r="AB723">
            <v>17343819</v>
          </cell>
          <cell r="AC723">
            <v>1.098258693774422E-3</v>
          </cell>
          <cell r="AD723">
            <v>6362</v>
          </cell>
          <cell r="AE723">
            <v>0</v>
          </cell>
          <cell r="AF723">
            <v>6362</v>
          </cell>
          <cell r="AG723">
            <v>0</v>
          </cell>
          <cell r="AH723">
            <v>2896341</v>
          </cell>
          <cell r="AI723">
            <v>0</v>
          </cell>
          <cell r="AJ723">
            <v>2896341</v>
          </cell>
          <cell r="AK723" t="str">
            <v>AA</v>
          </cell>
          <cell r="AL723">
            <v>0</v>
          </cell>
          <cell r="AM723">
            <v>15032088.138181591</v>
          </cell>
          <cell r="AN723">
            <v>0</v>
          </cell>
          <cell r="AO723">
            <v>0</v>
          </cell>
          <cell r="AP723">
            <v>0</v>
          </cell>
          <cell r="AQ723">
            <v>1424534</v>
          </cell>
          <cell r="AR723">
            <v>0</v>
          </cell>
          <cell r="AS723">
            <v>0</v>
          </cell>
          <cell r="AT723">
            <v>1424534</v>
          </cell>
          <cell r="AU723" t="str">
            <v>Levy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10091446.138181591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</row>
        <row r="724">
          <cell r="D724" t="str">
            <v>2820003</v>
          </cell>
          <cell r="E724" t="str">
            <v>CENTER TOWNSHIP</v>
          </cell>
          <cell r="F724">
            <v>146658</v>
          </cell>
          <cell r="G724">
            <v>21586</v>
          </cell>
          <cell r="H724">
            <v>62010</v>
          </cell>
          <cell r="I724">
            <v>0</v>
          </cell>
          <cell r="J724">
            <v>0</v>
          </cell>
          <cell r="K724">
            <v>0</v>
          </cell>
          <cell r="L724">
            <v>187082</v>
          </cell>
          <cell r="M724">
            <v>0</v>
          </cell>
          <cell r="N724">
            <v>187082</v>
          </cell>
          <cell r="O724" t="str">
            <v>no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25572391.909367934</v>
          </cell>
          <cell r="U724">
            <v>7.3157802626771977E-3</v>
          </cell>
          <cell r="V724">
            <v>0</v>
          </cell>
          <cell r="W724">
            <v>0</v>
          </cell>
          <cell r="X724">
            <v>5792682</v>
          </cell>
          <cell r="Y724" t="str">
            <v>yes</v>
          </cell>
          <cell r="Z724">
            <v>0</v>
          </cell>
          <cell r="AA724">
            <v>5792682</v>
          </cell>
          <cell r="AB724">
            <v>17343819</v>
          </cell>
          <cell r="AC724">
            <v>1.0786666996467156E-2</v>
          </cell>
          <cell r="AD724">
            <v>62484</v>
          </cell>
          <cell r="AE724">
            <v>0</v>
          </cell>
          <cell r="AF724">
            <v>62484</v>
          </cell>
          <cell r="AG724">
            <v>0</v>
          </cell>
          <cell r="AH724">
            <v>2896341</v>
          </cell>
          <cell r="AI724">
            <v>0</v>
          </cell>
          <cell r="AJ724">
            <v>2896341</v>
          </cell>
          <cell r="AK724" t="str">
            <v>AA</v>
          </cell>
          <cell r="AL724">
            <v>0</v>
          </cell>
          <cell r="AM724">
            <v>15032088.138181591</v>
          </cell>
          <cell r="AN724">
            <v>0</v>
          </cell>
          <cell r="AO724">
            <v>0</v>
          </cell>
          <cell r="AP724">
            <v>0</v>
          </cell>
          <cell r="AQ724">
            <v>1424534</v>
          </cell>
          <cell r="AR724">
            <v>0</v>
          </cell>
          <cell r="AS724">
            <v>0</v>
          </cell>
          <cell r="AT724">
            <v>1424534</v>
          </cell>
          <cell r="AU724" t="str">
            <v>Levy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10091446.138181591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</row>
        <row r="725">
          <cell r="D725" t="str">
            <v>2820004</v>
          </cell>
          <cell r="E725" t="str">
            <v>FAIRPLAY TOWNSHIP</v>
          </cell>
          <cell r="F725">
            <v>14245</v>
          </cell>
          <cell r="G725">
            <v>0</v>
          </cell>
          <cell r="H725">
            <v>20377</v>
          </cell>
          <cell r="I725">
            <v>0</v>
          </cell>
          <cell r="J725">
            <v>0</v>
          </cell>
          <cell r="K725">
            <v>24988.207277094814</v>
          </cell>
          <cell r="L725">
            <v>59610.207277094814</v>
          </cell>
          <cell r="M725">
            <v>0</v>
          </cell>
          <cell r="N725">
            <v>59610.207277094814</v>
          </cell>
          <cell r="O725" t="str">
            <v>no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25572391.909367934</v>
          </cell>
          <cell r="U725">
            <v>2.3310376083849164E-3</v>
          </cell>
          <cell r="V725">
            <v>0</v>
          </cell>
          <cell r="W725">
            <v>0</v>
          </cell>
          <cell r="X725">
            <v>5792682</v>
          </cell>
          <cell r="Y725" t="str">
            <v>yes</v>
          </cell>
          <cell r="Z725">
            <v>0</v>
          </cell>
          <cell r="AA725">
            <v>5792682</v>
          </cell>
          <cell r="AB725">
            <v>17343819</v>
          </cell>
          <cell r="AC725">
            <v>3.4369712505126358E-3</v>
          </cell>
          <cell r="AD725">
            <v>19909</v>
          </cell>
          <cell r="AE725">
            <v>0</v>
          </cell>
          <cell r="AF725">
            <v>19909</v>
          </cell>
          <cell r="AG725">
            <v>0</v>
          </cell>
          <cell r="AH725">
            <v>2896341</v>
          </cell>
          <cell r="AI725">
            <v>0</v>
          </cell>
          <cell r="AJ725">
            <v>2896341</v>
          </cell>
          <cell r="AK725" t="str">
            <v>AA</v>
          </cell>
          <cell r="AL725">
            <v>0</v>
          </cell>
          <cell r="AM725">
            <v>15032088.138181591</v>
          </cell>
          <cell r="AN725">
            <v>0</v>
          </cell>
          <cell r="AO725">
            <v>0</v>
          </cell>
          <cell r="AP725">
            <v>0</v>
          </cell>
          <cell r="AQ725">
            <v>1424534</v>
          </cell>
          <cell r="AR725">
            <v>0</v>
          </cell>
          <cell r="AS725">
            <v>0</v>
          </cell>
          <cell r="AT725">
            <v>1424534</v>
          </cell>
          <cell r="AU725" t="str">
            <v>Levy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10091446.138181591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</row>
        <row r="726">
          <cell r="D726" t="str">
            <v>2820005</v>
          </cell>
          <cell r="E726" t="str">
            <v>GRANT TOWNSHIP</v>
          </cell>
          <cell r="F726">
            <v>12543</v>
          </cell>
          <cell r="G726">
            <v>0</v>
          </cell>
          <cell r="H726">
            <v>16011</v>
          </cell>
          <cell r="I726">
            <v>0</v>
          </cell>
          <cell r="J726">
            <v>0</v>
          </cell>
          <cell r="K726">
            <v>18360.487876218736</v>
          </cell>
          <cell r="L726">
            <v>46914.487876218736</v>
          </cell>
          <cell r="M726">
            <v>0</v>
          </cell>
          <cell r="N726">
            <v>46914.487876218736</v>
          </cell>
          <cell r="O726" t="str">
            <v>no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25572391.909367934</v>
          </cell>
          <cell r="U726">
            <v>1.8345756643527958E-3</v>
          </cell>
          <cell r="V726">
            <v>0</v>
          </cell>
          <cell r="W726">
            <v>0</v>
          </cell>
          <cell r="X726">
            <v>5792682</v>
          </cell>
          <cell r="Y726" t="str">
            <v>yes</v>
          </cell>
          <cell r="Z726">
            <v>0</v>
          </cell>
          <cell r="AA726">
            <v>5792682</v>
          </cell>
          <cell r="AB726">
            <v>17343819</v>
          </cell>
          <cell r="AC726">
            <v>2.7049687197622818E-3</v>
          </cell>
          <cell r="AD726">
            <v>15669</v>
          </cell>
          <cell r="AE726">
            <v>0</v>
          </cell>
          <cell r="AF726">
            <v>15669</v>
          </cell>
          <cell r="AG726">
            <v>0</v>
          </cell>
          <cell r="AH726">
            <v>2896341</v>
          </cell>
          <cell r="AI726">
            <v>0</v>
          </cell>
          <cell r="AJ726">
            <v>2896341</v>
          </cell>
          <cell r="AK726" t="str">
            <v>AA</v>
          </cell>
          <cell r="AL726">
            <v>0</v>
          </cell>
          <cell r="AM726">
            <v>15032088.138181591</v>
          </cell>
          <cell r="AN726">
            <v>0</v>
          </cell>
          <cell r="AO726">
            <v>0</v>
          </cell>
          <cell r="AP726">
            <v>0</v>
          </cell>
          <cell r="AQ726">
            <v>1424534</v>
          </cell>
          <cell r="AR726">
            <v>0</v>
          </cell>
          <cell r="AS726">
            <v>0</v>
          </cell>
          <cell r="AT726">
            <v>1424534</v>
          </cell>
          <cell r="AU726" t="str">
            <v>Levy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10091446.138181591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</row>
        <row r="727">
          <cell r="D727" t="str">
            <v>2820006</v>
          </cell>
          <cell r="E727" t="str">
            <v>HIGHLAND TOWNSHIP</v>
          </cell>
          <cell r="F727">
            <v>26684</v>
          </cell>
          <cell r="G727">
            <v>0</v>
          </cell>
          <cell r="H727">
            <v>13525</v>
          </cell>
          <cell r="I727">
            <v>0</v>
          </cell>
          <cell r="J727">
            <v>0</v>
          </cell>
          <cell r="K727">
            <v>0</v>
          </cell>
          <cell r="L727">
            <v>40209</v>
          </cell>
          <cell r="M727">
            <v>0</v>
          </cell>
          <cell r="N727">
            <v>40209</v>
          </cell>
          <cell r="O727" t="str">
            <v>no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25572391.909367934</v>
          </cell>
          <cell r="U727">
            <v>1.5723597597951031E-3</v>
          </cell>
          <cell r="V727">
            <v>0</v>
          </cell>
          <cell r="W727">
            <v>0</v>
          </cell>
          <cell r="X727">
            <v>5792682</v>
          </cell>
          <cell r="Y727" t="str">
            <v>yes</v>
          </cell>
          <cell r="Z727">
            <v>0</v>
          </cell>
          <cell r="AA727">
            <v>5792682</v>
          </cell>
          <cell r="AB727">
            <v>17343819</v>
          </cell>
          <cell r="AC727">
            <v>2.3183475334930558E-3</v>
          </cell>
          <cell r="AD727">
            <v>13429</v>
          </cell>
          <cell r="AE727">
            <v>0</v>
          </cell>
          <cell r="AF727">
            <v>13429</v>
          </cell>
          <cell r="AG727">
            <v>0</v>
          </cell>
          <cell r="AH727">
            <v>2896341</v>
          </cell>
          <cell r="AI727">
            <v>0</v>
          </cell>
          <cell r="AJ727">
            <v>2896341</v>
          </cell>
          <cell r="AK727" t="str">
            <v>AA</v>
          </cell>
          <cell r="AL727">
            <v>0</v>
          </cell>
          <cell r="AM727">
            <v>15032088.138181591</v>
          </cell>
          <cell r="AN727">
            <v>0</v>
          </cell>
          <cell r="AO727">
            <v>0</v>
          </cell>
          <cell r="AP727">
            <v>0</v>
          </cell>
          <cell r="AQ727">
            <v>1424534</v>
          </cell>
          <cell r="AR727">
            <v>0</v>
          </cell>
          <cell r="AS727">
            <v>0</v>
          </cell>
          <cell r="AT727">
            <v>1424534</v>
          </cell>
          <cell r="AU727" t="str">
            <v>Levy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10091446.138181591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</row>
        <row r="728">
          <cell r="D728" t="str">
            <v>2820007</v>
          </cell>
          <cell r="E728" t="str">
            <v>JACKSON TOWNSHIP</v>
          </cell>
          <cell r="F728">
            <v>66140</v>
          </cell>
          <cell r="G728">
            <v>0</v>
          </cell>
          <cell r="H728">
            <v>32988</v>
          </cell>
          <cell r="I728">
            <v>0</v>
          </cell>
          <cell r="J728">
            <v>0</v>
          </cell>
          <cell r="K728">
            <v>0</v>
          </cell>
          <cell r="L728">
            <v>99128</v>
          </cell>
          <cell r="M728">
            <v>0</v>
          </cell>
          <cell r="N728">
            <v>99128</v>
          </cell>
          <cell r="O728" t="str">
            <v>no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25572391.909367934</v>
          </cell>
          <cell r="U728">
            <v>3.8763679342676757E-3</v>
          </cell>
          <cell r="V728">
            <v>0</v>
          </cell>
          <cell r="W728">
            <v>0</v>
          </cell>
          <cell r="X728">
            <v>5792682</v>
          </cell>
          <cell r="Y728" t="str">
            <v>yes</v>
          </cell>
          <cell r="Z728">
            <v>0</v>
          </cell>
          <cell r="AA728">
            <v>5792682</v>
          </cell>
          <cell r="AB728">
            <v>17343819</v>
          </cell>
          <cell r="AC728">
            <v>5.7154655500037217E-3</v>
          </cell>
          <cell r="AD728">
            <v>33108</v>
          </cell>
          <cell r="AE728">
            <v>0</v>
          </cell>
          <cell r="AF728">
            <v>33108</v>
          </cell>
          <cell r="AG728">
            <v>0</v>
          </cell>
          <cell r="AH728">
            <v>2896341</v>
          </cell>
          <cell r="AI728">
            <v>0</v>
          </cell>
          <cell r="AJ728">
            <v>2896341</v>
          </cell>
          <cell r="AK728" t="str">
            <v>AA</v>
          </cell>
          <cell r="AL728">
            <v>0</v>
          </cell>
          <cell r="AM728">
            <v>15032088.138181591</v>
          </cell>
          <cell r="AN728">
            <v>0</v>
          </cell>
          <cell r="AO728">
            <v>0</v>
          </cell>
          <cell r="AP728">
            <v>0</v>
          </cell>
          <cell r="AQ728">
            <v>1424534</v>
          </cell>
          <cell r="AR728">
            <v>0</v>
          </cell>
          <cell r="AS728">
            <v>0</v>
          </cell>
          <cell r="AT728">
            <v>1424534</v>
          </cell>
          <cell r="AU728" t="str">
            <v>Levy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10091446.138181591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</row>
        <row r="729">
          <cell r="D729" t="str">
            <v>2820008</v>
          </cell>
          <cell r="E729" t="str">
            <v>JEFFERSON TOWNSHIP</v>
          </cell>
          <cell r="F729">
            <v>48243</v>
          </cell>
          <cell r="G729">
            <v>0</v>
          </cell>
          <cell r="H729">
            <v>31074</v>
          </cell>
          <cell r="I729">
            <v>0</v>
          </cell>
          <cell r="J729">
            <v>0</v>
          </cell>
          <cell r="K729">
            <v>13247.188325576137</v>
          </cell>
          <cell r="L729">
            <v>92564.188325576135</v>
          </cell>
          <cell r="M729">
            <v>0</v>
          </cell>
          <cell r="N729">
            <v>92564.188325576135</v>
          </cell>
          <cell r="O729" t="str">
            <v>no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25572391.909367934</v>
          </cell>
          <cell r="U729">
            <v>3.6196922311231708E-3</v>
          </cell>
          <cell r="V729">
            <v>0</v>
          </cell>
          <cell r="W729">
            <v>0</v>
          </cell>
          <cell r="X729">
            <v>5792682</v>
          </cell>
          <cell r="Y729" t="str">
            <v>yes</v>
          </cell>
          <cell r="Z729">
            <v>0</v>
          </cell>
          <cell r="AA729">
            <v>5792682</v>
          </cell>
          <cell r="AB729">
            <v>17343819</v>
          </cell>
          <cell r="AC729">
            <v>5.3370130491777008E-3</v>
          </cell>
          <cell r="AD729">
            <v>30916</v>
          </cell>
          <cell r="AE729">
            <v>0</v>
          </cell>
          <cell r="AF729">
            <v>30916</v>
          </cell>
          <cell r="AG729">
            <v>0</v>
          </cell>
          <cell r="AH729">
            <v>2896341</v>
          </cell>
          <cell r="AI729">
            <v>0</v>
          </cell>
          <cell r="AJ729">
            <v>2896341</v>
          </cell>
          <cell r="AK729" t="str">
            <v>AA</v>
          </cell>
          <cell r="AL729">
            <v>0</v>
          </cell>
          <cell r="AM729">
            <v>15032088.138181591</v>
          </cell>
          <cell r="AN729">
            <v>0</v>
          </cell>
          <cell r="AO729">
            <v>0</v>
          </cell>
          <cell r="AP729">
            <v>0</v>
          </cell>
          <cell r="AQ729">
            <v>1424534</v>
          </cell>
          <cell r="AR729">
            <v>0</v>
          </cell>
          <cell r="AS729">
            <v>0</v>
          </cell>
          <cell r="AT729">
            <v>1424534</v>
          </cell>
          <cell r="AU729" t="str">
            <v>Levy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10091446.138181591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</row>
        <row r="730">
          <cell r="D730" t="str">
            <v>2820009</v>
          </cell>
          <cell r="E730" t="str">
            <v>RICHLAND TOWNSHIP</v>
          </cell>
          <cell r="F730">
            <v>75027</v>
          </cell>
          <cell r="G730">
            <v>0</v>
          </cell>
          <cell r="H730">
            <v>36594</v>
          </cell>
          <cell r="I730">
            <v>0</v>
          </cell>
          <cell r="J730">
            <v>0</v>
          </cell>
          <cell r="K730">
            <v>0</v>
          </cell>
          <cell r="L730">
            <v>111621</v>
          </cell>
          <cell r="M730">
            <v>0</v>
          </cell>
          <cell r="N730">
            <v>111621</v>
          </cell>
          <cell r="O730" t="str">
            <v>no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25572391.909367934</v>
          </cell>
          <cell r="U730">
            <v>4.3649026026036262E-3</v>
          </cell>
          <cell r="V730">
            <v>0</v>
          </cell>
          <cell r="W730">
            <v>0</v>
          </cell>
          <cell r="X730">
            <v>5792682</v>
          </cell>
          <cell r="Y730" t="str">
            <v>yes</v>
          </cell>
          <cell r="Z730">
            <v>0</v>
          </cell>
          <cell r="AA730">
            <v>5792682</v>
          </cell>
          <cell r="AB730">
            <v>17343819</v>
          </cell>
          <cell r="AC730">
            <v>6.4357798014381953E-3</v>
          </cell>
          <cell r="AD730">
            <v>37280</v>
          </cell>
          <cell r="AE730">
            <v>0</v>
          </cell>
          <cell r="AF730">
            <v>37280</v>
          </cell>
          <cell r="AG730">
            <v>0</v>
          </cell>
          <cell r="AH730">
            <v>2896341</v>
          </cell>
          <cell r="AI730">
            <v>0</v>
          </cell>
          <cell r="AJ730">
            <v>2896341</v>
          </cell>
          <cell r="AK730" t="str">
            <v>AA</v>
          </cell>
          <cell r="AL730">
            <v>0</v>
          </cell>
          <cell r="AM730">
            <v>15032088.138181591</v>
          </cell>
          <cell r="AN730">
            <v>0</v>
          </cell>
          <cell r="AO730">
            <v>0</v>
          </cell>
          <cell r="AP730">
            <v>0</v>
          </cell>
          <cell r="AQ730">
            <v>1424534</v>
          </cell>
          <cell r="AR730">
            <v>0</v>
          </cell>
          <cell r="AS730">
            <v>0</v>
          </cell>
          <cell r="AT730">
            <v>1424534</v>
          </cell>
          <cell r="AU730" t="str">
            <v>Levy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10091446.138181591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</row>
        <row r="731">
          <cell r="D731" t="str">
            <v>2820010</v>
          </cell>
          <cell r="E731" t="str">
            <v>SMITH TOWNSHIP</v>
          </cell>
          <cell r="F731">
            <v>6876</v>
          </cell>
          <cell r="G731">
            <v>0</v>
          </cell>
          <cell r="H731">
            <v>5882</v>
          </cell>
          <cell r="I731">
            <v>0</v>
          </cell>
          <cell r="J731">
            <v>0</v>
          </cell>
          <cell r="K731">
            <v>4025.9783395202471</v>
          </cell>
          <cell r="L731">
            <v>16783.978339520247</v>
          </cell>
          <cell r="M731">
            <v>0</v>
          </cell>
          <cell r="N731">
            <v>16783.978339520247</v>
          </cell>
          <cell r="O731" t="str">
            <v>no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25572391.909367934</v>
          </cell>
          <cell r="U731">
            <v>6.5633196921918637E-4</v>
          </cell>
          <cell r="V731">
            <v>0</v>
          </cell>
          <cell r="W731">
            <v>0</v>
          </cell>
          <cell r="X731">
            <v>5792682</v>
          </cell>
          <cell r="Y731" t="str">
            <v>yes</v>
          </cell>
          <cell r="Z731">
            <v>0</v>
          </cell>
          <cell r="AA731">
            <v>5792682</v>
          </cell>
          <cell r="AB731">
            <v>17343819</v>
          </cell>
          <cell r="AC731">
            <v>9.6772102727318864E-4</v>
          </cell>
          <cell r="AD731">
            <v>5606</v>
          </cell>
          <cell r="AE731">
            <v>0</v>
          </cell>
          <cell r="AF731">
            <v>5606</v>
          </cell>
          <cell r="AG731">
            <v>0</v>
          </cell>
          <cell r="AH731">
            <v>2896341</v>
          </cell>
          <cell r="AI731">
            <v>0</v>
          </cell>
          <cell r="AJ731">
            <v>2896341</v>
          </cell>
          <cell r="AK731" t="str">
            <v>AA</v>
          </cell>
          <cell r="AL731">
            <v>0</v>
          </cell>
          <cell r="AM731">
            <v>15032088.138181591</v>
          </cell>
          <cell r="AN731">
            <v>0</v>
          </cell>
          <cell r="AO731">
            <v>0</v>
          </cell>
          <cell r="AP731">
            <v>0</v>
          </cell>
          <cell r="AQ731">
            <v>1424534</v>
          </cell>
          <cell r="AR731">
            <v>0</v>
          </cell>
          <cell r="AS731">
            <v>0</v>
          </cell>
          <cell r="AT731">
            <v>1424534</v>
          </cell>
          <cell r="AU731" t="str">
            <v>Levy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10091446.138181591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</row>
        <row r="732">
          <cell r="D732" t="str">
            <v>2820011</v>
          </cell>
          <cell r="E732" t="str">
            <v>STAFFORD TOWNSHIP</v>
          </cell>
          <cell r="F732">
            <v>13596</v>
          </cell>
          <cell r="G732">
            <v>0</v>
          </cell>
          <cell r="H732">
            <v>6825</v>
          </cell>
          <cell r="I732">
            <v>0</v>
          </cell>
          <cell r="J732">
            <v>0</v>
          </cell>
          <cell r="K732">
            <v>0</v>
          </cell>
          <cell r="L732">
            <v>20421</v>
          </cell>
          <cell r="M732">
            <v>0</v>
          </cell>
          <cell r="N732">
            <v>20421</v>
          </cell>
          <cell r="O732" t="str">
            <v>no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25572391.909367934</v>
          </cell>
          <cell r="U732">
            <v>7.9855650861189779E-4</v>
          </cell>
          <cell r="V732">
            <v>0</v>
          </cell>
          <cell r="W732">
            <v>0</v>
          </cell>
          <cell r="X732">
            <v>5792682</v>
          </cell>
          <cell r="Y732" t="str">
            <v>yes</v>
          </cell>
          <cell r="Z732">
            <v>0</v>
          </cell>
          <cell r="AA732">
            <v>5792682</v>
          </cell>
          <cell r="AB732">
            <v>17343819</v>
          </cell>
          <cell r="AC732">
            <v>1.1774223427954362E-3</v>
          </cell>
          <cell r="AD732">
            <v>6820</v>
          </cell>
          <cell r="AE732">
            <v>0</v>
          </cell>
          <cell r="AF732">
            <v>6820</v>
          </cell>
          <cell r="AG732">
            <v>0</v>
          </cell>
          <cell r="AH732">
            <v>2896341</v>
          </cell>
          <cell r="AI732">
            <v>0</v>
          </cell>
          <cell r="AJ732">
            <v>2896341</v>
          </cell>
          <cell r="AK732" t="str">
            <v>AA</v>
          </cell>
          <cell r="AL732">
            <v>0</v>
          </cell>
          <cell r="AM732">
            <v>15032088.138181591</v>
          </cell>
          <cell r="AN732">
            <v>0</v>
          </cell>
          <cell r="AO732">
            <v>0</v>
          </cell>
          <cell r="AP732">
            <v>0</v>
          </cell>
          <cell r="AQ732">
            <v>1424534</v>
          </cell>
          <cell r="AR732">
            <v>0</v>
          </cell>
          <cell r="AS732">
            <v>0</v>
          </cell>
          <cell r="AT732">
            <v>1424534</v>
          </cell>
          <cell r="AU732" t="str">
            <v>Levy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10091446.138181591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</row>
        <row r="733">
          <cell r="D733" t="str">
            <v>2820012</v>
          </cell>
          <cell r="E733" t="str">
            <v>STOCKTON TOWNSHIP</v>
          </cell>
          <cell r="F733">
            <v>179699</v>
          </cell>
          <cell r="G733">
            <v>0</v>
          </cell>
          <cell r="H733">
            <v>90331</v>
          </cell>
          <cell r="I733">
            <v>0</v>
          </cell>
          <cell r="J733">
            <v>0</v>
          </cell>
          <cell r="K733">
            <v>0</v>
          </cell>
          <cell r="L733">
            <v>270030</v>
          </cell>
          <cell r="M733">
            <v>0</v>
          </cell>
          <cell r="N733">
            <v>270030</v>
          </cell>
          <cell r="O733" t="str">
            <v>no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25572391.909367934</v>
          </cell>
          <cell r="U733">
            <v>1.0559434602638008E-2</v>
          </cell>
          <cell r="V733">
            <v>0</v>
          </cell>
          <cell r="W733">
            <v>0</v>
          </cell>
          <cell r="X733">
            <v>5792682</v>
          </cell>
          <cell r="Y733" t="str">
            <v>yes</v>
          </cell>
          <cell r="Z733">
            <v>0</v>
          </cell>
          <cell r="AA733">
            <v>5792682</v>
          </cell>
          <cell r="AB733">
            <v>17343819</v>
          </cell>
          <cell r="AC733">
            <v>1.5569235356987985E-2</v>
          </cell>
          <cell r="AD733">
            <v>90188</v>
          </cell>
          <cell r="AE733">
            <v>0</v>
          </cell>
          <cell r="AF733">
            <v>90188</v>
          </cell>
          <cell r="AG733">
            <v>0</v>
          </cell>
          <cell r="AH733">
            <v>2896341</v>
          </cell>
          <cell r="AI733">
            <v>0</v>
          </cell>
          <cell r="AJ733">
            <v>2896341</v>
          </cell>
          <cell r="AK733" t="str">
            <v>AA</v>
          </cell>
          <cell r="AL733">
            <v>0</v>
          </cell>
          <cell r="AM733">
            <v>15032088.138181591</v>
          </cell>
          <cell r="AN733">
            <v>0</v>
          </cell>
          <cell r="AO733">
            <v>0</v>
          </cell>
          <cell r="AP733">
            <v>0</v>
          </cell>
          <cell r="AQ733">
            <v>1424534</v>
          </cell>
          <cell r="AR733">
            <v>0</v>
          </cell>
          <cell r="AS733">
            <v>0</v>
          </cell>
          <cell r="AT733">
            <v>1424534</v>
          </cell>
          <cell r="AU733" t="str">
            <v>Levy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10091446.138181591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</row>
        <row r="734">
          <cell r="D734" t="str">
            <v>2820013</v>
          </cell>
          <cell r="E734" t="str">
            <v>TAYLOR TOWNSHIP</v>
          </cell>
          <cell r="F734">
            <v>92862</v>
          </cell>
          <cell r="G734">
            <v>63435</v>
          </cell>
          <cell r="H734">
            <v>15005</v>
          </cell>
          <cell r="I734">
            <v>0</v>
          </cell>
          <cell r="J734">
            <v>0</v>
          </cell>
          <cell r="K734">
            <v>0</v>
          </cell>
          <cell r="L734">
            <v>44432</v>
          </cell>
          <cell r="M734">
            <v>0</v>
          </cell>
          <cell r="N734">
            <v>44432</v>
          </cell>
          <cell r="O734" t="str">
            <v>no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25572391.909367934</v>
          </cell>
          <cell r="U734">
            <v>1.7374987900026367E-3</v>
          </cell>
          <cell r="V734">
            <v>0</v>
          </cell>
          <cell r="W734">
            <v>0</v>
          </cell>
          <cell r="X734">
            <v>5792682</v>
          </cell>
          <cell r="Y734" t="str">
            <v>yes</v>
          </cell>
          <cell r="Z734">
            <v>0</v>
          </cell>
          <cell r="AA734">
            <v>5792682</v>
          </cell>
          <cell r="AB734">
            <v>17343819</v>
          </cell>
          <cell r="AC734">
            <v>2.5618348530966565E-3</v>
          </cell>
          <cell r="AD734">
            <v>14840</v>
          </cell>
          <cell r="AE734">
            <v>0</v>
          </cell>
          <cell r="AF734">
            <v>14840</v>
          </cell>
          <cell r="AG734">
            <v>0</v>
          </cell>
          <cell r="AH734">
            <v>2896341</v>
          </cell>
          <cell r="AI734">
            <v>0</v>
          </cell>
          <cell r="AJ734">
            <v>2896341</v>
          </cell>
          <cell r="AK734" t="str">
            <v>AA</v>
          </cell>
          <cell r="AL734">
            <v>0</v>
          </cell>
          <cell r="AM734">
            <v>15032088.138181591</v>
          </cell>
          <cell r="AN734">
            <v>0</v>
          </cell>
          <cell r="AO734">
            <v>0</v>
          </cell>
          <cell r="AP734">
            <v>0</v>
          </cell>
          <cell r="AQ734">
            <v>1424534</v>
          </cell>
          <cell r="AR734">
            <v>0</v>
          </cell>
          <cell r="AS734">
            <v>0</v>
          </cell>
          <cell r="AT734">
            <v>1424534</v>
          </cell>
          <cell r="AU734" t="str">
            <v>Levy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10091446.138181591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</row>
        <row r="735">
          <cell r="D735" t="str">
            <v>2820014</v>
          </cell>
          <cell r="E735" t="str">
            <v>WASHINGTON TOWNSHIP</v>
          </cell>
          <cell r="F735">
            <v>29437</v>
          </cell>
          <cell r="G735">
            <v>0</v>
          </cell>
          <cell r="H735">
            <v>14167</v>
          </cell>
          <cell r="I735">
            <v>0</v>
          </cell>
          <cell r="J735">
            <v>0</v>
          </cell>
          <cell r="K735">
            <v>0</v>
          </cell>
          <cell r="L735">
            <v>43604</v>
          </cell>
          <cell r="M735">
            <v>0</v>
          </cell>
          <cell r="N735">
            <v>43604</v>
          </cell>
          <cell r="O735" t="str">
            <v>no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25572391.909367934</v>
          </cell>
          <cell r="U735">
            <v>1.7051201215177118E-3</v>
          </cell>
          <cell r="V735">
            <v>0</v>
          </cell>
          <cell r="W735">
            <v>0</v>
          </cell>
          <cell r="X735">
            <v>5792682</v>
          </cell>
          <cell r="Y735" t="str">
            <v>yes</v>
          </cell>
          <cell r="Z735">
            <v>0</v>
          </cell>
          <cell r="AA735">
            <v>5792682</v>
          </cell>
          <cell r="AB735">
            <v>17343819</v>
          </cell>
          <cell r="AC735">
            <v>2.5140945024852948E-3</v>
          </cell>
          <cell r="AD735">
            <v>14563</v>
          </cell>
          <cell r="AE735">
            <v>0</v>
          </cell>
          <cell r="AF735">
            <v>14563</v>
          </cell>
          <cell r="AG735">
            <v>0</v>
          </cell>
          <cell r="AH735">
            <v>2896341</v>
          </cell>
          <cell r="AI735">
            <v>0</v>
          </cell>
          <cell r="AJ735">
            <v>2896341</v>
          </cell>
          <cell r="AK735" t="str">
            <v>AA</v>
          </cell>
          <cell r="AL735">
            <v>0</v>
          </cell>
          <cell r="AM735">
            <v>15032088.138181591</v>
          </cell>
          <cell r="AN735">
            <v>0</v>
          </cell>
          <cell r="AO735">
            <v>0</v>
          </cell>
          <cell r="AP735">
            <v>0</v>
          </cell>
          <cell r="AQ735">
            <v>1424534</v>
          </cell>
          <cell r="AR735">
            <v>0</v>
          </cell>
          <cell r="AS735">
            <v>0</v>
          </cell>
          <cell r="AT735">
            <v>1424534</v>
          </cell>
          <cell r="AU735" t="str">
            <v>Levy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10091446.138181591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</row>
        <row r="736">
          <cell r="D736" t="str">
            <v>2820015</v>
          </cell>
          <cell r="E736" t="str">
            <v>WRIGHT TOWNSHIP</v>
          </cell>
          <cell r="F736">
            <v>93689</v>
          </cell>
          <cell r="G736">
            <v>0</v>
          </cell>
          <cell r="H736">
            <v>50276</v>
          </cell>
          <cell r="I736">
            <v>0</v>
          </cell>
          <cell r="J736">
            <v>0</v>
          </cell>
          <cell r="K736">
            <v>0</v>
          </cell>
          <cell r="L736">
            <v>143965</v>
          </cell>
          <cell r="M736">
            <v>0</v>
          </cell>
          <cell r="N736">
            <v>143965</v>
          </cell>
          <cell r="O736" t="str">
            <v>no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25572391.909367934</v>
          </cell>
          <cell r="U736">
            <v>5.6297041164640252E-3</v>
          </cell>
          <cell r="V736">
            <v>0</v>
          </cell>
          <cell r="W736">
            <v>0</v>
          </cell>
          <cell r="X736">
            <v>5792682</v>
          </cell>
          <cell r="Y736" t="str">
            <v>yes</v>
          </cell>
          <cell r="Z736">
            <v>0</v>
          </cell>
          <cell r="AA736">
            <v>5792682</v>
          </cell>
          <cell r="AB736">
            <v>17343819</v>
          </cell>
          <cell r="AC736">
            <v>8.3006516615515887E-3</v>
          </cell>
          <cell r="AD736">
            <v>48083</v>
          </cell>
          <cell r="AE736">
            <v>0</v>
          </cell>
          <cell r="AF736">
            <v>48083</v>
          </cell>
          <cell r="AG736">
            <v>0</v>
          </cell>
          <cell r="AH736">
            <v>2896341</v>
          </cell>
          <cell r="AI736">
            <v>0</v>
          </cell>
          <cell r="AJ736">
            <v>2896341</v>
          </cell>
          <cell r="AK736" t="str">
            <v>AA</v>
          </cell>
          <cell r="AL736">
            <v>0</v>
          </cell>
          <cell r="AM736">
            <v>15032088.138181591</v>
          </cell>
          <cell r="AN736">
            <v>0</v>
          </cell>
          <cell r="AO736">
            <v>0</v>
          </cell>
          <cell r="AP736">
            <v>0</v>
          </cell>
          <cell r="AQ736">
            <v>1424534</v>
          </cell>
          <cell r="AR736">
            <v>0</v>
          </cell>
          <cell r="AS736">
            <v>0</v>
          </cell>
          <cell r="AT736">
            <v>1424534</v>
          </cell>
          <cell r="AU736" t="str">
            <v>Levy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10091446.138181591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</row>
        <row r="737">
          <cell r="D737" t="str">
            <v>2830426</v>
          </cell>
          <cell r="E737" t="str">
            <v>LINTON CIVIL CITY</v>
          </cell>
          <cell r="F737">
            <v>1186473</v>
          </cell>
          <cell r="G737">
            <v>73698</v>
          </cell>
          <cell r="H737">
            <v>553035</v>
          </cell>
          <cell r="I737">
            <v>0</v>
          </cell>
          <cell r="J737">
            <v>0</v>
          </cell>
          <cell r="K737">
            <v>0</v>
          </cell>
          <cell r="L737">
            <v>1665810</v>
          </cell>
          <cell r="M737">
            <v>0</v>
          </cell>
          <cell r="N737">
            <v>1665810</v>
          </cell>
          <cell r="O737" t="str">
            <v>no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25572391.909367934</v>
          </cell>
          <cell r="U737">
            <v>6.5140953802986415E-2</v>
          </cell>
          <cell r="V737">
            <v>0</v>
          </cell>
          <cell r="W737">
            <v>0</v>
          </cell>
          <cell r="X737">
            <v>5792682</v>
          </cell>
          <cell r="Y737" t="str">
            <v>yes</v>
          </cell>
          <cell r="Z737">
            <v>0</v>
          </cell>
          <cell r="AA737">
            <v>5792682</v>
          </cell>
          <cell r="AB737">
            <v>17343819</v>
          </cell>
          <cell r="AC737">
            <v>9.6046320594097526E-2</v>
          </cell>
          <cell r="AD737">
            <v>556366</v>
          </cell>
          <cell r="AE737">
            <v>0</v>
          </cell>
          <cell r="AF737">
            <v>556366</v>
          </cell>
          <cell r="AG737">
            <v>0</v>
          </cell>
          <cell r="AH737">
            <v>2896341</v>
          </cell>
          <cell r="AI737">
            <v>0</v>
          </cell>
          <cell r="AJ737">
            <v>2896341</v>
          </cell>
          <cell r="AK737" t="str">
            <v>AA</v>
          </cell>
          <cell r="AL737">
            <v>1665810</v>
          </cell>
          <cell r="AM737">
            <v>15032088.138181591</v>
          </cell>
          <cell r="AN737">
            <v>0.11081693938241573</v>
          </cell>
          <cell r="AO737">
            <v>320964</v>
          </cell>
          <cell r="AP737">
            <v>0</v>
          </cell>
          <cell r="AQ737">
            <v>1424534</v>
          </cell>
          <cell r="AR737">
            <v>0</v>
          </cell>
          <cell r="AS737">
            <v>0</v>
          </cell>
          <cell r="AT737">
            <v>1424534</v>
          </cell>
          <cell r="AU737" t="str">
            <v>Levy</v>
          </cell>
          <cell r="AV737">
            <v>1186473</v>
          </cell>
          <cell r="AW737">
            <v>0</v>
          </cell>
          <cell r="AX737">
            <v>0</v>
          </cell>
          <cell r="AY737">
            <v>0</v>
          </cell>
          <cell r="AZ737">
            <v>1186473</v>
          </cell>
          <cell r="BA737">
            <v>10091446.138181591</v>
          </cell>
          <cell r="BB737">
            <v>0.1175721481097648</v>
          </cell>
          <cell r="BC737">
            <v>167486</v>
          </cell>
          <cell r="BD737">
            <v>0</v>
          </cell>
          <cell r="BE737">
            <v>0</v>
          </cell>
          <cell r="BF737">
            <v>0</v>
          </cell>
        </row>
        <row r="738">
          <cell r="D738" t="str">
            <v>2830461</v>
          </cell>
          <cell r="E738" t="str">
            <v>JASONVILLE CIVIL CITY</v>
          </cell>
          <cell r="F738">
            <v>401868</v>
          </cell>
          <cell r="G738">
            <v>0</v>
          </cell>
          <cell r="H738">
            <v>202122</v>
          </cell>
          <cell r="I738">
            <v>0</v>
          </cell>
          <cell r="J738">
            <v>0</v>
          </cell>
          <cell r="K738">
            <v>0</v>
          </cell>
          <cell r="L738">
            <v>603990</v>
          </cell>
          <cell r="M738">
            <v>0</v>
          </cell>
          <cell r="N738">
            <v>603990</v>
          </cell>
          <cell r="O738" t="str">
            <v>no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25572391.909367934</v>
          </cell>
          <cell r="U738">
            <v>2.3618830891557717E-2</v>
          </cell>
          <cell r="V738">
            <v>0</v>
          </cell>
          <cell r="W738">
            <v>0</v>
          </cell>
          <cell r="X738">
            <v>5792682</v>
          </cell>
          <cell r="Y738" t="str">
            <v>yes</v>
          </cell>
          <cell r="Z738">
            <v>0</v>
          </cell>
          <cell r="AA738">
            <v>5792682</v>
          </cell>
          <cell r="AB738">
            <v>17343819</v>
          </cell>
          <cell r="AC738">
            <v>3.4824510103570613E-2</v>
          </cell>
          <cell r="AD738">
            <v>201727</v>
          </cell>
          <cell r="AE738">
            <v>0</v>
          </cell>
          <cell r="AF738">
            <v>201727</v>
          </cell>
          <cell r="AG738">
            <v>0</v>
          </cell>
          <cell r="AH738">
            <v>2896341</v>
          </cell>
          <cell r="AI738">
            <v>0</v>
          </cell>
          <cell r="AJ738">
            <v>2896341</v>
          </cell>
          <cell r="AK738" t="str">
            <v>AA</v>
          </cell>
          <cell r="AL738">
            <v>603990</v>
          </cell>
          <cell r="AM738">
            <v>15032088.138181591</v>
          </cell>
          <cell r="AN738">
            <v>4.0180046474439027E-2</v>
          </cell>
          <cell r="AO738">
            <v>116375</v>
          </cell>
          <cell r="AP738">
            <v>0</v>
          </cell>
          <cell r="AQ738">
            <v>1424534</v>
          </cell>
          <cell r="AR738">
            <v>0</v>
          </cell>
          <cell r="AS738">
            <v>0</v>
          </cell>
          <cell r="AT738">
            <v>1424534</v>
          </cell>
          <cell r="AU738" t="str">
            <v>Levy</v>
          </cell>
          <cell r="AV738">
            <v>401868</v>
          </cell>
          <cell r="AW738">
            <v>0</v>
          </cell>
          <cell r="AX738">
            <v>0</v>
          </cell>
          <cell r="AY738">
            <v>0</v>
          </cell>
          <cell r="AZ738">
            <v>401868</v>
          </cell>
          <cell r="BA738">
            <v>10091446.138181591</v>
          </cell>
          <cell r="BB738">
            <v>3.9822637360121094E-2</v>
          </cell>
          <cell r="BC738">
            <v>56729</v>
          </cell>
          <cell r="BD738">
            <v>0</v>
          </cell>
          <cell r="BE738">
            <v>0</v>
          </cell>
          <cell r="BF738">
            <v>0</v>
          </cell>
        </row>
        <row r="739">
          <cell r="D739" t="str">
            <v>2830634</v>
          </cell>
          <cell r="E739" t="str">
            <v>BLOOMFIELD CIVIL TOWN</v>
          </cell>
          <cell r="F739">
            <v>346418</v>
          </cell>
          <cell r="G739">
            <v>0</v>
          </cell>
          <cell r="H739">
            <v>174001</v>
          </cell>
          <cell r="I739">
            <v>0</v>
          </cell>
          <cell r="J739">
            <v>0</v>
          </cell>
          <cell r="K739">
            <v>0</v>
          </cell>
          <cell r="L739">
            <v>520419</v>
          </cell>
          <cell r="M739">
            <v>0</v>
          </cell>
          <cell r="N739">
            <v>520419</v>
          </cell>
          <cell r="O739" t="str">
            <v>no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25572391.909367934</v>
          </cell>
          <cell r="U739">
            <v>2.0350814340889048E-2</v>
          </cell>
          <cell r="V739">
            <v>0</v>
          </cell>
          <cell r="W739">
            <v>0</v>
          </cell>
          <cell r="X739">
            <v>5792682</v>
          </cell>
          <cell r="Y739" t="str">
            <v>yes</v>
          </cell>
          <cell r="Z739">
            <v>0</v>
          </cell>
          <cell r="AA739">
            <v>5792682</v>
          </cell>
          <cell r="AB739">
            <v>17343819</v>
          </cell>
          <cell r="AC739">
            <v>3.0006021165234716E-2</v>
          </cell>
          <cell r="AD739">
            <v>173815</v>
          </cell>
          <cell r="AE739">
            <v>0</v>
          </cell>
          <cell r="AF739">
            <v>173815</v>
          </cell>
          <cell r="AG739">
            <v>0</v>
          </cell>
          <cell r="AH739">
            <v>2896341</v>
          </cell>
          <cell r="AI739">
            <v>0</v>
          </cell>
          <cell r="AJ739">
            <v>2896341</v>
          </cell>
          <cell r="AK739" t="str">
            <v>AA</v>
          </cell>
          <cell r="AL739">
            <v>520419</v>
          </cell>
          <cell r="AM739">
            <v>15032088.138181591</v>
          </cell>
          <cell r="AN739">
            <v>3.462053942313794E-2</v>
          </cell>
          <cell r="AO739">
            <v>100273</v>
          </cell>
          <cell r="AP739">
            <v>0</v>
          </cell>
          <cell r="AQ739">
            <v>1424534</v>
          </cell>
          <cell r="AR739">
            <v>0</v>
          </cell>
          <cell r="AS739">
            <v>0</v>
          </cell>
          <cell r="AT739">
            <v>1424534</v>
          </cell>
          <cell r="AU739" t="str">
            <v>Levy</v>
          </cell>
          <cell r="AV739">
            <v>346418</v>
          </cell>
          <cell r="AW739">
            <v>0</v>
          </cell>
          <cell r="AX739">
            <v>0</v>
          </cell>
          <cell r="AY739">
            <v>0</v>
          </cell>
          <cell r="AZ739">
            <v>346418</v>
          </cell>
          <cell r="BA739">
            <v>10091446.138181591</v>
          </cell>
          <cell r="BB739">
            <v>3.4327884750760027E-2</v>
          </cell>
          <cell r="BC739">
            <v>48901</v>
          </cell>
          <cell r="BD739">
            <v>0</v>
          </cell>
          <cell r="BE739">
            <v>0</v>
          </cell>
          <cell r="BF739">
            <v>0</v>
          </cell>
        </row>
        <row r="740">
          <cell r="D740" t="str">
            <v>2830635</v>
          </cell>
          <cell r="E740" t="str">
            <v>LYONS CIVIL TOWN</v>
          </cell>
          <cell r="F740">
            <v>111096</v>
          </cell>
          <cell r="G740">
            <v>0</v>
          </cell>
          <cell r="H740">
            <v>55657</v>
          </cell>
          <cell r="I740">
            <v>0</v>
          </cell>
          <cell r="J740">
            <v>0</v>
          </cell>
          <cell r="K740">
            <v>0</v>
          </cell>
          <cell r="L740">
            <v>166753</v>
          </cell>
          <cell r="M740">
            <v>0</v>
          </cell>
          <cell r="N740">
            <v>166753</v>
          </cell>
          <cell r="O740" t="str">
            <v>no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25572391.909367934</v>
          </cell>
          <cell r="U740">
            <v>6.5208213838969589E-3</v>
          </cell>
          <cell r="V740">
            <v>0</v>
          </cell>
          <cell r="W740">
            <v>0</v>
          </cell>
          <cell r="X740">
            <v>5792682</v>
          </cell>
          <cell r="Y740" t="str">
            <v>yes</v>
          </cell>
          <cell r="Z740">
            <v>0</v>
          </cell>
          <cell r="AA740">
            <v>5792682</v>
          </cell>
          <cell r="AB740">
            <v>17343819</v>
          </cell>
          <cell r="AC740">
            <v>9.6145491370729832E-3</v>
          </cell>
          <cell r="AD740">
            <v>55694</v>
          </cell>
          <cell r="AE740">
            <v>0</v>
          </cell>
          <cell r="AF740">
            <v>55694</v>
          </cell>
          <cell r="AG740">
            <v>0</v>
          </cell>
          <cell r="AH740">
            <v>2896341</v>
          </cell>
          <cell r="AI740">
            <v>0</v>
          </cell>
          <cell r="AJ740">
            <v>2896341</v>
          </cell>
          <cell r="AK740" t="str">
            <v>AA</v>
          </cell>
          <cell r="AL740">
            <v>166753</v>
          </cell>
          <cell r="AM740">
            <v>15032088.138181591</v>
          </cell>
          <cell r="AN740">
            <v>1.1093136127671205E-2</v>
          </cell>
          <cell r="AO740">
            <v>32130</v>
          </cell>
          <cell r="AP740">
            <v>0</v>
          </cell>
          <cell r="AQ740">
            <v>1424534</v>
          </cell>
          <cell r="AR740">
            <v>0</v>
          </cell>
          <cell r="AS740">
            <v>0</v>
          </cell>
          <cell r="AT740">
            <v>1424534</v>
          </cell>
          <cell r="AU740" t="str">
            <v>Levy</v>
          </cell>
          <cell r="AV740">
            <v>111096</v>
          </cell>
          <cell r="AW740">
            <v>0</v>
          </cell>
          <cell r="AX740">
            <v>0</v>
          </cell>
          <cell r="AY740">
            <v>0</v>
          </cell>
          <cell r="AZ740">
            <v>111096</v>
          </cell>
          <cell r="BA740">
            <v>10091446.138181591</v>
          </cell>
          <cell r="BB740">
            <v>1.1008927608468486E-2</v>
          </cell>
          <cell r="BC740">
            <v>15683</v>
          </cell>
          <cell r="BD740">
            <v>0</v>
          </cell>
          <cell r="BE740">
            <v>0</v>
          </cell>
          <cell r="BF740">
            <v>0</v>
          </cell>
        </row>
        <row r="741">
          <cell r="D741" t="str">
            <v>2830636</v>
          </cell>
          <cell r="E741" t="str">
            <v>NEWBERRY CIVIL TOWN</v>
          </cell>
          <cell r="F741">
            <v>23728</v>
          </cell>
          <cell r="G741">
            <v>0</v>
          </cell>
          <cell r="H741">
            <v>11890</v>
          </cell>
          <cell r="I741">
            <v>0</v>
          </cell>
          <cell r="J741">
            <v>0</v>
          </cell>
          <cell r="K741">
            <v>0</v>
          </cell>
          <cell r="L741">
            <v>35618</v>
          </cell>
          <cell r="M741">
            <v>0</v>
          </cell>
          <cell r="N741">
            <v>35618</v>
          </cell>
          <cell r="O741" t="str">
            <v>no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25572391.909367934</v>
          </cell>
          <cell r="U741">
            <v>1.3928302102609361E-3</v>
          </cell>
          <cell r="V741">
            <v>0</v>
          </cell>
          <cell r="W741">
            <v>0</v>
          </cell>
          <cell r="X741">
            <v>5792682</v>
          </cell>
          <cell r="Y741" t="str">
            <v>yes</v>
          </cell>
          <cell r="Z741">
            <v>0</v>
          </cell>
          <cell r="AA741">
            <v>5792682</v>
          </cell>
          <cell r="AB741">
            <v>17343819</v>
          </cell>
          <cell r="AC741">
            <v>2.0536422802844055E-3</v>
          </cell>
          <cell r="AD741">
            <v>11896</v>
          </cell>
          <cell r="AE741">
            <v>0</v>
          </cell>
          <cell r="AF741">
            <v>11896</v>
          </cell>
          <cell r="AG741">
            <v>0</v>
          </cell>
          <cell r="AH741">
            <v>2896341</v>
          </cell>
          <cell r="AI741">
            <v>0</v>
          </cell>
          <cell r="AJ741">
            <v>2896341</v>
          </cell>
          <cell r="AK741" t="str">
            <v>AA</v>
          </cell>
          <cell r="AL741">
            <v>35618</v>
          </cell>
          <cell r="AM741">
            <v>15032088.138181591</v>
          </cell>
          <cell r="AN741">
            <v>2.3694645529339382E-3</v>
          </cell>
          <cell r="AO741">
            <v>6863</v>
          </cell>
          <cell r="AP741">
            <v>0</v>
          </cell>
          <cell r="AQ741">
            <v>1424534</v>
          </cell>
          <cell r="AR741">
            <v>0</v>
          </cell>
          <cell r="AS741">
            <v>0</v>
          </cell>
          <cell r="AT741">
            <v>1424534</v>
          </cell>
          <cell r="AU741" t="str">
            <v>Levy</v>
          </cell>
          <cell r="AV741">
            <v>23728</v>
          </cell>
          <cell r="AW741">
            <v>0</v>
          </cell>
          <cell r="AX741">
            <v>0</v>
          </cell>
          <cell r="AY741">
            <v>0</v>
          </cell>
          <cell r="AZ741">
            <v>23728</v>
          </cell>
          <cell r="BA741">
            <v>10091446.138181591</v>
          </cell>
          <cell r="BB741">
            <v>2.3512982852104507E-3</v>
          </cell>
          <cell r="BC741">
            <v>3350</v>
          </cell>
          <cell r="BD741">
            <v>0</v>
          </cell>
          <cell r="BE741">
            <v>0</v>
          </cell>
          <cell r="BF741">
            <v>0</v>
          </cell>
        </row>
        <row r="742">
          <cell r="D742" t="str">
            <v>2830637</v>
          </cell>
          <cell r="E742" t="str">
            <v>SWITZ CITY CIVIL TOWN</v>
          </cell>
          <cell r="F742">
            <v>76941</v>
          </cell>
          <cell r="G742">
            <v>0</v>
          </cell>
          <cell r="H742">
            <v>17007</v>
          </cell>
          <cell r="I742">
            <v>0</v>
          </cell>
          <cell r="J742">
            <v>0</v>
          </cell>
          <cell r="K742">
            <v>-43348.695153313551</v>
          </cell>
          <cell r="L742">
            <v>50599.304846686449</v>
          </cell>
          <cell r="M742">
            <v>0</v>
          </cell>
          <cell r="N742">
            <v>50599.304846686449</v>
          </cell>
          <cell r="O742" t="str">
            <v>no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25572391.909367934</v>
          </cell>
          <cell r="U742">
            <v>1.9786692236697032E-3</v>
          </cell>
          <cell r="V742">
            <v>0</v>
          </cell>
          <cell r="W742">
            <v>0</v>
          </cell>
          <cell r="X742">
            <v>5792682</v>
          </cell>
          <cell r="Y742" t="str">
            <v>yes</v>
          </cell>
          <cell r="Z742">
            <v>0</v>
          </cell>
          <cell r="AA742">
            <v>5792682</v>
          </cell>
          <cell r="AB742">
            <v>17343819</v>
          </cell>
          <cell r="AC742">
            <v>2.9174257899420219E-3</v>
          </cell>
          <cell r="AD742">
            <v>16900</v>
          </cell>
          <cell r="AE742">
            <v>0</v>
          </cell>
          <cell r="AF742">
            <v>16900</v>
          </cell>
          <cell r="AG742">
            <v>0</v>
          </cell>
          <cell r="AH742">
            <v>2896341</v>
          </cell>
          <cell r="AI742">
            <v>0</v>
          </cell>
          <cell r="AJ742">
            <v>2896341</v>
          </cell>
          <cell r="AK742" t="str">
            <v>AA</v>
          </cell>
          <cell r="AL742">
            <v>50599.304846686449</v>
          </cell>
          <cell r="AM742">
            <v>15032088.138181591</v>
          </cell>
          <cell r="AN742">
            <v>3.3660862271133124E-3</v>
          </cell>
          <cell r="AO742">
            <v>9749</v>
          </cell>
          <cell r="AP742">
            <v>0</v>
          </cell>
          <cell r="AQ742">
            <v>1424534</v>
          </cell>
          <cell r="AR742">
            <v>0</v>
          </cell>
          <cell r="AS742">
            <v>0</v>
          </cell>
          <cell r="AT742">
            <v>1424534</v>
          </cell>
          <cell r="AU742" t="str">
            <v>Levy</v>
          </cell>
          <cell r="AV742">
            <v>76941</v>
          </cell>
          <cell r="AW742">
            <v>-43348.695153313551</v>
          </cell>
          <cell r="AX742">
            <v>0</v>
          </cell>
          <cell r="AY742">
            <v>0</v>
          </cell>
          <cell r="AZ742">
            <v>33592.304846686449</v>
          </cell>
          <cell r="BA742">
            <v>10091446.138181591</v>
          </cell>
          <cell r="BB742">
            <v>3.32878998576705E-3</v>
          </cell>
          <cell r="BC742">
            <v>4742</v>
          </cell>
          <cell r="BD742">
            <v>0</v>
          </cell>
          <cell r="BE742">
            <v>0</v>
          </cell>
          <cell r="BF742">
            <v>0</v>
          </cell>
        </row>
        <row r="743">
          <cell r="D743" t="str">
            <v>2830638</v>
          </cell>
          <cell r="E743" t="str">
            <v>WORTHINGTON CIVIL TOWN</v>
          </cell>
          <cell r="F743">
            <v>267133</v>
          </cell>
          <cell r="G743">
            <v>0</v>
          </cell>
          <cell r="H743">
            <v>126086</v>
          </cell>
          <cell r="I743">
            <v>0</v>
          </cell>
          <cell r="J743">
            <v>0</v>
          </cell>
          <cell r="K743">
            <v>-17273.166665096382</v>
          </cell>
          <cell r="L743">
            <v>375945.83333490364</v>
          </cell>
          <cell r="M743">
            <v>0</v>
          </cell>
          <cell r="N743">
            <v>375945.83333490364</v>
          </cell>
          <cell r="O743" t="str">
            <v>no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25572391.909367934</v>
          </cell>
          <cell r="U743">
            <v>1.4701238533622794E-2</v>
          </cell>
          <cell r="V743">
            <v>0</v>
          </cell>
          <cell r="W743">
            <v>0</v>
          </cell>
          <cell r="X743">
            <v>5792682</v>
          </cell>
          <cell r="Y743" t="str">
            <v>yes</v>
          </cell>
          <cell r="Z743">
            <v>0</v>
          </cell>
          <cell r="AA743">
            <v>5792682</v>
          </cell>
          <cell r="AB743">
            <v>17343819</v>
          </cell>
          <cell r="AC743">
            <v>2.1676069920638797E-2</v>
          </cell>
          <cell r="AD743">
            <v>125563</v>
          </cell>
          <cell r="AE743">
            <v>0</v>
          </cell>
          <cell r="AF743">
            <v>125563</v>
          </cell>
          <cell r="AG743">
            <v>0</v>
          </cell>
          <cell r="AH743">
            <v>2896341</v>
          </cell>
          <cell r="AI743">
            <v>0</v>
          </cell>
          <cell r="AJ743">
            <v>2896341</v>
          </cell>
          <cell r="AK743" t="str">
            <v>AA</v>
          </cell>
          <cell r="AL743">
            <v>375945.83333490364</v>
          </cell>
          <cell r="AM743">
            <v>15032088.138181591</v>
          </cell>
          <cell r="AN743">
            <v>2.5009554885458595E-2</v>
          </cell>
          <cell r="AO743">
            <v>72436</v>
          </cell>
          <cell r="AP743">
            <v>0</v>
          </cell>
          <cell r="AQ743">
            <v>1424534</v>
          </cell>
          <cell r="AR743">
            <v>0</v>
          </cell>
          <cell r="AS743">
            <v>0</v>
          </cell>
          <cell r="AT743">
            <v>1424534</v>
          </cell>
          <cell r="AU743" t="str">
            <v>Levy</v>
          </cell>
          <cell r="AV743">
            <v>267133</v>
          </cell>
          <cell r="AW743">
            <v>-17273.166665096382</v>
          </cell>
          <cell r="AX743">
            <v>0</v>
          </cell>
          <cell r="AY743">
            <v>0</v>
          </cell>
          <cell r="AZ743">
            <v>249859.83333490361</v>
          </cell>
          <cell r="BA743">
            <v>10091446.138181591</v>
          </cell>
          <cell r="BB743">
            <v>2.4759566658097094E-2</v>
          </cell>
          <cell r="BC743">
            <v>35271</v>
          </cell>
          <cell r="BD743">
            <v>0</v>
          </cell>
          <cell r="BE743">
            <v>0</v>
          </cell>
          <cell r="BF743">
            <v>0</v>
          </cell>
        </row>
        <row r="744">
          <cell r="D744" t="str">
            <v>2842920</v>
          </cell>
          <cell r="E744" t="str">
            <v>BLOOMFIELD SCHOOL DISTRICT</v>
          </cell>
          <cell r="F744">
            <v>2302036</v>
          </cell>
          <cell r="G744">
            <v>942574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1359462</v>
          </cell>
          <cell r="M744">
            <v>0</v>
          </cell>
          <cell r="N744">
            <v>0</v>
          </cell>
          <cell r="O744" t="str">
            <v>no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25572391.909367934</v>
          </cell>
          <cell r="U744">
            <v>5.3161315719629197E-2</v>
          </cell>
          <cell r="V744">
            <v>0</v>
          </cell>
          <cell r="W744">
            <v>0</v>
          </cell>
          <cell r="X744">
            <v>5792682</v>
          </cell>
          <cell r="Y744" t="str">
            <v>yes</v>
          </cell>
          <cell r="Z744">
            <v>0</v>
          </cell>
          <cell r="AA744">
            <v>5792682</v>
          </cell>
          <cell r="AB744">
            <v>17343819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2896341</v>
          </cell>
          <cell r="AI744">
            <v>0</v>
          </cell>
          <cell r="AJ744">
            <v>2896341</v>
          </cell>
          <cell r="AK744" t="str">
            <v>AA</v>
          </cell>
          <cell r="AL744">
            <v>0</v>
          </cell>
          <cell r="AM744">
            <v>15032088.138181591</v>
          </cell>
          <cell r="AN744">
            <v>0</v>
          </cell>
          <cell r="AO744">
            <v>0</v>
          </cell>
          <cell r="AP744">
            <v>0</v>
          </cell>
          <cell r="AQ744">
            <v>1424534</v>
          </cell>
          <cell r="AR744">
            <v>0</v>
          </cell>
          <cell r="AS744">
            <v>0</v>
          </cell>
          <cell r="AT744">
            <v>1424534</v>
          </cell>
          <cell r="AU744" t="str">
            <v>Levy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10091446.138181591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</row>
        <row r="745">
          <cell r="D745" t="str">
            <v>2842940</v>
          </cell>
          <cell r="E745" t="str">
            <v>EASTERN CONSOLIDATED SCHOOL CORPORATION</v>
          </cell>
          <cell r="F745">
            <v>3039729</v>
          </cell>
          <cell r="G745">
            <v>1045369.7673266373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1994359.2326733628</v>
          </cell>
          <cell r="M745">
            <v>0</v>
          </cell>
          <cell r="N745">
            <v>0</v>
          </cell>
          <cell r="O745" t="str">
            <v>no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25572391.909367934</v>
          </cell>
          <cell r="U745">
            <v>7.798876380987925E-2</v>
          </cell>
          <cell r="V745">
            <v>0</v>
          </cell>
          <cell r="W745">
            <v>0</v>
          </cell>
          <cell r="X745">
            <v>5792682</v>
          </cell>
          <cell r="Y745" t="str">
            <v>yes</v>
          </cell>
          <cell r="Z745">
            <v>0</v>
          </cell>
          <cell r="AA745">
            <v>5792682</v>
          </cell>
          <cell r="AB745">
            <v>17343819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2896341</v>
          </cell>
          <cell r="AI745">
            <v>0</v>
          </cell>
          <cell r="AJ745">
            <v>2896341</v>
          </cell>
          <cell r="AK745" t="str">
            <v>AA</v>
          </cell>
          <cell r="AL745">
            <v>0</v>
          </cell>
          <cell r="AM745">
            <v>15032088.138181591</v>
          </cell>
          <cell r="AN745">
            <v>0</v>
          </cell>
          <cell r="AO745">
            <v>0</v>
          </cell>
          <cell r="AP745">
            <v>0</v>
          </cell>
          <cell r="AQ745">
            <v>1424534</v>
          </cell>
          <cell r="AR745">
            <v>0</v>
          </cell>
          <cell r="AS745">
            <v>0</v>
          </cell>
          <cell r="AT745">
            <v>1424534</v>
          </cell>
          <cell r="AU745" t="str">
            <v>Levy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10091446.138181591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</row>
        <row r="746">
          <cell r="D746" t="str">
            <v>2842950</v>
          </cell>
          <cell r="E746" t="str">
            <v>LINTON-STOCKTON SCHOOL CORPORATION</v>
          </cell>
          <cell r="F746">
            <v>2908969</v>
          </cell>
          <cell r="G746">
            <v>819380.32330542756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2089588.6766945724</v>
          </cell>
          <cell r="M746">
            <v>0</v>
          </cell>
          <cell r="N746">
            <v>0</v>
          </cell>
          <cell r="O746" t="str">
            <v>no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25572391.909367934</v>
          </cell>
          <cell r="U746">
            <v>8.1712679990998155E-2</v>
          </cell>
          <cell r="V746">
            <v>0</v>
          </cell>
          <cell r="W746">
            <v>0</v>
          </cell>
          <cell r="X746">
            <v>5792682</v>
          </cell>
          <cell r="Y746" t="str">
            <v>yes</v>
          </cell>
          <cell r="Z746">
            <v>0</v>
          </cell>
          <cell r="AA746">
            <v>5792682</v>
          </cell>
          <cell r="AB746">
            <v>17343819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2896341</v>
          </cell>
          <cell r="AI746">
            <v>0</v>
          </cell>
          <cell r="AJ746">
            <v>2896341</v>
          </cell>
          <cell r="AK746" t="str">
            <v>AA</v>
          </cell>
          <cell r="AL746">
            <v>0</v>
          </cell>
          <cell r="AM746">
            <v>15032088.138181591</v>
          </cell>
          <cell r="AN746">
            <v>0</v>
          </cell>
          <cell r="AO746">
            <v>0</v>
          </cell>
          <cell r="AP746">
            <v>0</v>
          </cell>
          <cell r="AQ746">
            <v>1424534</v>
          </cell>
          <cell r="AR746">
            <v>0</v>
          </cell>
          <cell r="AS746">
            <v>0</v>
          </cell>
          <cell r="AT746">
            <v>1424534</v>
          </cell>
          <cell r="AU746" t="str">
            <v>Levy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10091446.138181591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</row>
        <row r="747">
          <cell r="D747" t="str">
            <v>2842960</v>
          </cell>
          <cell r="E747" t="str">
            <v>M.S.D. SHAKAMAK SCHOOL CORPORATION</v>
          </cell>
          <cell r="F747">
            <v>692080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692080</v>
          </cell>
          <cell r="M747">
            <v>0</v>
          </cell>
          <cell r="N747">
            <v>0</v>
          </cell>
          <cell r="O747" t="str">
            <v>no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25572391.909367934</v>
          </cell>
          <cell r="U747">
            <v>2.7063561455370561E-2</v>
          </cell>
          <cell r="V747">
            <v>0</v>
          </cell>
          <cell r="W747">
            <v>0</v>
          </cell>
          <cell r="X747">
            <v>5792682</v>
          </cell>
          <cell r="Y747" t="str">
            <v>yes</v>
          </cell>
          <cell r="Z747">
            <v>0</v>
          </cell>
          <cell r="AA747">
            <v>5792682</v>
          </cell>
          <cell r="AB747">
            <v>17343819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2896341</v>
          </cell>
          <cell r="AI747">
            <v>0</v>
          </cell>
          <cell r="AJ747">
            <v>2896341</v>
          </cell>
          <cell r="AK747" t="str">
            <v>AA</v>
          </cell>
          <cell r="AL747">
            <v>0</v>
          </cell>
          <cell r="AM747">
            <v>15032088.138181591</v>
          </cell>
          <cell r="AN747">
            <v>0</v>
          </cell>
          <cell r="AO747">
            <v>0</v>
          </cell>
          <cell r="AP747">
            <v>0</v>
          </cell>
          <cell r="AQ747">
            <v>1424534</v>
          </cell>
          <cell r="AR747">
            <v>0</v>
          </cell>
          <cell r="AS747">
            <v>0</v>
          </cell>
          <cell r="AT747">
            <v>1424534</v>
          </cell>
          <cell r="AU747" t="str">
            <v>Levy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10091446.138181591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</row>
        <row r="748">
          <cell r="D748" t="str">
            <v>2842980</v>
          </cell>
          <cell r="E748" t="str">
            <v>WHITE RIVER VALLEY CONS SCHOOL CORP</v>
          </cell>
          <cell r="F748">
            <v>3650630</v>
          </cell>
          <cell r="G748">
            <v>158972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3491658</v>
          </cell>
          <cell r="M748">
            <v>0</v>
          </cell>
          <cell r="N748">
            <v>0</v>
          </cell>
          <cell r="O748" t="str">
            <v>no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25572391.909367934</v>
          </cell>
          <cell r="U748">
            <v>0.1365401411168308</v>
          </cell>
          <cell r="V748">
            <v>0</v>
          </cell>
          <cell r="W748">
            <v>0</v>
          </cell>
          <cell r="X748">
            <v>5792682</v>
          </cell>
          <cell r="Y748" t="str">
            <v>yes</v>
          </cell>
          <cell r="Z748">
            <v>0</v>
          </cell>
          <cell r="AA748">
            <v>5792682</v>
          </cell>
          <cell r="AB748">
            <v>17343819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2896341</v>
          </cell>
          <cell r="AI748">
            <v>0</v>
          </cell>
          <cell r="AJ748">
            <v>2896341</v>
          </cell>
          <cell r="AK748" t="str">
            <v>AA</v>
          </cell>
          <cell r="AL748">
            <v>0</v>
          </cell>
          <cell r="AM748">
            <v>15032088.138181591</v>
          </cell>
          <cell r="AN748">
            <v>0</v>
          </cell>
          <cell r="AO748">
            <v>0</v>
          </cell>
          <cell r="AP748">
            <v>0</v>
          </cell>
          <cell r="AQ748">
            <v>1424534</v>
          </cell>
          <cell r="AR748">
            <v>0</v>
          </cell>
          <cell r="AS748">
            <v>0</v>
          </cell>
          <cell r="AT748">
            <v>1424534</v>
          </cell>
          <cell r="AU748" t="str">
            <v>Levy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10091446.138181591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</row>
        <row r="749">
          <cell r="D749" t="str">
            <v>2850072</v>
          </cell>
          <cell r="E749" t="str">
            <v>JASONVILLE PUBLIC LIBRARY</v>
          </cell>
          <cell r="F749">
            <v>39102</v>
          </cell>
          <cell r="G749">
            <v>0</v>
          </cell>
          <cell r="H749">
            <v>19605</v>
          </cell>
          <cell r="I749">
            <v>0</v>
          </cell>
          <cell r="J749">
            <v>0</v>
          </cell>
          <cell r="K749">
            <v>0</v>
          </cell>
          <cell r="L749">
            <v>58707</v>
          </cell>
          <cell r="M749">
            <v>0</v>
          </cell>
          <cell r="N749">
            <v>58707</v>
          </cell>
          <cell r="O749" t="str">
            <v>no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25572391.909367934</v>
          </cell>
          <cell r="U749">
            <v>2.2957179839909253E-3</v>
          </cell>
          <cell r="V749">
            <v>0</v>
          </cell>
          <cell r="W749">
            <v>0</v>
          </cell>
          <cell r="X749">
            <v>5792682</v>
          </cell>
          <cell r="Y749" t="str">
            <v>yes</v>
          </cell>
          <cell r="Z749">
            <v>0</v>
          </cell>
          <cell r="AA749">
            <v>5792682</v>
          </cell>
          <cell r="AB749">
            <v>17343819</v>
          </cell>
          <cell r="AC749">
            <v>3.3848946417164524E-3</v>
          </cell>
          <cell r="AD749">
            <v>19608</v>
          </cell>
          <cell r="AE749">
            <v>0</v>
          </cell>
          <cell r="AF749">
            <v>19608</v>
          </cell>
          <cell r="AG749">
            <v>0</v>
          </cell>
          <cell r="AH749">
            <v>2896341</v>
          </cell>
          <cell r="AI749">
            <v>0</v>
          </cell>
          <cell r="AJ749">
            <v>2896341</v>
          </cell>
          <cell r="AK749" t="str">
            <v>AA</v>
          </cell>
          <cell r="AL749">
            <v>0</v>
          </cell>
          <cell r="AM749">
            <v>15032088.138181591</v>
          </cell>
          <cell r="AN749">
            <v>0</v>
          </cell>
          <cell r="AO749">
            <v>0</v>
          </cell>
          <cell r="AP749">
            <v>0</v>
          </cell>
          <cell r="AQ749">
            <v>1424534</v>
          </cell>
          <cell r="AR749">
            <v>0</v>
          </cell>
          <cell r="AS749">
            <v>0</v>
          </cell>
          <cell r="AT749">
            <v>1424534</v>
          </cell>
          <cell r="AU749" t="str">
            <v>Levy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10091446.138181591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</row>
        <row r="750">
          <cell r="D750" t="str">
            <v>2850073</v>
          </cell>
          <cell r="E750" t="str">
            <v>LINTON PUBLIC LIBRARY</v>
          </cell>
          <cell r="F750">
            <v>325278</v>
          </cell>
          <cell r="G750">
            <v>145619</v>
          </cell>
          <cell r="H750">
            <v>90281</v>
          </cell>
          <cell r="I750">
            <v>0</v>
          </cell>
          <cell r="J750">
            <v>0</v>
          </cell>
          <cell r="K750">
            <v>0</v>
          </cell>
          <cell r="L750">
            <v>269940</v>
          </cell>
          <cell r="M750">
            <v>0</v>
          </cell>
          <cell r="N750">
            <v>269940</v>
          </cell>
          <cell r="O750" t="str">
            <v>no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25572391.909367934</v>
          </cell>
          <cell r="U750">
            <v>1.0555915182150516E-2</v>
          </cell>
          <cell r="V750">
            <v>0</v>
          </cell>
          <cell r="W750">
            <v>0</v>
          </cell>
          <cell r="X750">
            <v>5792682</v>
          </cell>
          <cell r="Y750" t="str">
            <v>yes</v>
          </cell>
          <cell r="Z750">
            <v>0</v>
          </cell>
          <cell r="AA750">
            <v>5792682</v>
          </cell>
          <cell r="AB750">
            <v>17343819</v>
          </cell>
          <cell r="AC750">
            <v>1.5564046188443271E-2</v>
          </cell>
          <cell r="AD750">
            <v>90158</v>
          </cell>
          <cell r="AE750">
            <v>0</v>
          </cell>
          <cell r="AF750">
            <v>90158</v>
          </cell>
          <cell r="AG750">
            <v>0</v>
          </cell>
          <cell r="AH750">
            <v>2896341</v>
          </cell>
          <cell r="AI750">
            <v>0</v>
          </cell>
          <cell r="AJ750">
            <v>2896341</v>
          </cell>
          <cell r="AK750" t="str">
            <v>AA</v>
          </cell>
          <cell r="AL750">
            <v>0</v>
          </cell>
          <cell r="AM750">
            <v>15032088.138181591</v>
          </cell>
          <cell r="AN750">
            <v>0</v>
          </cell>
          <cell r="AO750">
            <v>0</v>
          </cell>
          <cell r="AP750">
            <v>0</v>
          </cell>
          <cell r="AQ750">
            <v>1424534</v>
          </cell>
          <cell r="AR750">
            <v>0</v>
          </cell>
          <cell r="AS750">
            <v>0</v>
          </cell>
          <cell r="AT750">
            <v>1424534</v>
          </cell>
          <cell r="AU750" t="str">
            <v>Levy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10091446.138181591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</row>
        <row r="751">
          <cell r="D751" t="str">
            <v>2850074</v>
          </cell>
          <cell r="E751" t="str">
            <v>WORTHINGTON PUBLIC LIBRARY</v>
          </cell>
          <cell r="F751">
            <v>92765</v>
          </cell>
          <cell r="G751">
            <v>0</v>
          </cell>
          <cell r="H751">
            <v>46580</v>
          </cell>
          <cell r="I751">
            <v>0</v>
          </cell>
          <cell r="J751">
            <v>0</v>
          </cell>
          <cell r="K751">
            <v>0</v>
          </cell>
          <cell r="L751">
            <v>139345</v>
          </cell>
          <cell r="M751">
            <v>0</v>
          </cell>
          <cell r="N751">
            <v>139345</v>
          </cell>
          <cell r="O751" t="str">
            <v>no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25572391.909367934</v>
          </cell>
          <cell r="U751">
            <v>5.449040531439445E-3</v>
          </cell>
          <cell r="V751">
            <v>0</v>
          </cell>
          <cell r="W751">
            <v>0</v>
          </cell>
          <cell r="X751">
            <v>5792682</v>
          </cell>
          <cell r="Y751" t="str">
            <v>yes</v>
          </cell>
          <cell r="Z751">
            <v>0</v>
          </cell>
          <cell r="AA751">
            <v>5792682</v>
          </cell>
          <cell r="AB751">
            <v>17343819</v>
          </cell>
          <cell r="AC751">
            <v>8.034274342922974E-3</v>
          </cell>
          <cell r="AD751">
            <v>46540</v>
          </cell>
          <cell r="AE751">
            <v>0</v>
          </cell>
          <cell r="AF751">
            <v>46540</v>
          </cell>
          <cell r="AG751">
            <v>0</v>
          </cell>
          <cell r="AH751">
            <v>2896341</v>
          </cell>
          <cell r="AI751">
            <v>0</v>
          </cell>
          <cell r="AJ751">
            <v>2896341</v>
          </cell>
          <cell r="AK751" t="str">
            <v>AA</v>
          </cell>
          <cell r="AL751">
            <v>0</v>
          </cell>
          <cell r="AM751">
            <v>15032088.138181591</v>
          </cell>
          <cell r="AN751">
            <v>0</v>
          </cell>
          <cell r="AO751">
            <v>0</v>
          </cell>
          <cell r="AP751">
            <v>0</v>
          </cell>
          <cell r="AQ751">
            <v>1424534</v>
          </cell>
          <cell r="AR751">
            <v>0</v>
          </cell>
          <cell r="AS751">
            <v>0</v>
          </cell>
          <cell r="AT751">
            <v>1424534</v>
          </cell>
          <cell r="AU751" t="str">
            <v>Levy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10091446.138181591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</row>
        <row r="752">
          <cell r="D752" t="str">
            <v>2850291</v>
          </cell>
          <cell r="E752" t="str">
            <v>BLOOMFIELD-EASTERN GREENE COUNTY PUB LIB</v>
          </cell>
          <cell r="F752">
            <v>295271</v>
          </cell>
          <cell r="G752">
            <v>0</v>
          </cell>
          <cell r="H752">
            <v>150034</v>
          </cell>
          <cell r="I752">
            <v>0</v>
          </cell>
          <cell r="J752">
            <v>0</v>
          </cell>
          <cell r="K752">
            <v>0</v>
          </cell>
          <cell r="L752">
            <v>445305</v>
          </cell>
          <cell r="M752">
            <v>0</v>
          </cell>
          <cell r="N752">
            <v>445305</v>
          </cell>
          <cell r="O752" t="str">
            <v>no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25572391.909367934</v>
          </cell>
          <cell r="U752">
            <v>1.7413506002028359E-2</v>
          </cell>
          <cell r="V752">
            <v>0</v>
          </cell>
          <cell r="W752">
            <v>0</v>
          </cell>
          <cell r="X752">
            <v>5792682</v>
          </cell>
          <cell r="Y752" t="str">
            <v>yes</v>
          </cell>
          <cell r="Z752">
            <v>0</v>
          </cell>
          <cell r="AA752">
            <v>5792682</v>
          </cell>
          <cell r="AB752">
            <v>17343819</v>
          </cell>
          <cell r="AC752">
            <v>2.5675141097817038E-2</v>
          </cell>
          <cell r="AD752">
            <v>148728</v>
          </cell>
          <cell r="AE752">
            <v>0</v>
          </cell>
          <cell r="AF752">
            <v>148728</v>
          </cell>
          <cell r="AG752">
            <v>0</v>
          </cell>
          <cell r="AH752">
            <v>2896341</v>
          </cell>
          <cell r="AI752">
            <v>0</v>
          </cell>
          <cell r="AJ752">
            <v>2896341</v>
          </cell>
          <cell r="AK752" t="str">
            <v>AA</v>
          </cell>
          <cell r="AL752">
            <v>0</v>
          </cell>
          <cell r="AM752">
            <v>15032088.138181591</v>
          </cell>
          <cell r="AN752">
            <v>0</v>
          </cell>
          <cell r="AO752">
            <v>0</v>
          </cell>
          <cell r="AP752">
            <v>0</v>
          </cell>
          <cell r="AQ752">
            <v>1424534</v>
          </cell>
          <cell r="AR752">
            <v>0</v>
          </cell>
          <cell r="AS752">
            <v>0</v>
          </cell>
          <cell r="AT752">
            <v>1424534</v>
          </cell>
          <cell r="AU752" t="str">
            <v>Levy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10091446.138181591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</row>
        <row r="753">
          <cell r="D753" t="str">
            <v>2861018</v>
          </cell>
          <cell r="E753" t="str">
            <v>GREENE COUNTY SOLID WASTE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 t="str">
            <v>non-recipient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 t="str">
            <v>no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25572391.909367934</v>
          </cell>
          <cell r="U753">
            <v>0</v>
          </cell>
          <cell r="V753">
            <v>0</v>
          </cell>
          <cell r="W753">
            <v>0</v>
          </cell>
          <cell r="X753">
            <v>5792682</v>
          </cell>
          <cell r="Y753" t="str">
            <v>yes</v>
          </cell>
          <cell r="Z753">
            <v>0</v>
          </cell>
          <cell r="AA753">
            <v>5792682</v>
          </cell>
          <cell r="AB753">
            <v>17343819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2896341</v>
          </cell>
          <cell r="AI753">
            <v>0</v>
          </cell>
          <cell r="AJ753">
            <v>2896341</v>
          </cell>
          <cell r="AK753" t="str">
            <v>AA</v>
          </cell>
          <cell r="AL753">
            <v>0</v>
          </cell>
          <cell r="AM753">
            <v>15032088.138181591</v>
          </cell>
          <cell r="AN753">
            <v>0</v>
          </cell>
          <cell r="AO753">
            <v>0</v>
          </cell>
          <cell r="AP753">
            <v>0</v>
          </cell>
          <cell r="AQ753">
            <v>1424534</v>
          </cell>
          <cell r="AR753">
            <v>0</v>
          </cell>
          <cell r="AS753">
            <v>0</v>
          </cell>
          <cell r="AT753">
            <v>1424534</v>
          </cell>
          <cell r="AU753" t="str">
            <v>Levy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10091446.138181591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</row>
        <row r="754">
          <cell r="D754" t="str">
            <v>2910000</v>
          </cell>
          <cell r="E754" t="str">
            <v>HAMILTON COUNTY</v>
          </cell>
          <cell r="F754">
            <v>56306061</v>
          </cell>
          <cell r="G754">
            <v>3361556</v>
          </cell>
          <cell r="H754">
            <v>38186296</v>
          </cell>
          <cell r="I754">
            <v>0</v>
          </cell>
          <cell r="J754">
            <v>0</v>
          </cell>
          <cell r="K754">
            <v>0</v>
          </cell>
          <cell r="L754">
            <v>91130801</v>
          </cell>
          <cell r="M754">
            <v>2785394</v>
          </cell>
          <cell r="N754">
            <v>93916195</v>
          </cell>
          <cell r="O754" t="str">
            <v>no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538249746.27486753</v>
          </cell>
          <cell r="U754">
            <v>0.1693095103726483</v>
          </cell>
          <cell r="V754">
            <v>0</v>
          </cell>
          <cell r="W754">
            <v>0</v>
          </cell>
          <cell r="X754">
            <v>153450145</v>
          </cell>
          <cell r="Y754" t="str">
            <v>yes</v>
          </cell>
          <cell r="Z754">
            <v>0</v>
          </cell>
          <cell r="AA754">
            <v>153357557</v>
          </cell>
          <cell r="AB754">
            <v>353122632</v>
          </cell>
          <cell r="AC754">
            <v>0.26595914985137514</v>
          </cell>
          <cell r="AD754">
            <v>40786847</v>
          </cell>
          <cell r="AE754">
            <v>0</v>
          </cell>
          <cell r="AF754">
            <v>40786847</v>
          </cell>
          <cell r="AG754">
            <v>-2</v>
          </cell>
          <cell r="AH754">
            <v>0</v>
          </cell>
          <cell r="AI754">
            <v>0</v>
          </cell>
          <cell r="AJ754">
            <v>0</v>
          </cell>
          <cell r="AK754" t="str">
            <v>AA</v>
          </cell>
          <cell r="AL754">
            <v>93916195</v>
          </cell>
          <cell r="AM754">
            <v>312288078</v>
          </cell>
          <cell r="AN754">
            <v>0.30073576808141872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 t="str">
            <v>Levy</v>
          </cell>
          <cell r="AV754">
            <v>56306061</v>
          </cell>
          <cell r="AW754">
            <v>0</v>
          </cell>
          <cell r="AX754">
            <v>2785394</v>
          </cell>
          <cell r="AY754">
            <v>0</v>
          </cell>
          <cell r="AZ754">
            <v>59091455</v>
          </cell>
          <cell r="BA754">
            <v>203291784</v>
          </cell>
          <cell r="BB754">
            <v>0.29067310954386627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</row>
        <row r="755">
          <cell r="D755" t="str">
            <v>2920001</v>
          </cell>
          <cell r="E755" t="str">
            <v>ADAMS TOWNSHIP</v>
          </cell>
          <cell r="F755">
            <v>319881</v>
          </cell>
          <cell r="G755">
            <v>0</v>
          </cell>
          <cell r="H755">
            <v>212469</v>
          </cell>
          <cell r="I755">
            <v>0</v>
          </cell>
          <cell r="J755">
            <v>0</v>
          </cell>
          <cell r="K755">
            <v>0</v>
          </cell>
          <cell r="L755">
            <v>532350</v>
          </cell>
          <cell r="M755">
            <v>0</v>
          </cell>
          <cell r="N755">
            <v>532350</v>
          </cell>
          <cell r="O755" t="str">
            <v>no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538249746.27486753</v>
          </cell>
          <cell r="U755">
            <v>9.8903901708138529E-4</v>
          </cell>
          <cell r="V755">
            <v>0</v>
          </cell>
          <cell r="W755">
            <v>0</v>
          </cell>
          <cell r="X755">
            <v>153450145</v>
          </cell>
          <cell r="Y755" t="str">
            <v>yes</v>
          </cell>
          <cell r="Z755">
            <v>0</v>
          </cell>
          <cell r="AA755">
            <v>153357557</v>
          </cell>
          <cell r="AB755">
            <v>353122632</v>
          </cell>
          <cell r="AC755">
            <v>1.5075499323985555E-3</v>
          </cell>
          <cell r="AD755">
            <v>231194</v>
          </cell>
          <cell r="AE755">
            <v>0</v>
          </cell>
          <cell r="AF755">
            <v>231194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 t="str">
            <v>AA</v>
          </cell>
          <cell r="AL755">
            <v>0</v>
          </cell>
          <cell r="AM755">
            <v>312288078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 t="str">
            <v>Levy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203291784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</row>
        <row r="756">
          <cell r="D756" t="str">
            <v>2920002</v>
          </cell>
          <cell r="E756" t="str">
            <v>CLAY TOWNSHIP</v>
          </cell>
          <cell r="F756">
            <v>6003640</v>
          </cell>
          <cell r="G756">
            <v>480421</v>
          </cell>
          <cell r="H756">
            <v>3797467</v>
          </cell>
          <cell r="I756">
            <v>0</v>
          </cell>
          <cell r="J756">
            <v>0</v>
          </cell>
          <cell r="K756">
            <v>0</v>
          </cell>
          <cell r="L756">
            <v>9320686</v>
          </cell>
          <cell r="M756">
            <v>0</v>
          </cell>
          <cell r="N756">
            <v>9320686</v>
          </cell>
          <cell r="O756" t="str">
            <v>no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538249746.27486753</v>
          </cell>
          <cell r="U756">
            <v>1.7316656560466288E-2</v>
          </cell>
          <cell r="V756">
            <v>0</v>
          </cell>
          <cell r="W756">
            <v>0</v>
          </cell>
          <cell r="X756">
            <v>153450145</v>
          </cell>
          <cell r="Y756" t="str">
            <v>yes</v>
          </cell>
          <cell r="Z756">
            <v>0</v>
          </cell>
          <cell r="AA756">
            <v>153357557</v>
          </cell>
          <cell r="AB756">
            <v>353122632</v>
          </cell>
          <cell r="AC756">
            <v>2.6395040009783342E-2</v>
          </cell>
          <cell r="AD756">
            <v>4047879</v>
          </cell>
          <cell r="AE756">
            <v>0</v>
          </cell>
          <cell r="AF756">
            <v>4047879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 t="str">
            <v>AA</v>
          </cell>
          <cell r="AL756">
            <v>0</v>
          </cell>
          <cell r="AM756">
            <v>312288078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 t="str">
            <v>Levy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203291784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</row>
        <row r="757">
          <cell r="D757" t="str">
            <v>2920003</v>
          </cell>
          <cell r="E757" t="str">
            <v>DELAWARE TOWNSHIP</v>
          </cell>
          <cell r="F757">
            <v>850236</v>
          </cell>
          <cell r="G757">
            <v>262392</v>
          </cell>
          <cell r="H757">
            <v>394912</v>
          </cell>
          <cell r="I757">
            <v>0</v>
          </cell>
          <cell r="J757">
            <v>0</v>
          </cell>
          <cell r="K757">
            <v>0</v>
          </cell>
          <cell r="L757">
            <v>982756</v>
          </cell>
          <cell r="M757">
            <v>0</v>
          </cell>
          <cell r="N757">
            <v>982756</v>
          </cell>
          <cell r="O757" t="str">
            <v>no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538249746.27486753</v>
          </cell>
          <cell r="U757">
            <v>1.8258364389421131E-3</v>
          </cell>
          <cell r="V757">
            <v>0</v>
          </cell>
          <cell r="W757">
            <v>0</v>
          </cell>
          <cell r="X757">
            <v>153450145</v>
          </cell>
          <cell r="Y757" t="str">
            <v>yes</v>
          </cell>
          <cell r="Z757">
            <v>0</v>
          </cell>
          <cell r="AA757">
            <v>153357557</v>
          </cell>
          <cell r="AB757">
            <v>353122632</v>
          </cell>
          <cell r="AC757">
            <v>2.7830445033610873E-3</v>
          </cell>
          <cell r="AD757">
            <v>426801</v>
          </cell>
          <cell r="AE757">
            <v>0</v>
          </cell>
          <cell r="AF757">
            <v>426801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 t="str">
            <v>AA</v>
          </cell>
          <cell r="AL757">
            <v>0</v>
          </cell>
          <cell r="AM757">
            <v>312288078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 t="str">
            <v>Levy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203291784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</row>
        <row r="758">
          <cell r="D758" t="str">
            <v>2920004</v>
          </cell>
          <cell r="E758" t="str">
            <v>FALL CREEK TOWNSHIP</v>
          </cell>
          <cell r="F758">
            <v>547974</v>
          </cell>
          <cell r="G758">
            <v>0</v>
          </cell>
          <cell r="H758">
            <v>400195</v>
          </cell>
          <cell r="I758">
            <v>0</v>
          </cell>
          <cell r="J758">
            <v>0</v>
          </cell>
          <cell r="K758">
            <v>0</v>
          </cell>
          <cell r="L758">
            <v>948169</v>
          </cell>
          <cell r="M758">
            <v>0</v>
          </cell>
          <cell r="N758">
            <v>948169</v>
          </cell>
          <cell r="O758" t="str">
            <v>no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538249746.27486753</v>
          </cell>
          <cell r="U758">
            <v>1.761578164341204E-3</v>
          </cell>
          <cell r="V758">
            <v>0</v>
          </cell>
          <cell r="W758">
            <v>0</v>
          </cell>
          <cell r="X758">
            <v>153450145</v>
          </cell>
          <cell r="Y758" t="str">
            <v>yes</v>
          </cell>
          <cell r="Z758">
            <v>0</v>
          </cell>
          <cell r="AA758">
            <v>153357557</v>
          </cell>
          <cell r="AB758">
            <v>353122632</v>
          </cell>
          <cell r="AC758">
            <v>2.6850983598241873E-3</v>
          </cell>
          <cell r="AD758">
            <v>411780</v>
          </cell>
          <cell r="AE758">
            <v>0</v>
          </cell>
          <cell r="AF758">
            <v>411780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 t="str">
            <v>AA</v>
          </cell>
          <cell r="AL758">
            <v>0</v>
          </cell>
          <cell r="AM758">
            <v>312288078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 t="str">
            <v>Levy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203291784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</row>
        <row r="759">
          <cell r="D759" t="str">
            <v>2920005</v>
          </cell>
          <cell r="E759" t="str">
            <v>JACKSON TOWNSHIP</v>
          </cell>
          <cell r="F759">
            <v>767924</v>
          </cell>
          <cell r="G759">
            <v>0</v>
          </cell>
          <cell r="H759">
            <v>224782</v>
          </cell>
          <cell r="I759">
            <v>0</v>
          </cell>
          <cell r="J759">
            <v>0</v>
          </cell>
          <cell r="K759">
            <v>0</v>
          </cell>
          <cell r="L759">
            <v>992706</v>
          </cell>
          <cell r="M759">
            <v>0</v>
          </cell>
          <cell r="N759">
            <v>992706</v>
          </cell>
          <cell r="O759" t="str">
            <v>no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538249746.27486753</v>
          </cell>
          <cell r="U759">
            <v>1.844322281376526E-3</v>
          </cell>
          <cell r="V759">
            <v>0</v>
          </cell>
          <cell r="W759">
            <v>0</v>
          </cell>
          <cell r="X759">
            <v>153450145</v>
          </cell>
          <cell r="Y759" t="str">
            <v>yes</v>
          </cell>
          <cell r="Z759">
            <v>0</v>
          </cell>
          <cell r="AA759">
            <v>153357557</v>
          </cell>
          <cell r="AB759">
            <v>353122632</v>
          </cell>
          <cell r="AC759">
            <v>2.811221683463211E-3</v>
          </cell>
          <cell r="AD759">
            <v>431122</v>
          </cell>
          <cell r="AE759">
            <v>0</v>
          </cell>
          <cell r="AF759">
            <v>431122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 t="str">
            <v>AA</v>
          </cell>
          <cell r="AL759">
            <v>0</v>
          </cell>
          <cell r="AM759">
            <v>312288078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 t="str">
            <v>Levy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203291784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</row>
        <row r="760">
          <cell r="D760" t="str">
            <v>2920006</v>
          </cell>
          <cell r="E760" t="str">
            <v>NOBLESVILLE TOWNSHIP</v>
          </cell>
          <cell r="F760">
            <v>1712052</v>
          </cell>
          <cell r="G760">
            <v>0</v>
          </cell>
          <cell r="H760">
            <v>1136696</v>
          </cell>
          <cell r="I760">
            <v>0</v>
          </cell>
          <cell r="J760">
            <v>0</v>
          </cell>
          <cell r="K760">
            <v>0</v>
          </cell>
          <cell r="L760">
            <v>2848748</v>
          </cell>
          <cell r="M760">
            <v>0</v>
          </cell>
          <cell r="N760">
            <v>2848748</v>
          </cell>
          <cell r="O760" t="str">
            <v>no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538249746.27486753</v>
          </cell>
          <cell r="U760">
            <v>5.2926137350099789E-3</v>
          </cell>
          <cell r="V760">
            <v>0</v>
          </cell>
          <cell r="W760">
            <v>0</v>
          </cell>
          <cell r="X760">
            <v>153450145</v>
          </cell>
          <cell r="Y760" t="str">
            <v>yes</v>
          </cell>
          <cell r="Z760">
            <v>0</v>
          </cell>
          <cell r="AA760">
            <v>153357557</v>
          </cell>
          <cell r="AB760">
            <v>353122632</v>
          </cell>
          <cell r="AC760">
            <v>8.0673050715140797E-3</v>
          </cell>
          <cell r="AD760">
            <v>1237182</v>
          </cell>
          <cell r="AE760">
            <v>0</v>
          </cell>
          <cell r="AF760">
            <v>1237182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 t="str">
            <v>AA</v>
          </cell>
          <cell r="AL760">
            <v>0</v>
          </cell>
          <cell r="AM760">
            <v>312288078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 t="str">
            <v>Levy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203291784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</row>
        <row r="761">
          <cell r="D761" t="str">
            <v>2920007</v>
          </cell>
          <cell r="E761" t="str">
            <v>WASHINGTON TOWNSHIP</v>
          </cell>
          <cell r="F761">
            <v>880018</v>
          </cell>
          <cell r="G761">
            <v>0</v>
          </cell>
          <cell r="H761">
            <v>586165</v>
          </cell>
          <cell r="I761">
            <v>0</v>
          </cell>
          <cell r="J761">
            <v>0</v>
          </cell>
          <cell r="K761">
            <v>0</v>
          </cell>
          <cell r="L761">
            <v>1466183</v>
          </cell>
          <cell r="M761">
            <v>0</v>
          </cell>
          <cell r="N761">
            <v>1466183</v>
          </cell>
          <cell r="O761" t="str">
            <v>no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538249746.27486753</v>
          </cell>
          <cell r="U761">
            <v>2.7239827053281425E-3</v>
          </cell>
          <cell r="V761">
            <v>0</v>
          </cell>
          <cell r="W761">
            <v>0</v>
          </cell>
          <cell r="X761">
            <v>153450145</v>
          </cell>
          <cell r="Y761" t="str">
            <v>yes</v>
          </cell>
          <cell r="Z761">
            <v>0</v>
          </cell>
          <cell r="AA761">
            <v>153357557</v>
          </cell>
          <cell r="AB761">
            <v>353122632</v>
          </cell>
          <cell r="AC761">
            <v>4.1520504978565069E-3</v>
          </cell>
          <cell r="AD761">
            <v>636748</v>
          </cell>
          <cell r="AE761">
            <v>0</v>
          </cell>
          <cell r="AF761">
            <v>636748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 t="str">
            <v>AA</v>
          </cell>
          <cell r="AL761">
            <v>0</v>
          </cell>
          <cell r="AM761">
            <v>312288078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 t="str">
            <v>Levy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203291784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</row>
        <row r="762">
          <cell r="D762" t="str">
            <v>2920008</v>
          </cell>
          <cell r="E762" t="str">
            <v>WAYNE TOWNSHIP</v>
          </cell>
          <cell r="F762">
            <v>355471</v>
          </cell>
          <cell r="G762">
            <v>57320</v>
          </cell>
          <cell r="H762">
            <v>197000</v>
          </cell>
          <cell r="I762">
            <v>0</v>
          </cell>
          <cell r="J762">
            <v>0</v>
          </cell>
          <cell r="K762">
            <v>0</v>
          </cell>
          <cell r="L762">
            <v>495151</v>
          </cell>
          <cell r="M762">
            <v>0</v>
          </cell>
          <cell r="N762">
            <v>495151</v>
          </cell>
          <cell r="O762" t="str">
            <v>no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538249746.27486753</v>
          </cell>
          <cell r="U762">
            <v>9.1992797660724144E-4</v>
          </cell>
          <cell r="V762">
            <v>0</v>
          </cell>
          <cell r="W762">
            <v>0</v>
          </cell>
          <cell r="X762">
            <v>153450145</v>
          </cell>
          <cell r="Y762" t="str">
            <v>yes</v>
          </cell>
          <cell r="Z762">
            <v>0</v>
          </cell>
          <cell r="AA762">
            <v>153357557</v>
          </cell>
          <cell r="AB762">
            <v>353122632</v>
          </cell>
          <cell r="AC762">
            <v>1.4022069251001731E-3</v>
          </cell>
          <cell r="AD762">
            <v>215039</v>
          </cell>
          <cell r="AE762">
            <v>0</v>
          </cell>
          <cell r="AF762">
            <v>215039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 t="str">
            <v>AA</v>
          </cell>
          <cell r="AL762">
            <v>0</v>
          </cell>
          <cell r="AM762">
            <v>312288078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 t="str">
            <v>Levy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203291784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</row>
        <row r="763">
          <cell r="D763" t="str">
            <v>2920009</v>
          </cell>
          <cell r="E763" t="str">
            <v>WHITE RIVER TOWNSHIP</v>
          </cell>
          <cell r="F763">
            <v>367405</v>
          </cell>
          <cell r="G763">
            <v>0</v>
          </cell>
          <cell r="H763">
            <v>233137</v>
          </cell>
          <cell r="I763">
            <v>0</v>
          </cell>
          <cell r="J763">
            <v>0</v>
          </cell>
          <cell r="K763">
            <v>0</v>
          </cell>
          <cell r="L763">
            <v>600542</v>
          </cell>
          <cell r="M763">
            <v>0</v>
          </cell>
          <cell r="N763">
            <v>600542</v>
          </cell>
          <cell r="O763" t="str">
            <v>no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538249746.27486753</v>
          </cell>
          <cell r="U763">
            <v>1.1157311343967112E-3</v>
          </cell>
          <cell r="V763">
            <v>0</v>
          </cell>
          <cell r="W763">
            <v>0</v>
          </cell>
          <cell r="X763">
            <v>153450145</v>
          </cell>
          <cell r="Y763" t="str">
            <v>yes</v>
          </cell>
          <cell r="Z763">
            <v>0</v>
          </cell>
          <cell r="AA763">
            <v>153357557</v>
          </cell>
          <cell r="AB763">
            <v>353122632</v>
          </cell>
          <cell r="AC763">
            <v>1.7006613158683072E-3</v>
          </cell>
          <cell r="AD763">
            <v>260809</v>
          </cell>
          <cell r="AE763">
            <v>0</v>
          </cell>
          <cell r="AF763">
            <v>260809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 t="str">
            <v>AA</v>
          </cell>
          <cell r="AL763">
            <v>0</v>
          </cell>
          <cell r="AM763">
            <v>312288078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 t="str">
            <v>Levy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203291784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</row>
        <row r="764">
          <cell r="D764" t="str">
            <v>2930323</v>
          </cell>
          <cell r="E764" t="str">
            <v>CARMEL CIVIL CITY</v>
          </cell>
          <cell r="F764">
            <v>55225377</v>
          </cell>
          <cell r="G764">
            <v>1364021</v>
          </cell>
          <cell r="H764">
            <v>36754390</v>
          </cell>
          <cell r="I764">
            <v>0</v>
          </cell>
          <cell r="J764">
            <v>0</v>
          </cell>
          <cell r="K764">
            <v>0</v>
          </cell>
          <cell r="L764">
            <v>90615746</v>
          </cell>
          <cell r="M764">
            <v>0</v>
          </cell>
          <cell r="N764">
            <v>90615746</v>
          </cell>
          <cell r="O764" t="str">
            <v>no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538249746.27486753</v>
          </cell>
          <cell r="U764">
            <v>0.1683526032796778</v>
          </cell>
          <cell r="V764">
            <v>0</v>
          </cell>
          <cell r="W764">
            <v>0</v>
          </cell>
          <cell r="X764">
            <v>153450145</v>
          </cell>
          <cell r="Y764" t="str">
            <v>yes</v>
          </cell>
          <cell r="Z764">
            <v>0</v>
          </cell>
          <cell r="AA764">
            <v>153357557</v>
          </cell>
          <cell r="AB764">
            <v>353122632</v>
          </cell>
          <cell r="AC764">
            <v>0.25661268292766914</v>
          </cell>
          <cell r="AD764">
            <v>39353494</v>
          </cell>
          <cell r="AE764">
            <v>0</v>
          </cell>
          <cell r="AF764">
            <v>39353494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 t="str">
            <v>AA</v>
          </cell>
          <cell r="AL764">
            <v>90615746</v>
          </cell>
          <cell r="AM764">
            <v>312288078</v>
          </cell>
          <cell r="AN764">
            <v>0.29016716417845451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 t="str">
            <v>Levy</v>
          </cell>
          <cell r="AV764">
            <v>55225377</v>
          </cell>
          <cell r="AW764">
            <v>0</v>
          </cell>
          <cell r="AX764">
            <v>0</v>
          </cell>
          <cell r="AY764">
            <v>0</v>
          </cell>
          <cell r="AZ764">
            <v>55225377</v>
          </cell>
          <cell r="BA764">
            <v>203291784</v>
          </cell>
          <cell r="BB764">
            <v>0.27165572515217828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</row>
        <row r="765">
          <cell r="D765" t="str">
            <v>2930413</v>
          </cell>
          <cell r="E765" t="str">
            <v>NOBLESVILLE CIVIL CITY</v>
          </cell>
          <cell r="F765">
            <v>30148553</v>
          </cell>
          <cell r="G765">
            <v>3370546</v>
          </cell>
          <cell r="H765">
            <v>18165865</v>
          </cell>
          <cell r="I765">
            <v>0</v>
          </cell>
          <cell r="J765">
            <v>0</v>
          </cell>
          <cell r="K765">
            <v>0</v>
          </cell>
          <cell r="L765">
            <v>44943872</v>
          </cell>
          <cell r="M765">
            <v>0</v>
          </cell>
          <cell r="N765">
            <v>44943872</v>
          </cell>
          <cell r="O765" t="str">
            <v>no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538249746.27486753</v>
          </cell>
          <cell r="U765">
            <v>8.3500033787379718E-2</v>
          </cell>
          <cell r="V765">
            <v>0</v>
          </cell>
          <cell r="W765">
            <v>0</v>
          </cell>
          <cell r="X765">
            <v>153450145</v>
          </cell>
          <cell r="Y765" t="str">
            <v>yes</v>
          </cell>
          <cell r="Z765">
            <v>0</v>
          </cell>
          <cell r="AA765">
            <v>153357557</v>
          </cell>
          <cell r="AB765">
            <v>353122632</v>
          </cell>
          <cell r="AC765">
            <v>0.12727553525937699</v>
          </cell>
          <cell r="AD765">
            <v>19518665</v>
          </cell>
          <cell r="AE765">
            <v>0</v>
          </cell>
          <cell r="AF765">
            <v>19518665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 t="str">
            <v>AA</v>
          </cell>
          <cell r="AL765">
            <v>44943872</v>
          </cell>
          <cell r="AM765">
            <v>312288078</v>
          </cell>
          <cell r="AN765">
            <v>0.14391798844142875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 t="str">
            <v>Levy</v>
          </cell>
          <cell r="AV765">
            <v>30148553</v>
          </cell>
          <cell r="AW765">
            <v>0</v>
          </cell>
          <cell r="AX765">
            <v>0</v>
          </cell>
          <cell r="AY765">
            <v>0</v>
          </cell>
          <cell r="AZ765">
            <v>30148553</v>
          </cell>
          <cell r="BA765">
            <v>203291784</v>
          </cell>
          <cell r="BB765">
            <v>0.14830187628241778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</row>
        <row r="766">
          <cell r="D766" t="str">
            <v>2930639</v>
          </cell>
          <cell r="E766" t="str">
            <v>ARCADIA CIVIL TOWN</v>
          </cell>
          <cell r="F766">
            <v>407606</v>
          </cell>
          <cell r="G766">
            <v>0</v>
          </cell>
          <cell r="H766">
            <v>444343</v>
          </cell>
          <cell r="I766">
            <v>0</v>
          </cell>
          <cell r="J766">
            <v>0</v>
          </cell>
          <cell r="K766">
            <v>0</v>
          </cell>
          <cell r="L766">
            <v>851949</v>
          </cell>
          <cell r="M766">
            <v>0</v>
          </cell>
          <cell r="N766">
            <v>851949</v>
          </cell>
          <cell r="O766" t="str">
            <v>no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538249746.27486753</v>
          </cell>
          <cell r="U766">
            <v>1.5828135654427898E-3</v>
          </cell>
          <cell r="V766">
            <v>0</v>
          </cell>
          <cell r="W766">
            <v>0</v>
          </cell>
          <cell r="X766">
            <v>153450145</v>
          </cell>
          <cell r="Y766" t="str">
            <v>yes</v>
          </cell>
          <cell r="Z766">
            <v>0</v>
          </cell>
          <cell r="AA766">
            <v>153357557</v>
          </cell>
          <cell r="AB766">
            <v>353122632</v>
          </cell>
          <cell r="AC766">
            <v>2.4126151166657594E-3</v>
          </cell>
          <cell r="AD766">
            <v>369993</v>
          </cell>
          <cell r="AE766">
            <v>0</v>
          </cell>
          <cell r="AF766">
            <v>369993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 t="str">
            <v>AA</v>
          </cell>
          <cell r="AL766">
            <v>851949</v>
          </cell>
          <cell r="AM766">
            <v>312288078</v>
          </cell>
          <cell r="AN766">
            <v>2.7280868531907262E-3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 t="str">
            <v>Levy</v>
          </cell>
          <cell r="AV766">
            <v>407606</v>
          </cell>
          <cell r="AW766">
            <v>0</v>
          </cell>
          <cell r="AX766">
            <v>0</v>
          </cell>
          <cell r="AY766">
            <v>0</v>
          </cell>
          <cell r="AZ766">
            <v>407606</v>
          </cell>
          <cell r="BA766">
            <v>203291784</v>
          </cell>
          <cell r="BB766">
            <v>2.0050293818071859E-3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</row>
        <row r="767">
          <cell r="D767" t="str">
            <v>2930640</v>
          </cell>
          <cell r="E767" t="str">
            <v>ATLANTA CIVIL TOWN</v>
          </cell>
          <cell r="F767">
            <v>130176</v>
          </cell>
          <cell r="G767">
            <v>0</v>
          </cell>
          <cell r="H767">
            <v>131652</v>
          </cell>
          <cell r="I767">
            <v>0</v>
          </cell>
          <cell r="J767">
            <v>0</v>
          </cell>
          <cell r="K767">
            <v>0</v>
          </cell>
          <cell r="L767">
            <v>261828</v>
          </cell>
          <cell r="M767">
            <v>0</v>
          </cell>
          <cell r="N767">
            <v>261828</v>
          </cell>
          <cell r="O767" t="str">
            <v>no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538249746.27486753</v>
          </cell>
          <cell r="U767">
            <v>4.8644333195150738E-4</v>
          </cell>
          <cell r="V767">
            <v>0</v>
          </cell>
          <cell r="W767">
            <v>0</v>
          </cell>
          <cell r="X767">
            <v>153450145</v>
          </cell>
          <cell r="Y767" t="str">
            <v>yes</v>
          </cell>
          <cell r="Z767">
            <v>0</v>
          </cell>
          <cell r="AA767">
            <v>153357557</v>
          </cell>
          <cell r="AB767">
            <v>353122632</v>
          </cell>
          <cell r="AC767">
            <v>7.4146479515365641E-4</v>
          </cell>
          <cell r="AD767">
            <v>113709</v>
          </cell>
          <cell r="AE767">
            <v>0</v>
          </cell>
          <cell r="AF767">
            <v>113709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 t="str">
            <v>AA</v>
          </cell>
          <cell r="AL767">
            <v>261828</v>
          </cell>
          <cell r="AM767">
            <v>312288078</v>
          </cell>
          <cell r="AN767">
            <v>8.384181736198075E-4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 t="str">
            <v>Levy</v>
          </cell>
          <cell r="AV767">
            <v>130176</v>
          </cell>
          <cell r="AW767">
            <v>0</v>
          </cell>
          <cell r="AX767">
            <v>0</v>
          </cell>
          <cell r="AY767">
            <v>0</v>
          </cell>
          <cell r="AZ767">
            <v>130176</v>
          </cell>
          <cell r="BA767">
            <v>203291784</v>
          </cell>
          <cell r="BB767">
            <v>6.4034068391076741E-4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</row>
        <row r="768">
          <cell r="D768" t="str">
            <v>2930641</v>
          </cell>
          <cell r="E768" t="str">
            <v>CICERO CIVIL TOWN</v>
          </cell>
          <cell r="F768">
            <v>1530483</v>
          </cell>
          <cell r="G768">
            <v>75836</v>
          </cell>
          <cell r="H768">
            <v>1006222</v>
          </cell>
          <cell r="I768">
            <v>0</v>
          </cell>
          <cell r="J768">
            <v>0</v>
          </cell>
          <cell r="K768">
            <v>0</v>
          </cell>
          <cell r="L768">
            <v>2460869</v>
          </cell>
          <cell r="M768">
            <v>0</v>
          </cell>
          <cell r="N768">
            <v>2460869</v>
          </cell>
          <cell r="O768" t="str">
            <v>no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538249746.27486753</v>
          </cell>
          <cell r="U768">
            <v>4.5719835764554363E-3</v>
          </cell>
          <cell r="V768">
            <v>0</v>
          </cell>
          <cell r="W768">
            <v>0</v>
          </cell>
          <cell r="X768">
            <v>153450145</v>
          </cell>
          <cell r="Y768" t="str">
            <v>yes</v>
          </cell>
          <cell r="Z768">
            <v>0</v>
          </cell>
          <cell r="AA768">
            <v>153357557</v>
          </cell>
          <cell r="AB768">
            <v>353122632</v>
          </cell>
          <cell r="AC768">
            <v>6.9688792985661708E-3</v>
          </cell>
          <cell r="AD768">
            <v>1068730</v>
          </cell>
          <cell r="AE768">
            <v>0</v>
          </cell>
          <cell r="AF768">
            <v>1068730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 t="str">
            <v>AA</v>
          </cell>
          <cell r="AL768">
            <v>2460869</v>
          </cell>
          <cell r="AM768">
            <v>312288078</v>
          </cell>
          <cell r="AN768">
            <v>7.8801247097239485E-3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 t="str">
            <v>Levy</v>
          </cell>
          <cell r="AV768">
            <v>1530483</v>
          </cell>
          <cell r="AW768">
            <v>0</v>
          </cell>
          <cell r="AX768">
            <v>0</v>
          </cell>
          <cell r="AY768">
            <v>0</v>
          </cell>
          <cell r="AZ768">
            <v>1530483</v>
          </cell>
          <cell r="BA768">
            <v>203291784</v>
          </cell>
          <cell r="BB768">
            <v>7.5285039556738801E-3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</row>
        <row r="769">
          <cell r="D769" t="str">
            <v>2930642</v>
          </cell>
          <cell r="E769" t="str">
            <v>FISHERS CIVIL CITY</v>
          </cell>
          <cell r="F769">
            <v>37716351</v>
          </cell>
          <cell r="G769">
            <v>8318248</v>
          </cell>
          <cell r="H769">
            <v>20191733</v>
          </cell>
          <cell r="I769">
            <v>0</v>
          </cell>
          <cell r="J769">
            <v>0</v>
          </cell>
          <cell r="K769">
            <v>0</v>
          </cell>
          <cell r="L769">
            <v>49589836</v>
          </cell>
          <cell r="M769">
            <v>0</v>
          </cell>
          <cell r="N769">
            <v>49589836</v>
          </cell>
          <cell r="O769" t="str">
            <v>no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538249746.27486753</v>
          </cell>
          <cell r="U769">
            <v>9.2131647702953123E-2</v>
          </cell>
          <cell r="V769">
            <v>0</v>
          </cell>
          <cell r="W769">
            <v>0</v>
          </cell>
          <cell r="X769">
            <v>153450145</v>
          </cell>
          <cell r="Y769" t="str">
            <v>yes</v>
          </cell>
          <cell r="Z769">
            <v>0</v>
          </cell>
          <cell r="AA769">
            <v>153357557</v>
          </cell>
          <cell r="AB769">
            <v>353122632</v>
          </cell>
          <cell r="AC769">
            <v>0.14043233569917432</v>
          </cell>
          <cell r="AD769">
            <v>21536360</v>
          </cell>
          <cell r="AE769">
            <v>0</v>
          </cell>
          <cell r="AF769">
            <v>21536360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 t="str">
            <v>AA</v>
          </cell>
          <cell r="AL769">
            <v>49589836</v>
          </cell>
          <cell r="AM769">
            <v>312288078</v>
          </cell>
          <cell r="AN769">
            <v>0.15879516220276588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 t="str">
            <v>Levy</v>
          </cell>
          <cell r="AV769">
            <v>37716351</v>
          </cell>
          <cell r="AW769">
            <v>0</v>
          </cell>
          <cell r="AX769">
            <v>0</v>
          </cell>
          <cell r="AY769">
            <v>0</v>
          </cell>
          <cell r="AZ769">
            <v>37716351</v>
          </cell>
          <cell r="BA769">
            <v>203291784</v>
          </cell>
          <cell r="BB769">
            <v>0.18552816182674653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</row>
        <row r="770">
          <cell r="D770" t="str">
            <v>2930643</v>
          </cell>
          <cell r="E770" t="str">
            <v>SHERIDAN CIVIL TOWN</v>
          </cell>
          <cell r="F770">
            <v>1120770</v>
          </cell>
          <cell r="G770">
            <v>12290</v>
          </cell>
          <cell r="H770">
            <v>793676</v>
          </cell>
          <cell r="I770">
            <v>0</v>
          </cell>
          <cell r="J770">
            <v>0</v>
          </cell>
          <cell r="K770">
            <v>0</v>
          </cell>
          <cell r="L770">
            <v>1902156</v>
          </cell>
          <cell r="M770">
            <v>0</v>
          </cell>
          <cell r="N770">
            <v>1902156</v>
          </cell>
          <cell r="O770" t="str">
            <v>no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538249746.27486753</v>
          </cell>
          <cell r="U770">
            <v>3.5339654373541082E-3</v>
          </cell>
          <cell r="V770">
            <v>0</v>
          </cell>
          <cell r="W770">
            <v>0</v>
          </cell>
          <cell r="X770">
            <v>153450145</v>
          </cell>
          <cell r="Y770" t="str">
            <v>yes</v>
          </cell>
          <cell r="Z770">
            <v>0</v>
          </cell>
          <cell r="AA770">
            <v>153357557</v>
          </cell>
          <cell r="AB770">
            <v>353122632</v>
          </cell>
          <cell r="AC770">
            <v>5.3866725823452739E-3</v>
          </cell>
          <cell r="AD770">
            <v>826087</v>
          </cell>
          <cell r="AE770">
            <v>0</v>
          </cell>
          <cell r="AF770">
            <v>826087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 t="str">
            <v>AA</v>
          </cell>
          <cell r="AL770">
            <v>1902156</v>
          </cell>
          <cell r="AM770">
            <v>312288078</v>
          </cell>
          <cell r="AN770">
            <v>6.0910298343185548E-3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 t="str">
            <v>Levy</v>
          </cell>
          <cell r="AV770">
            <v>1120770</v>
          </cell>
          <cell r="AW770">
            <v>0</v>
          </cell>
          <cell r="AX770">
            <v>0</v>
          </cell>
          <cell r="AY770">
            <v>0</v>
          </cell>
          <cell r="AZ770">
            <v>1120770</v>
          </cell>
          <cell r="BA770">
            <v>203291784</v>
          </cell>
          <cell r="BB770">
            <v>5.5131101609103891E-3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</row>
        <row r="771">
          <cell r="D771" t="str">
            <v>2930644</v>
          </cell>
          <cell r="E771" t="str">
            <v>WESTFIELD CIVIL CITY</v>
          </cell>
          <cell r="F771">
            <v>17921013</v>
          </cell>
          <cell r="G771">
            <v>948321</v>
          </cell>
          <cell r="H771">
            <v>10772935</v>
          </cell>
          <cell r="I771">
            <v>0</v>
          </cell>
          <cell r="J771">
            <v>0</v>
          </cell>
          <cell r="K771">
            <v>0</v>
          </cell>
          <cell r="L771">
            <v>27745627</v>
          </cell>
          <cell r="M771">
            <v>0</v>
          </cell>
          <cell r="N771">
            <v>27745627</v>
          </cell>
          <cell r="O771" t="str">
            <v>no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538249746.27486753</v>
          </cell>
          <cell r="U771">
            <v>5.154786823778857E-2</v>
          </cell>
          <cell r="V771">
            <v>0</v>
          </cell>
          <cell r="W771">
            <v>0</v>
          </cell>
          <cell r="X771">
            <v>153450145</v>
          </cell>
          <cell r="Y771" t="str">
            <v>yes</v>
          </cell>
          <cell r="Z771">
            <v>0</v>
          </cell>
          <cell r="AA771">
            <v>153357557</v>
          </cell>
          <cell r="AB771">
            <v>353122632</v>
          </cell>
          <cell r="AC771">
            <v>7.8572213972396984E-2</v>
          </cell>
          <cell r="AD771">
            <v>12049643</v>
          </cell>
          <cell r="AE771">
            <v>0</v>
          </cell>
          <cell r="AF771">
            <v>12049643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 t="str">
            <v>AA</v>
          </cell>
          <cell r="AL771">
            <v>27745627</v>
          </cell>
          <cell r="AM771">
            <v>312288078</v>
          </cell>
          <cell r="AN771">
            <v>8.8846257525079131E-2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 t="str">
            <v>Levy</v>
          </cell>
          <cell r="AV771">
            <v>17921013</v>
          </cell>
          <cell r="AW771">
            <v>0</v>
          </cell>
          <cell r="AX771">
            <v>0</v>
          </cell>
          <cell r="AY771">
            <v>0</v>
          </cell>
          <cell r="AZ771">
            <v>17921013</v>
          </cell>
          <cell r="BA771">
            <v>203291784</v>
          </cell>
          <cell r="BB771">
            <v>8.8154143012488889E-2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</row>
        <row r="772">
          <cell r="D772" t="str">
            <v>2943005</v>
          </cell>
          <cell r="E772" t="str">
            <v>HAMILTON SOUTHEASTERN SCHOOL CORPORATION</v>
          </cell>
          <cell r="F772">
            <v>84570274</v>
          </cell>
          <cell r="G772">
            <v>26337655.208969865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58232618.791030139</v>
          </cell>
          <cell r="M772">
            <v>0</v>
          </cell>
          <cell r="N772">
            <v>0</v>
          </cell>
          <cell r="O772" t="str">
            <v>no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538249746.27486753</v>
          </cell>
          <cell r="U772">
            <v>0.10818884578032395</v>
          </cell>
          <cell r="V772">
            <v>0</v>
          </cell>
          <cell r="W772">
            <v>0</v>
          </cell>
          <cell r="X772">
            <v>153450145</v>
          </cell>
          <cell r="Y772" t="str">
            <v>yes</v>
          </cell>
          <cell r="Z772">
            <v>0</v>
          </cell>
          <cell r="AA772">
            <v>153357557</v>
          </cell>
          <cell r="AB772">
            <v>353122632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 t="str">
            <v>AA</v>
          </cell>
          <cell r="AL772">
            <v>0</v>
          </cell>
          <cell r="AM772">
            <v>312288078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 t="str">
            <v>Levy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203291784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</row>
        <row r="773">
          <cell r="D773" t="str">
            <v>2943025</v>
          </cell>
          <cell r="E773" t="str">
            <v>HAMILTON HEIGHTS SCHOOL CORPORATION</v>
          </cell>
          <cell r="F773">
            <v>8107363</v>
          </cell>
          <cell r="G773">
            <v>2359092.2804210517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5748270.7195789479</v>
          </cell>
          <cell r="M773">
            <v>0</v>
          </cell>
          <cell r="N773">
            <v>0</v>
          </cell>
          <cell r="O773" t="str">
            <v>no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538249746.27486753</v>
          </cell>
          <cell r="U773">
            <v>1.0679560481656936E-2</v>
          </cell>
          <cell r="V773">
            <v>0</v>
          </cell>
          <cell r="W773">
            <v>0</v>
          </cell>
          <cell r="X773">
            <v>153450145</v>
          </cell>
          <cell r="Y773" t="str">
            <v>yes</v>
          </cell>
          <cell r="Z773">
            <v>0</v>
          </cell>
          <cell r="AA773">
            <v>153357557</v>
          </cell>
          <cell r="AB773">
            <v>353122632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 t="str">
            <v>AA</v>
          </cell>
          <cell r="AL773">
            <v>0</v>
          </cell>
          <cell r="AM773">
            <v>312288078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 t="str">
            <v>Levy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203291784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</row>
        <row r="774">
          <cell r="D774" t="str">
            <v>2943030</v>
          </cell>
          <cell r="E774" t="str">
            <v>WESTFIELD-WASHINGTON SCHOOL CORPORATION</v>
          </cell>
          <cell r="F774">
            <v>42797672</v>
          </cell>
          <cell r="G774">
            <v>4605503.4988403134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38192168.501159683</v>
          </cell>
          <cell r="M774">
            <v>0</v>
          </cell>
          <cell r="N774">
            <v>0</v>
          </cell>
          <cell r="O774" t="str">
            <v>no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538249746.27486753</v>
          </cell>
          <cell r="U774">
            <v>7.0956222024220181E-2</v>
          </cell>
          <cell r="V774">
            <v>0</v>
          </cell>
          <cell r="W774">
            <v>0</v>
          </cell>
          <cell r="X774">
            <v>153450145</v>
          </cell>
          <cell r="Y774" t="str">
            <v>yes</v>
          </cell>
          <cell r="Z774">
            <v>0</v>
          </cell>
          <cell r="AA774">
            <v>153357557</v>
          </cell>
          <cell r="AB774">
            <v>353122632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 t="str">
            <v>AA</v>
          </cell>
          <cell r="AL774">
            <v>0</v>
          </cell>
          <cell r="AM774">
            <v>312288078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 t="str">
            <v>Levy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203291784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</row>
        <row r="775">
          <cell r="D775" t="str">
            <v>2943055</v>
          </cell>
          <cell r="E775" t="str">
            <v>SHERIDAN COMMUNITY SCHOOLS</v>
          </cell>
          <cell r="F775">
            <v>3232083</v>
          </cell>
          <cell r="G775">
            <v>1530314.9902684407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1701768.0097315593</v>
          </cell>
          <cell r="M775">
            <v>0</v>
          </cell>
          <cell r="N775">
            <v>0</v>
          </cell>
          <cell r="O775" t="str">
            <v>no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538249746.27486753</v>
          </cell>
          <cell r="U775">
            <v>3.1616698781730943E-3</v>
          </cell>
          <cell r="V775">
            <v>0</v>
          </cell>
          <cell r="W775">
            <v>0</v>
          </cell>
          <cell r="X775">
            <v>153450145</v>
          </cell>
          <cell r="Y775" t="str">
            <v>yes</v>
          </cell>
          <cell r="Z775">
            <v>0</v>
          </cell>
          <cell r="AA775">
            <v>153357557</v>
          </cell>
          <cell r="AB775">
            <v>353122632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 t="str">
            <v>AA</v>
          </cell>
          <cell r="AL775">
            <v>0</v>
          </cell>
          <cell r="AM775">
            <v>312288078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 t="str">
            <v>Levy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203291784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</row>
        <row r="776">
          <cell r="D776" t="str">
            <v>2943060</v>
          </cell>
          <cell r="E776" t="str">
            <v>CARMEL-CLAY SCHOOL CORPORATION</v>
          </cell>
          <cell r="F776">
            <v>62193000</v>
          </cell>
          <cell r="G776">
            <v>8790051.8017484583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53402948.198251545</v>
          </cell>
          <cell r="M776">
            <v>0</v>
          </cell>
          <cell r="N776">
            <v>0</v>
          </cell>
          <cell r="O776" t="str">
            <v>no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538249746.27486753</v>
          </cell>
          <cell r="U776">
            <v>9.9215928233768846E-2</v>
          </cell>
          <cell r="V776">
            <v>0</v>
          </cell>
          <cell r="W776">
            <v>0</v>
          </cell>
          <cell r="X776">
            <v>153450145</v>
          </cell>
          <cell r="Y776" t="str">
            <v>yes</v>
          </cell>
          <cell r="Z776">
            <v>0</v>
          </cell>
          <cell r="AA776">
            <v>153357557</v>
          </cell>
          <cell r="AB776">
            <v>353122632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 t="str">
            <v>AA</v>
          </cell>
          <cell r="AL776">
            <v>0</v>
          </cell>
          <cell r="AM776">
            <v>312288078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 t="str">
            <v>Levy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203291784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</row>
        <row r="777">
          <cell r="D777" t="str">
            <v>2943070</v>
          </cell>
          <cell r="E777" t="str">
            <v>NOBLESVILLE SCHOOL CORPORATION</v>
          </cell>
          <cell r="F777">
            <v>39340713</v>
          </cell>
          <cell r="G777">
            <v>8705978.9448843747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30634734.055115625</v>
          </cell>
          <cell r="M777">
            <v>0</v>
          </cell>
          <cell r="N777">
            <v>0</v>
          </cell>
          <cell r="O777" t="str">
            <v>no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538249746.27486753</v>
          </cell>
          <cell r="U777">
            <v>5.6915463996282896E-2</v>
          </cell>
          <cell r="V777">
            <v>0</v>
          </cell>
          <cell r="W777">
            <v>0</v>
          </cell>
          <cell r="X777">
            <v>153450145</v>
          </cell>
          <cell r="Y777" t="str">
            <v>yes</v>
          </cell>
          <cell r="Z777">
            <v>0</v>
          </cell>
          <cell r="AA777">
            <v>153357557</v>
          </cell>
          <cell r="AB777">
            <v>353122632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 t="str">
            <v>AA</v>
          </cell>
          <cell r="AL777">
            <v>0</v>
          </cell>
          <cell r="AM777">
            <v>312288078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 t="str">
            <v>Levy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203291784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</row>
        <row r="778">
          <cell r="D778" t="str">
            <v>2950075</v>
          </cell>
          <cell r="E778" t="str">
            <v>HAMILTON NORTH PUBLIC LIBRARY</v>
          </cell>
          <cell r="F778">
            <v>329121</v>
          </cell>
          <cell r="G778">
            <v>0</v>
          </cell>
          <cell r="H778">
            <v>334749</v>
          </cell>
          <cell r="I778">
            <v>0</v>
          </cell>
          <cell r="J778">
            <v>0</v>
          </cell>
          <cell r="K778">
            <v>0</v>
          </cell>
          <cell r="L778">
            <v>663870</v>
          </cell>
          <cell r="M778">
            <v>0</v>
          </cell>
          <cell r="N778">
            <v>663870</v>
          </cell>
          <cell r="O778" t="str">
            <v>no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538249746.27486753</v>
          </cell>
          <cell r="U778">
            <v>1.2333865544657072E-3</v>
          </cell>
          <cell r="V778">
            <v>0</v>
          </cell>
          <cell r="W778">
            <v>0</v>
          </cell>
          <cell r="X778">
            <v>153450145</v>
          </cell>
          <cell r="Y778" t="str">
            <v>yes</v>
          </cell>
          <cell r="Z778">
            <v>0</v>
          </cell>
          <cell r="AA778">
            <v>153357557</v>
          </cell>
          <cell r="AB778">
            <v>353122632</v>
          </cell>
          <cell r="AC778">
            <v>1.8799984476780859E-3</v>
          </cell>
          <cell r="AD778">
            <v>288312</v>
          </cell>
          <cell r="AE778">
            <v>0</v>
          </cell>
          <cell r="AF778">
            <v>288312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 t="str">
            <v>AA</v>
          </cell>
          <cell r="AL778">
            <v>0</v>
          </cell>
          <cell r="AM778">
            <v>312288078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 t="str">
            <v>Levy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203291784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</row>
        <row r="779">
          <cell r="D779" t="str">
            <v>2950076</v>
          </cell>
          <cell r="E779" t="str">
            <v>CARMEL-CLAY PUBLIC LIBRARY</v>
          </cell>
          <cell r="F779">
            <v>5449552</v>
          </cell>
          <cell r="G779">
            <v>0</v>
          </cell>
          <cell r="H779">
            <v>3757175</v>
          </cell>
          <cell r="I779">
            <v>0</v>
          </cell>
          <cell r="J779">
            <v>0</v>
          </cell>
          <cell r="K779">
            <v>0</v>
          </cell>
          <cell r="L779">
            <v>9206727</v>
          </cell>
          <cell r="M779">
            <v>0</v>
          </cell>
          <cell r="N779">
            <v>9206727</v>
          </cell>
          <cell r="O779" t="str">
            <v>no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538249746.27486753</v>
          </cell>
          <cell r="U779">
            <v>1.7104935141573498E-2</v>
          </cell>
          <cell r="V779">
            <v>0</v>
          </cell>
          <cell r="W779">
            <v>0</v>
          </cell>
          <cell r="X779">
            <v>153450145</v>
          </cell>
          <cell r="Y779" t="str">
            <v>yes</v>
          </cell>
          <cell r="Z779">
            <v>0</v>
          </cell>
          <cell r="AA779">
            <v>153357557</v>
          </cell>
          <cell r="AB779">
            <v>353122632</v>
          </cell>
          <cell r="AC779">
            <v>2.6072322093476014E-2</v>
          </cell>
          <cell r="AD779">
            <v>3998388</v>
          </cell>
          <cell r="AE779">
            <v>0</v>
          </cell>
          <cell r="AF779">
            <v>3998388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 t="str">
            <v>AA</v>
          </cell>
          <cell r="AL779">
            <v>0</v>
          </cell>
          <cell r="AM779">
            <v>312288078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 t="str">
            <v>Levy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203291784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</row>
        <row r="780">
          <cell r="D780" t="str">
            <v>2950077</v>
          </cell>
          <cell r="E780" t="str">
            <v>HAMILTON EAST PUBLIC LIBRARY</v>
          </cell>
          <cell r="F780">
            <v>6042902</v>
          </cell>
          <cell r="G780">
            <v>0</v>
          </cell>
          <cell r="H780">
            <v>4164212</v>
          </cell>
          <cell r="I780">
            <v>0</v>
          </cell>
          <cell r="J780">
            <v>0</v>
          </cell>
          <cell r="K780">
            <v>0</v>
          </cell>
          <cell r="L780">
            <v>10207114</v>
          </cell>
          <cell r="M780">
            <v>0</v>
          </cell>
          <cell r="N780">
            <v>10207114</v>
          </cell>
          <cell r="O780" t="str">
            <v>no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538249746.27486753</v>
          </cell>
          <cell r="U780">
            <v>1.8963527750159945E-2</v>
          </cell>
          <cell r="V780">
            <v>0</v>
          </cell>
          <cell r="W780">
            <v>0</v>
          </cell>
          <cell r="X780">
            <v>153450145</v>
          </cell>
          <cell r="Y780" t="str">
            <v>yes</v>
          </cell>
          <cell r="Z780">
            <v>0</v>
          </cell>
          <cell r="AA780">
            <v>153357557</v>
          </cell>
          <cell r="AB780">
            <v>353122632</v>
          </cell>
          <cell r="AC780">
            <v>2.8905295427227105E-2</v>
          </cell>
          <cell r="AD780">
            <v>4432845</v>
          </cell>
          <cell r="AE780">
            <v>0</v>
          </cell>
          <cell r="AF780">
            <v>4432845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 t="str">
            <v>AA</v>
          </cell>
          <cell r="AL780">
            <v>0</v>
          </cell>
          <cell r="AM780">
            <v>312288078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 t="str">
            <v>Levy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203291784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</row>
        <row r="781">
          <cell r="D781" t="str">
            <v>2950078</v>
          </cell>
          <cell r="E781" t="str">
            <v>SHERIDAN PUBLIC LIBRARY</v>
          </cell>
          <cell r="F781">
            <v>252129</v>
          </cell>
          <cell r="G781">
            <v>0</v>
          </cell>
          <cell r="H781">
            <v>123554</v>
          </cell>
          <cell r="I781">
            <v>0</v>
          </cell>
          <cell r="J781">
            <v>0</v>
          </cell>
          <cell r="K781">
            <v>0</v>
          </cell>
          <cell r="L781">
            <v>375683</v>
          </cell>
          <cell r="M781">
            <v>0</v>
          </cell>
          <cell r="N781">
            <v>375683</v>
          </cell>
          <cell r="O781" t="str">
            <v>no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538249746.27486753</v>
          </cell>
          <cell r="U781">
            <v>6.9797153198870301E-4</v>
          </cell>
          <cell r="V781">
            <v>0</v>
          </cell>
          <cell r="W781">
            <v>0</v>
          </cell>
          <cell r="X781">
            <v>153450145</v>
          </cell>
          <cell r="Y781" t="str">
            <v>yes</v>
          </cell>
          <cell r="Z781">
            <v>0</v>
          </cell>
          <cell r="AA781">
            <v>153357557</v>
          </cell>
          <cell r="AB781">
            <v>353122632</v>
          </cell>
          <cell r="AC781">
            <v>1.0638881962116776E-3</v>
          </cell>
          <cell r="AD781">
            <v>163155</v>
          </cell>
          <cell r="AE781">
            <v>0</v>
          </cell>
          <cell r="AF781">
            <v>163155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 t="str">
            <v>AA</v>
          </cell>
          <cell r="AL781">
            <v>0</v>
          </cell>
          <cell r="AM781">
            <v>312288078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 t="str">
            <v>Levy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203291784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</row>
        <row r="782">
          <cell r="D782" t="str">
            <v>2950079</v>
          </cell>
          <cell r="E782" t="str">
            <v>WESTFIELD PUBLIC LIBRARY</v>
          </cell>
          <cell r="F782">
            <v>896146</v>
          </cell>
          <cell r="G782">
            <v>276497</v>
          </cell>
          <cell r="H782">
            <v>501329</v>
          </cell>
          <cell r="I782">
            <v>0</v>
          </cell>
          <cell r="J782">
            <v>0</v>
          </cell>
          <cell r="K782">
            <v>0</v>
          </cell>
          <cell r="L782">
            <v>1120978</v>
          </cell>
          <cell r="M782">
            <v>0</v>
          </cell>
          <cell r="N782">
            <v>1120978</v>
          </cell>
          <cell r="O782" t="str">
            <v>no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538249746.27486753</v>
          </cell>
          <cell r="U782">
            <v>2.0826354452706999E-3</v>
          </cell>
          <cell r="V782">
            <v>0</v>
          </cell>
          <cell r="W782">
            <v>0</v>
          </cell>
          <cell r="X782">
            <v>153450145</v>
          </cell>
          <cell r="Y782" t="str">
            <v>yes</v>
          </cell>
          <cell r="Z782">
            <v>0</v>
          </cell>
          <cell r="AA782">
            <v>153357557</v>
          </cell>
          <cell r="AB782">
            <v>353122632</v>
          </cell>
          <cell r="AC782">
            <v>3.1744722609566411E-3</v>
          </cell>
          <cell r="AD782">
            <v>486829</v>
          </cell>
          <cell r="AE782">
            <v>0</v>
          </cell>
          <cell r="AF782">
            <v>486829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 t="str">
            <v>AA</v>
          </cell>
          <cell r="AL782">
            <v>0</v>
          </cell>
          <cell r="AM782">
            <v>312288078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 t="str">
            <v>Levy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203291784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</row>
        <row r="783">
          <cell r="D783" t="str">
            <v>2960336</v>
          </cell>
          <cell r="E783" t="str">
            <v>HAMILTON COUNTY AIRPORT AUTHORITY</v>
          </cell>
          <cell r="F783">
            <v>0</v>
          </cell>
          <cell r="G783">
            <v>0</v>
          </cell>
          <cell r="H783">
            <v>34845</v>
          </cell>
          <cell r="I783">
            <v>0</v>
          </cell>
          <cell r="J783">
            <v>0</v>
          </cell>
          <cell r="K783">
            <v>0</v>
          </cell>
          <cell r="L783">
            <v>34845</v>
          </cell>
          <cell r="M783">
            <v>0</v>
          </cell>
          <cell r="N783">
            <v>34845</v>
          </cell>
          <cell r="O783" t="str">
            <v>yes</v>
          </cell>
          <cell r="P783">
            <v>6.033748810324144E-4</v>
          </cell>
          <cell r="Q783">
            <v>0</v>
          </cell>
          <cell r="R783">
            <v>0</v>
          </cell>
          <cell r="S783">
            <v>0</v>
          </cell>
          <cell r="T783">
            <v>538249746.27486753</v>
          </cell>
          <cell r="U783">
            <v>0</v>
          </cell>
          <cell r="V783">
            <v>0</v>
          </cell>
          <cell r="W783">
            <v>0</v>
          </cell>
          <cell r="X783">
            <v>153450145</v>
          </cell>
          <cell r="Y783" t="str">
            <v>yes</v>
          </cell>
          <cell r="Z783">
            <v>92588</v>
          </cell>
          <cell r="AA783">
            <v>153357557</v>
          </cell>
          <cell r="AB783">
            <v>353122632</v>
          </cell>
          <cell r="AC783">
            <v>0</v>
          </cell>
          <cell r="AD783">
            <v>92588</v>
          </cell>
          <cell r="AE783">
            <v>0</v>
          </cell>
          <cell r="AF783">
            <v>92588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 t="str">
            <v>AA</v>
          </cell>
          <cell r="AL783">
            <v>0</v>
          </cell>
          <cell r="AM783">
            <v>312288078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 t="str">
            <v>Levy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203291784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</row>
        <row r="784">
          <cell r="D784" t="str">
            <v>2961053</v>
          </cell>
          <cell r="E784" t="str">
            <v>HAMILTON COUNTY SOLID WASTE MGMT DIST</v>
          </cell>
          <cell r="F784">
            <v>640296</v>
          </cell>
          <cell r="G784">
            <v>0</v>
          </cell>
          <cell r="H784">
            <v>432595</v>
          </cell>
          <cell r="I784">
            <v>0</v>
          </cell>
          <cell r="J784" t="str">
            <v>recipient</v>
          </cell>
          <cell r="K784">
            <v>0</v>
          </cell>
          <cell r="L784">
            <v>1072891</v>
          </cell>
          <cell r="M784">
            <v>0</v>
          </cell>
          <cell r="N784">
            <v>1072891</v>
          </cell>
          <cell r="O784" t="str">
            <v>no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538249746.27486753</v>
          </cell>
          <cell r="U784">
            <v>1.993295876914557E-3</v>
          </cell>
          <cell r="V784">
            <v>0</v>
          </cell>
          <cell r="W784">
            <v>0</v>
          </cell>
          <cell r="X784">
            <v>153450145</v>
          </cell>
          <cell r="Y784" t="str">
            <v>yes</v>
          </cell>
          <cell r="Z784">
            <v>0</v>
          </cell>
          <cell r="AA784">
            <v>153357557</v>
          </cell>
          <cell r="AB784">
            <v>353122632</v>
          </cell>
          <cell r="AC784">
            <v>3.0382957725575629E-3</v>
          </cell>
          <cell r="AD784">
            <v>465946</v>
          </cell>
          <cell r="AE784">
            <v>0</v>
          </cell>
          <cell r="AF784">
            <v>465946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 t="str">
            <v>AA</v>
          </cell>
          <cell r="AL784">
            <v>0</v>
          </cell>
          <cell r="AM784">
            <v>312288078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 t="str">
            <v>Levy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203291784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</row>
        <row r="785">
          <cell r="D785" t="str">
            <v>3010000</v>
          </cell>
          <cell r="E785" t="str">
            <v>HANCOCK COUNTY</v>
          </cell>
          <cell r="F785">
            <v>11246208</v>
          </cell>
          <cell r="G785">
            <v>643111</v>
          </cell>
          <cell r="H785">
            <v>5214061</v>
          </cell>
          <cell r="I785">
            <v>1009554</v>
          </cell>
          <cell r="J785">
            <v>0</v>
          </cell>
          <cell r="K785">
            <v>0</v>
          </cell>
          <cell r="L785">
            <v>16826712</v>
          </cell>
          <cell r="M785">
            <v>1418230</v>
          </cell>
          <cell r="N785">
            <v>18244942</v>
          </cell>
          <cell r="O785" t="str">
            <v>no</v>
          </cell>
          <cell r="P785">
            <v>0</v>
          </cell>
          <cell r="Q785">
            <v>5173773</v>
          </cell>
          <cell r="R785">
            <v>0</v>
          </cell>
          <cell r="S785">
            <v>5173773</v>
          </cell>
          <cell r="T785">
            <v>84728955.729119837</v>
          </cell>
          <cell r="U785">
            <v>0.19859458735447341</v>
          </cell>
          <cell r="V785">
            <v>1027481</v>
          </cell>
          <cell r="W785">
            <v>2</v>
          </cell>
          <cell r="X785">
            <v>15521317</v>
          </cell>
          <cell r="Y785" t="str">
            <v>no</v>
          </cell>
          <cell r="Z785">
            <v>0</v>
          </cell>
          <cell r="AA785">
            <v>15521317</v>
          </cell>
          <cell r="AB785">
            <v>52422632.725077361</v>
          </cell>
          <cell r="AC785">
            <v>0.34803559172014237</v>
          </cell>
          <cell r="AD785">
            <v>5401969</v>
          </cell>
          <cell r="AE785">
            <v>0</v>
          </cell>
          <cell r="AF785">
            <v>5401969</v>
          </cell>
          <cell r="AG785">
            <v>2</v>
          </cell>
          <cell r="AH785">
            <v>4139018</v>
          </cell>
          <cell r="AI785">
            <v>0</v>
          </cell>
          <cell r="AJ785">
            <v>4139018</v>
          </cell>
          <cell r="AK785" t="str">
            <v>AA</v>
          </cell>
          <cell r="AL785">
            <v>18244942</v>
          </cell>
          <cell r="AM785">
            <v>38113969.596502677</v>
          </cell>
          <cell r="AN785">
            <v>0.47869435257339737</v>
          </cell>
          <cell r="AO785">
            <v>1981325</v>
          </cell>
          <cell r="AP785">
            <v>0</v>
          </cell>
          <cell r="AQ785">
            <v>2061842</v>
          </cell>
          <cell r="AR785">
            <v>0</v>
          </cell>
          <cell r="AS785">
            <v>0</v>
          </cell>
          <cell r="AT785">
            <v>2061842</v>
          </cell>
          <cell r="AU785" t="str">
            <v>Levy</v>
          </cell>
          <cell r="AV785">
            <v>11246208</v>
          </cell>
          <cell r="AW785">
            <v>0</v>
          </cell>
          <cell r="AX785">
            <v>1418230</v>
          </cell>
          <cell r="AY785">
            <v>0</v>
          </cell>
          <cell r="AZ785">
            <v>12664438</v>
          </cell>
          <cell r="BA785">
            <v>26154196.871425316</v>
          </cell>
          <cell r="BB785">
            <v>0.48422201844922608</v>
          </cell>
          <cell r="BC785">
            <v>998390</v>
          </cell>
          <cell r="BD785">
            <v>-1</v>
          </cell>
          <cell r="BE785">
            <v>5173772</v>
          </cell>
          <cell r="BF785">
            <v>3092763</v>
          </cell>
        </row>
        <row r="786">
          <cell r="D786" t="str">
            <v>3020001</v>
          </cell>
          <cell r="E786" t="str">
            <v>BLUE RIVER TOWNSHIP</v>
          </cell>
          <cell r="F786">
            <v>42368</v>
          </cell>
          <cell r="G786">
            <v>0</v>
          </cell>
          <cell r="H786">
            <v>17477</v>
          </cell>
          <cell r="I786">
            <v>3680</v>
          </cell>
          <cell r="J786">
            <v>0</v>
          </cell>
          <cell r="K786">
            <v>0</v>
          </cell>
          <cell r="L786">
            <v>63525</v>
          </cell>
          <cell r="M786">
            <v>0</v>
          </cell>
          <cell r="N786">
            <v>63525</v>
          </cell>
          <cell r="O786" t="str">
            <v>no</v>
          </cell>
          <cell r="P786">
            <v>0</v>
          </cell>
          <cell r="Q786">
            <v>5173773</v>
          </cell>
          <cell r="R786">
            <v>0</v>
          </cell>
          <cell r="S786">
            <v>5173773</v>
          </cell>
          <cell r="T786">
            <v>84728955.729119837</v>
          </cell>
          <cell r="U786">
            <v>7.4974369096546755E-4</v>
          </cell>
          <cell r="V786">
            <v>3879</v>
          </cell>
          <cell r="W786">
            <v>0</v>
          </cell>
          <cell r="X786">
            <v>15521317</v>
          </cell>
          <cell r="Y786" t="str">
            <v>no</v>
          </cell>
          <cell r="Z786">
            <v>0</v>
          </cell>
          <cell r="AA786">
            <v>15521317</v>
          </cell>
          <cell r="AB786">
            <v>52422632.725077361</v>
          </cell>
          <cell r="AC786">
            <v>1.2117857630910554E-3</v>
          </cell>
          <cell r="AD786">
            <v>18809</v>
          </cell>
          <cell r="AE786">
            <v>0</v>
          </cell>
          <cell r="AF786">
            <v>18809</v>
          </cell>
          <cell r="AG786">
            <v>0</v>
          </cell>
          <cell r="AH786">
            <v>4139018</v>
          </cell>
          <cell r="AI786">
            <v>0</v>
          </cell>
          <cell r="AJ786">
            <v>4139018</v>
          </cell>
          <cell r="AK786" t="str">
            <v>AA</v>
          </cell>
          <cell r="AL786">
            <v>0</v>
          </cell>
          <cell r="AM786">
            <v>38113969.596502677</v>
          </cell>
          <cell r="AN786">
            <v>0</v>
          </cell>
          <cell r="AO786">
            <v>0</v>
          </cell>
          <cell r="AP786">
            <v>0</v>
          </cell>
          <cell r="AQ786">
            <v>2061842</v>
          </cell>
          <cell r="AR786">
            <v>0</v>
          </cell>
          <cell r="AS786">
            <v>0</v>
          </cell>
          <cell r="AT786">
            <v>2061842</v>
          </cell>
          <cell r="AU786" t="str">
            <v>Levy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26154196.871425316</v>
          </cell>
          <cell r="BB786">
            <v>0</v>
          </cell>
          <cell r="BC786">
            <v>0</v>
          </cell>
          <cell r="BD786">
            <v>0</v>
          </cell>
          <cell r="BE786">
            <v>5173772</v>
          </cell>
          <cell r="BF786">
            <v>3092763</v>
          </cell>
        </row>
        <row r="787">
          <cell r="D787" t="str">
            <v>3020002</v>
          </cell>
          <cell r="E787" t="str">
            <v>BRANDYWINE TOWNSHIP</v>
          </cell>
          <cell r="F787">
            <v>89580</v>
          </cell>
          <cell r="G787">
            <v>34670</v>
          </cell>
          <cell r="H787">
            <v>23456</v>
          </cell>
          <cell r="I787">
            <v>4939</v>
          </cell>
          <cell r="J787">
            <v>0</v>
          </cell>
          <cell r="K787">
            <v>0</v>
          </cell>
          <cell r="L787">
            <v>83305</v>
          </cell>
          <cell r="M787">
            <v>0</v>
          </cell>
          <cell r="N787">
            <v>83305</v>
          </cell>
          <cell r="O787" t="str">
            <v>no</v>
          </cell>
          <cell r="P787">
            <v>0</v>
          </cell>
          <cell r="Q787">
            <v>5173773</v>
          </cell>
          <cell r="R787">
            <v>0</v>
          </cell>
          <cell r="S787">
            <v>5173773</v>
          </cell>
          <cell r="T787">
            <v>84728955.729119837</v>
          </cell>
          <cell r="U787">
            <v>9.8319398938808778E-4</v>
          </cell>
          <cell r="V787">
            <v>5087</v>
          </cell>
          <cell r="W787">
            <v>0</v>
          </cell>
          <cell r="X787">
            <v>15521317</v>
          </cell>
          <cell r="Y787" t="str">
            <v>no</v>
          </cell>
          <cell r="Z787">
            <v>0</v>
          </cell>
          <cell r="AA787">
            <v>15521317</v>
          </cell>
          <cell r="AB787">
            <v>52422632.725077361</v>
          </cell>
          <cell r="AC787">
            <v>1.5891037071121663E-3</v>
          </cell>
          <cell r="AD787">
            <v>24665</v>
          </cell>
          <cell r="AE787">
            <v>0</v>
          </cell>
          <cell r="AF787">
            <v>24665</v>
          </cell>
          <cell r="AG787">
            <v>0</v>
          </cell>
          <cell r="AH787">
            <v>4139018</v>
          </cell>
          <cell r="AI787">
            <v>0</v>
          </cell>
          <cell r="AJ787">
            <v>4139018</v>
          </cell>
          <cell r="AK787" t="str">
            <v>AA</v>
          </cell>
          <cell r="AL787">
            <v>0</v>
          </cell>
          <cell r="AM787">
            <v>38113969.596502677</v>
          </cell>
          <cell r="AN787">
            <v>0</v>
          </cell>
          <cell r="AO787">
            <v>0</v>
          </cell>
          <cell r="AP787">
            <v>0</v>
          </cell>
          <cell r="AQ787">
            <v>2061842</v>
          </cell>
          <cell r="AR787">
            <v>0</v>
          </cell>
          <cell r="AS787">
            <v>0</v>
          </cell>
          <cell r="AT787">
            <v>2061842</v>
          </cell>
          <cell r="AU787" t="str">
            <v>Levy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26154196.871425316</v>
          </cell>
          <cell r="BB787">
            <v>0</v>
          </cell>
          <cell r="BC787">
            <v>0</v>
          </cell>
          <cell r="BD787">
            <v>0</v>
          </cell>
          <cell r="BE787">
            <v>5173772</v>
          </cell>
          <cell r="BF787">
            <v>3092763</v>
          </cell>
        </row>
        <row r="788">
          <cell r="D788" t="str">
            <v>3020003</v>
          </cell>
          <cell r="E788" t="str">
            <v>BROWN TOWNSHIP</v>
          </cell>
          <cell r="F788">
            <v>57932</v>
          </cell>
          <cell r="G788">
            <v>0</v>
          </cell>
          <cell r="H788">
            <v>21291</v>
          </cell>
          <cell r="I788">
            <v>4483</v>
          </cell>
          <cell r="J788">
            <v>0</v>
          </cell>
          <cell r="K788">
            <v>0</v>
          </cell>
          <cell r="L788">
            <v>83706</v>
          </cell>
          <cell r="M788">
            <v>0</v>
          </cell>
          <cell r="N788">
            <v>83706</v>
          </cell>
          <cell r="O788" t="str">
            <v>no</v>
          </cell>
          <cell r="P788">
            <v>0</v>
          </cell>
          <cell r="Q788">
            <v>5173773</v>
          </cell>
          <cell r="R788">
            <v>0</v>
          </cell>
          <cell r="S788">
            <v>5173773</v>
          </cell>
          <cell r="T788">
            <v>84728955.729119837</v>
          </cell>
          <cell r="U788">
            <v>9.8792672799614999E-4</v>
          </cell>
          <cell r="V788">
            <v>5111</v>
          </cell>
          <cell r="W788">
            <v>0</v>
          </cell>
          <cell r="X788">
            <v>15521317</v>
          </cell>
          <cell r="Y788" t="str">
            <v>no</v>
          </cell>
          <cell r="Z788">
            <v>0</v>
          </cell>
          <cell r="AA788">
            <v>15521317</v>
          </cell>
          <cell r="AB788">
            <v>52422632.725077361</v>
          </cell>
          <cell r="AC788">
            <v>1.5967530749358501E-3</v>
          </cell>
          <cell r="AD788">
            <v>24784</v>
          </cell>
          <cell r="AE788">
            <v>0</v>
          </cell>
          <cell r="AF788">
            <v>24784</v>
          </cell>
          <cell r="AG788">
            <v>0</v>
          </cell>
          <cell r="AH788">
            <v>4139018</v>
          </cell>
          <cell r="AI788">
            <v>0</v>
          </cell>
          <cell r="AJ788">
            <v>4139018</v>
          </cell>
          <cell r="AK788" t="str">
            <v>AA</v>
          </cell>
          <cell r="AL788">
            <v>0</v>
          </cell>
          <cell r="AM788">
            <v>38113969.596502677</v>
          </cell>
          <cell r="AN788">
            <v>0</v>
          </cell>
          <cell r="AO788">
            <v>0</v>
          </cell>
          <cell r="AP788">
            <v>0</v>
          </cell>
          <cell r="AQ788">
            <v>2061842</v>
          </cell>
          <cell r="AR788">
            <v>0</v>
          </cell>
          <cell r="AS788">
            <v>0</v>
          </cell>
          <cell r="AT788">
            <v>2061842</v>
          </cell>
          <cell r="AU788" t="str">
            <v>Levy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26154196.871425316</v>
          </cell>
          <cell r="BB788">
            <v>0</v>
          </cell>
          <cell r="BC788">
            <v>0</v>
          </cell>
          <cell r="BD788">
            <v>0</v>
          </cell>
          <cell r="BE788">
            <v>5173772</v>
          </cell>
          <cell r="BF788">
            <v>3092763</v>
          </cell>
        </row>
        <row r="789">
          <cell r="D789" t="str">
            <v>3020004</v>
          </cell>
          <cell r="E789" t="str">
            <v>BUCK CREEK TOWNSHIP</v>
          </cell>
          <cell r="F789">
            <v>1966497</v>
          </cell>
          <cell r="G789">
            <v>255869</v>
          </cell>
          <cell r="H789">
            <v>695105</v>
          </cell>
          <cell r="I789">
            <v>146367</v>
          </cell>
          <cell r="J789">
            <v>0</v>
          </cell>
          <cell r="K789">
            <v>0</v>
          </cell>
          <cell r="L789">
            <v>2552100</v>
          </cell>
          <cell r="M789">
            <v>0</v>
          </cell>
          <cell r="N789">
            <v>2552100</v>
          </cell>
          <cell r="O789" t="str">
            <v>no</v>
          </cell>
          <cell r="P789">
            <v>0</v>
          </cell>
          <cell r="Q789">
            <v>5173773</v>
          </cell>
          <cell r="R789">
            <v>0</v>
          </cell>
          <cell r="S789">
            <v>5173773</v>
          </cell>
          <cell r="T789">
            <v>84728955.729119837</v>
          </cell>
          <cell r="U789">
            <v>3.0120753620038875E-2</v>
          </cell>
          <cell r="V789">
            <v>155838</v>
          </cell>
          <cell r="W789">
            <v>0</v>
          </cell>
          <cell r="X789">
            <v>15521317</v>
          </cell>
          <cell r="Y789" t="str">
            <v>no</v>
          </cell>
          <cell r="Z789">
            <v>0</v>
          </cell>
          <cell r="AA789">
            <v>15521317</v>
          </cell>
          <cell r="AB789">
            <v>52422632.725077361</v>
          </cell>
          <cell r="AC789">
            <v>4.8683171129235453E-2</v>
          </cell>
          <cell r="AD789">
            <v>755627</v>
          </cell>
          <cell r="AE789">
            <v>0</v>
          </cell>
          <cell r="AF789">
            <v>755627</v>
          </cell>
          <cell r="AG789">
            <v>0</v>
          </cell>
          <cell r="AH789">
            <v>4139018</v>
          </cell>
          <cell r="AI789">
            <v>0</v>
          </cell>
          <cell r="AJ789">
            <v>4139018</v>
          </cell>
          <cell r="AK789" t="str">
            <v>AA</v>
          </cell>
          <cell r="AL789">
            <v>0</v>
          </cell>
          <cell r="AM789">
            <v>38113969.596502677</v>
          </cell>
          <cell r="AN789">
            <v>0</v>
          </cell>
          <cell r="AO789">
            <v>0</v>
          </cell>
          <cell r="AP789">
            <v>0</v>
          </cell>
          <cell r="AQ789">
            <v>2061842</v>
          </cell>
          <cell r="AR789">
            <v>0</v>
          </cell>
          <cell r="AS789">
            <v>0</v>
          </cell>
          <cell r="AT789">
            <v>2061842</v>
          </cell>
          <cell r="AU789" t="str">
            <v>Levy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26154196.871425316</v>
          </cell>
          <cell r="BB789">
            <v>0</v>
          </cell>
          <cell r="BC789">
            <v>0</v>
          </cell>
          <cell r="BD789">
            <v>0</v>
          </cell>
          <cell r="BE789">
            <v>5173772</v>
          </cell>
          <cell r="BF789">
            <v>3092763</v>
          </cell>
        </row>
        <row r="790">
          <cell r="D790" t="str">
            <v>3020005</v>
          </cell>
          <cell r="E790" t="str">
            <v>CENTER TOWNSHIP</v>
          </cell>
          <cell r="F790">
            <v>58674</v>
          </cell>
          <cell r="G790">
            <v>0</v>
          </cell>
          <cell r="H790">
            <v>101705</v>
          </cell>
          <cell r="I790">
            <v>21416</v>
          </cell>
          <cell r="J790">
            <v>0</v>
          </cell>
          <cell r="K790">
            <v>174806.12857468551</v>
          </cell>
          <cell r="L790">
            <v>356601.12857468554</v>
          </cell>
          <cell r="M790">
            <v>0</v>
          </cell>
          <cell r="N790">
            <v>356601.12857468554</v>
          </cell>
          <cell r="O790" t="str">
            <v>no</v>
          </cell>
          <cell r="P790">
            <v>0</v>
          </cell>
          <cell r="Q790">
            <v>5173773</v>
          </cell>
          <cell r="R790">
            <v>0</v>
          </cell>
          <cell r="S790">
            <v>5173773</v>
          </cell>
          <cell r="T790">
            <v>84728955.729119837</v>
          </cell>
          <cell r="U790">
            <v>4.2087280022044234E-3</v>
          </cell>
          <cell r="V790">
            <v>21775</v>
          </cell>
          <cell r="W790">
            <v>0</v>
          </cell>
          <cell r="X790">
            <v>15521317</v>
          </cell>
          <cell r="Y790" t="str">
            <v>no</v>
          </cell>
          <cell r="Z790">
            <v>0</v>
          </cell>
          <cell r="AA790">
            <v>15521317</v>
          </cell>
          <cell r="AB790">
            <v>52422632.725077361</v>
          </cell>
          <cell r="AC790">
            <v>6.8024269296970774E-3</v>
          </cell>
          <cell r="AD790">
            <v>105583</v>
          </cell>
          <cell r="AE790">
            <v>0</v>
          </cell>
          <cell r="AF790">
            <v>105583</v>
          </cell>
          <cell r="AG790">
            <v>0</v>
          </cell>
          <cell r="AH790">
            <v>4139018</v>
          </cell>
          <cell r="AI790">
            <v>0</v>
          </cell>
          <cell r="AJ790">
            <v>4139018</v>
          </cell>
          <cell r="AK790" t="str">
            <v>AA</v>
          </cell>
          <cell r="AL790">
            <v>0</v>
          </cell>
          <cell r="AM790">
            <v>38113969.596502677</v>
          </cell>
          <cell r="AN790">
            <v>0</v>
          </cell>
          <cell r="AO790">
            <v>0</v>
          </cell>
          <cell r="AP790">
            <v>0</v>
          </cell>
          <cell r="AQ790">
            <v>2061842</v>
          </cell>
          <cell r="AR790">
            <v>0</v>
          </cell>
          <cell r="AS790">
            <v>0</v>
          </cell>
          <cell r="AT790">
            <v>2061842</v>
          </cell>
          <cell r="AU790" t="str">
            <v>Levy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26154196.871425316</v>
          </cell>
          <cell r="BB790">
            <v>0</v>
          </cell>
          <cell r="BC790">
            <v>0</v>
          </cell>
          <cell r="BD790">
            <v>0</v>
          </cell>
          <cell r="BE790">
            <v>5173772</v>
          </cell>
          <cell r="BF790">
            <v>3092763</v>
          </cell>
        </row>
        <row r="791">
          <cell r="D791" t="str">
            <v>3020006</v>
          </cell>
          <cell r="E791" t="str">
            <v>GREEN TOWNSHIP</v>
          </cell>
          <cell r="F791">
            <v>64749</v>
          </cell>
          <cell r="G791">
            <v>18423</v>
          </cell>
          <cell r="H791">
            <v>20207</v>
          </cell>
          <cell r="I791">
            <v>4255</v>
          </cell>
          <cell r="J791">
            <v>0</v>
          </cell>
          <cell r="K791">
            <v>0</v>
          </cell>
          <cell r="L791">
            <v>70788</v>
          </cell>
          <cell r="M791">
            <v>0</v>
          </cell>
          <cell r="N791">
            <v>70788</v>
          </cell>
          <cell r="O791" t="str">
            <v>no</v>
          </cell>
          <cell r="P791">
            <v>0</v>
          </cell>
          <cell r="Q791">
            <v>5173773</v>
          </cell>
          <cell r="R791">
            <v>0</v>
          </cell>
          <cell r="S791">
            <v>5173773</v>
          </cell>
          <cell r="T791">
            <v>84728955.729119837</v>
          </cell>
          <cell r="U791">
            <v>8.3546409124066927E-4</v>
          </cell>
          <cell r="V791">
            <v>4323</v>
          </cell>
          <cell r="W791">
            <v>0</v>
          </cell>
          <cell r="X791">
            <v>15521317</v>
          </cell>
          <cell r="Y791" t="str">
            <v>no</v>
          </cell>
          <cell r="Z791">
            <v>0</v>
          </cell>
          <cell r="AA791">
            <v>15521317</v>
          </cell>
          <cell r="AB791">
            <v>52422632.725077361</v>
          </cell>
          <cell r="AC791">
            <v>1.3503327917778769E-3</v>
          </cell>
          <cell r="AD791">
            <v>20959</v>
          </cell>
          <cell r="AE791">
            <v>0</v>
          </cell>
          <cell r="AF791">
            <v>20959</v>
          </cell>
          <cell r="AG791">
            <v>0</v>
          </cell>
          <cell r="AH791">
            <v>4139018</v>
          </cell>
          <cell r="AI791">
            <v>0</v>
          </cell>
          <cell r="AJ791">
            <v>4139018</v>
          </cell>
          <cell r="AK791" t="str">
            <v>AA</v>
          </cell>
          <cell r="AL791">
            <v>0</v>
          </cell>
          <cell r="AM791">
            <v>38113969.596502677</v>
          </cell>
          <cell r="AN791">
            <v>0</v>
          </cell>
          <cell r="AO791">
            <v>0</v>
          </cell>
          <cell r="AP791">
            <v>0</v>
          </cell>
          <cell r="AQ791">
            <v>2061842</v>
          </cell>
          <cell r="AR791">
            <v>0</v>
          </cell>
          <cell r="AS791">
            <v>0</v>
          </cell>
          <cell r="AT791">
            <v>2061842</v>
          </cell>
          <cell r="AU791" t="str">
            <v>Levy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26154196.871425316</v>
          </cell>
          <cell r="BB791">
            <v>0</v>
          </cell>
          <cell r="BC791">
            <v>0</v>
          </cell>
          <cell r="BD791">
            <v>0</v>
          </cell>
          <cell r="BE791">
            <v>5173772</v>
          </cell>
          <cell r="BF791">
            <v>3092763</v>
          </cell>
        </row>
        <row r="792">
          <cell r="D792" t="str">
            <v>3020007</v>
          </cell>
          <cell r="E792" t="str">
            <v>JACKSON TOWNSHIP</v>
          </cell>
          <cell r="F792">
            <v>73936</v>
          </cell>
          <cell r="G792">
            <v>0</v>
          </cell>
          <cell r="H792">
            <v>28648</v>
          </cell>
          <cell r="I792">
            <v>6032</v>
          </cell>
          <cell r="J792">
            <v>0</v>
          </cell>
          <cell r="K792">
            <v>0</v>
          </cell>
          <cell r="L792">
            <v>108616</v>
          </cell>
          <cell r="M792">
            <v>0</v>
          </cell>
          <cell r="N792">
            <v>108616</v>
          </cell>
          <cell r="O792" t="str">
            <v>no</v>
          </cell>
          <cell r="P792">
            <v>0</v>
          </cell>
          <cell r="Q792">
            <v>5173773</v>
          </cell>
          <cell r="R792">
            <v>0</v>
          </cell>
          <cell r="S792">
            <v>5173773</v>
          </cell>
          <cell r="T792">
            <v>84728955.729119837</v>
          </cell>
          <cell r="U792">
            <v>1.2819230340480948E-3</v>
          </cell>
          <cell r="V792">
            <v>6632</v>
          </cell>
          <cell r="W792">
            <v>0</v>
          </cell>
          <cell r="X792">
            <v>15521317</v>
          </cell>
          <cell r="Y792" t="str">
            <v>no</v>
          </cell>
          <cell r="Z792">
            <v>0</v>
          </cell>
          <cell r="AA792">
            <v>15521317</v>
          </cell>
          <cell r="AB792">
            <v>52422632.725077361</v>
          </cell>
          <cell r="AC792">
            <v>2.0719295150554594E-3</v>
          </cell>
          <cell r="AD792">
            <v>32159</v>
          </cell>
          <cell r="AE792">
            <v>0</v>
          </cell>
          <cell r="AF792">
            <v>32159</v>
          </cell>
          <cell r="AG792">
            <v>0</v>
          </cell>
          <cell r="AH792">
            <v>4139018</v>
          </cell>
          <cell r="AI792">
            <v>0</v>
          </cell>
          <cell r="AJ792">
            <v>4139018</v>
          </cell>
          <cell r="AK792" t="str">
            <v>AA</v>
          </cell>
          <cell r="AL792">
            <v>0</v>
          </cell>
          <cell r="AM792">
            <v>38113969.596502677</v>
          </cell>
          <cell r="AN792">
            <v>0</v>
          </cell>
          <cell r="AO792">
            <v>0</v>
          </cell>
          <cell r="AP792">
            <v>0</v>
          </cell>
          <cell r="AQ792">
            <v>2061842</v>
          </cell>
          <cell r="AR792">
            <v>0</v>
          </cell>
          <cell r="AS792">
            <v>0</v>
          </cell>
          <cell r="AT792">
            <v>2061842</v>
          </cell>
          <cell r="AU792" t="str">
            <v>Levy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26154196.871425316</v>
          </cell>
          <cell r="BB792">
            <v>0</v>
          </cell>
          <cell r="BC792">
            <v>0</v>
          </cell>
          <cell r="BD792">
            <v>0</v>
          </cell>
          <cell r="BE792">
            <v>5173772</v>
          </cell>
          <cell r="BF792">
            <v>3092763</v>
          </cell>
        </row>
        <row r="793">
          <cell r="D793" t="str">
            <v>3020008</v>
          </cell>
          <cell r="E793" t="str">
            <v>SUGAR CREEK TOWNSHIP</v>
          </cell>
          <cell r="F793">
            <v>3582271</v>
          </cell>
          <cell r="G793">
            <v>162561</v>
          </cell>
          <cell r="H793">
            <v>1552889</v>
          </cell>
          <cell r="I793">
            <v>326989</v>
          </cell>
          <cell r="J793">
            <v>0</v>
          </cell>
          <cell r="K793">
            <v>0</v>
          </cell>
          <cell r="L793">
            <v>5299588</v>
          </cell>
          <cell r="M793">
            <v>0</v>
          </cell>
          <cell r="N793">
            <v>5299588</v>
          </cell>
          <cell r="O793" t="str">
            <v>no</v>
          </cell>
          <cell r="P793">
            <v>0</v>
          </cell>
          <cell r="Q793">
            <v>5173773</v>
          </cell>
          <cell r="R793">
            <v>0</v>
          </cell>
          <cell r="S793">
            <v>5173773</v>
          </cell>
          <cell r="T793">
            <v>84728955.729119837</v>
          </cell>
          <cell r="U793">
            <v>6.2547542978611564E-2</v>
          </cell>
          <cell r="V793">
            <v>323607</v>
          </cell>
          <cell r="W793">
            <v>0</v>
          </cell>
          <cell r="X793">
            <v>15521317</v>
          </cell>
          <cell r="Y793" t="str">
            <v>no</v>
          </cell>
          <cell r="Z793">
            <v>0</v>
          </cell>
          <cell r="AA793">
            <v>15521317</v>
          </cell>
          <cell r="AB793">
            <v>52422632.725077361</v>
          </cell>
          <cell r="AC793">
            <v>0.10109351103735852</v>
          </cell>
          <cell r="AD793">
            <v>1569104</v>
          </cell>
          <cell r="AE793">
            <v>0</v>
          </cell>
          <cell r="AF793">
            <v>1569104</v>
          </cell>
          <cell r="AG793">
            <v>0</v>
          </cell>
          <cell r="AH793">
            <v>4139018</v>
          </cell>
          <cell r="AI793">
            <v>0</v>
          </cell>
          <cell r="AJ793">
            <v>4139018</v>
          </cell>
          <cell r="AK793" t="str">
            <v>AA</v>
          </cell>
          <cell r="AL793">
            <v>0</v>
          </cell>
          <cell r="AM793">
            <v>38113969.596502677</v>
          </cell>
          <cell r="AN793">
            <v>0</v>
          </cell>
          <cell r="AO793">
            <v>0</v>
          </cell>
          <cell r="AP793">
            <v>0</v>
          </cell>
          <cell r="AQ793">
            <v>2061842</v>
          </cell>
          <cell r="AR793">
            <v>0</v>
          </cell>
          <cell r="AS793">
            <v>0</v>
          </cell>
          <cell r="AT793">
            <v>2061842</v>
          </cell>
          <cell r="AU793" t="str">
            <v>Levy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26154196.871425316</v>
          </cell>
          <cell r="BB793">
            <v>0</v>
          </cell>
          <cell r="BC793">
            <v>0</v>
          </cell>
          <cell r="BD793">
            <v>0</v>
          </cell>
          <cell r="BE793">
            <v>5173772</v>
          </cell>
          <cell r="BF793">
            <v>3092763</v>
          </cell>
        </row>
        <row r="794">
          <cell r="D794" t="str">
            <v>3020009</v>
          </cell>
          <cell r="E794" t="str">
            <v>VERNON TOWNSHIP</v>
          </cell>
          <cell r="F794">
            <v>780653</v>
          </cell>
          <cell r="G794">
            <v>0</v>
          </cell>
          <cell r="H794">
            <v>338000</v>
          </cell>
          <cell r="I794">
            <v>71172</v>
          </cell>
          <cell r="J794">
            <v>0</v>
          </cell>
          <cell r="K794">
            <v>0</v>
          </cell>
          <cell r="L794">
            <v>1189825</v>
          </cell>
          <cell r="M794">
            <v>0</v>
          </cell>
          <cell r="N794">
            <v>1189825</v>
          </cell>
          <cell r="O794" t="str">
            <v>no</v>
          </cell>
          <cell r="P794">
            <v>0</v>
          </cell>
          <cell r="Q794">
            <v>5173773</v>
          </cell>
          <cell r="R794">
            <v>0</v>
          </cell>
          <cell r="S794">
            <v>5173773</v>
          </cell>
          <cell r="T794">
            <v>84728955.729119837</v>
          </cell>
          <cell r="U794">
            <v>1.4042719985879377E-2</v>
          </cell>
          <cell r="V794">
            <v>72654</v>
          </cell>
          <cell r="W794">
            <v>0</v>
          </cell>
          <cell r="X794">
            <v>15521317</v>
          </cell>
          <cell r="Y794" t="str">
            <v>no</v>
          </cell>
          <cell r="Z794">
            <v>0</v>
          </cell>
          <cell r="AA794">
            <v>15521317</v>
          </cell>
          <cell r="AB794">
            <v>52422632.725077361</v>
          </cell>
          <cell r="AC794">
            <v>2.2696780725223374E-2</v>
          </cell>
          <cell r="AD794">
            <v>352284</v>
          </cell>
          <cell r="AE794">
            <v>0</v>
          </cell>
          <cell r="AF794">
            <v>352284</v>
          </cell>
          <cell r="AG794">
            <v>0</v>
          </cell>
          <cell r="AH794">
            <v>4139018</v>
          </cell>
          <cell r="AI794">
            <v>0</v>
          </cell>
          <cell r="AJ794">
            <v>4139018</v>
          </cell>
          <cell r="AK794" t="str">
            <v>AA</v>
          </cell>
          <cell r="AL794">
            <v>0</v>
          </cell>
          <cell r="AM794">
            <v>38113969.596502677</v>
          </cell>
          <cell r="AN794">
            <v>0</v>
          </cell>
          <cell r="AO794">
            <v>0</v>
          </cell>
          <cell r="AP794">
            <v>0</v>
          </cell>
          <cell r="AQ794">
            <v>2061842</v>
          </cell>
          <cell r="AR794">
            <v>0</v>
          </cell>
          <cell r="AS794">
            <v>0</v>
          </cell>
          <cell r="AT794">
            <v>2061842</v>
          </cell>
          <cell r="AU794" t="str">
            <v>Levy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26154196.871425316</v>
          </cell>
          <cell r="BB794">
            <v>0</v>
          </cell>
          <cell r="BC794">
            <v>0</v>
          </cell>
          <cell r="BD794">
            <v>0</v>
          </cell>
          <cell r="BE794">
            <v>5173772</v>
          </cell>
          <cell r="BF794">
            <v>3092763</v>
          </cell>
        </row>
        <row r="795">
          <cell r="D795" t="str">
            <v>3030400</v>
          </cell>
          <cell r="E795" t="str">
            <v>GREENFIELD CIVIL CITY</v>
          </cell>
          <cell r="F795">
            <v>8452289</v>
          </cell>
          <cell r="G795">
            <v>211687</v>
          </cell>
          <cell r="H795">
            <v>3427293</v>
          </cell>
          <cell r="I795">
            <v>721678</v>
          </cell>
          <cell r="J795">
            <v>0</v>
          </cell>
          <cell r="K795">
            <v>-174806.12857468519</v>
          </cell>
          <cell r="L795">
            <v>12214766.871425316</v>
          </cell>
          <cell r="M795">
            <v>0</v>
          </cell>
          <cell r="N795">
            <v>12214766.871425316</v>
          </cell>
          <cell r="O795" t="str">
            <v>no</v>
          </cell>
          <cell r="P795">
            <v>0</v>
          </cell>
          <cell r="Q795">
            <v>5173773</v>
          </cell>
          <cell r="R795">
            <v>0</v>
          </cell>
          <cell r="S795">
            <v>5173773</v>
          </cell>
          <cell r="T795">
            <v>84728955.729119837</v>
          </cell>
          <cell r="U795">
            <v>0.14416283980267819</v>
          </cell>
          <cell r="V795">
            <v>745866</v>
          </cell>
          <cell r="W795">
            <v>0</v>
          </cell>
          <cell r="X795">
            <v>15521317</v>
          </cell>
          <cell r="Y795" t="str">
            <v>no</v>
          </cell>
          <cell r="Z795">
            <v>0</v>
          </cell>
          <cell r="AA795">
            <v>15521317</v>
          </cell>
          <cell r="AB795">
            <v>52422632.725077361</v>
          </cell>
          <cell r="AC795">
            <v>0.23300559770593418</v>
          </cell>
          <cell r="AD795">
            <v>3616554</v>
          </cell>
          <cell r="AE795">
            <v>0</v>
          </cell>
          <cell r="AF795">
            <v>3616554</v>
          </cell>
          <cell r="AG795">
            <v>0</v>
          </cell>
          <cell r="AH795">
            <v>4139018</v>
          </cell>
          <cell r="AI795">
            <v>0</v>
          </cell>
          <cell r="AJ795">
            <v>4139018</v>
          </cell>
          <cell r="AK795" t="str">
            <v>AA</v>
          </cell>
          <cell r="AL795">
            <v>12214766.871425316</v>
          </cell>
          <cell r="AM795">
            <v>38113969.596502677</v>
          </cell>
          <cell r="AN795">
            <v>0.32048004972292726</v>
          </cell>
          <cell r="AO795">
            <v>1326473</v>
          </cell>
          <cell r="AP795">
            <v>0</v>
          </cell>
          <cell r="AQ795">
            <v>2061842</v>
          </cell>
          <cell r="AR795">
            <v>0</v>
          </cell>
          <cell r="AS795">
            <v>0</v>
          </cell>
          <cell r="AT795">
            <v>2061842</v>
          </cell>
          <cell r="AU795" t="str">
            <v>Levy</v>
          </cell>
          <cell r="AV795">
            <v>8452289</v>
          </cell>
          <cell r="AW795">
            <v>-174806.12857468519</v>
          </cell>
          <cell r="AX795">
            <v>0</v>
          </cell>
          <cell r="AY795">
            <v>0</v>
          </cell>
          <cell r="AZ795">
            <v>8277482.8714253148</v>
          </cell>
          <cell r="BA795">
            <v>26154196.871425316</v>
          </cell>
          <cell r="BB795">
            <v>0.3164877481085589</v>
          </cell>
          <cell r="BC795">
            <v>652548</v>
          </cell>
          <cell r="BD795">
            <v>0</v>
          </cell>
          <cell r="BE795">
            <v>5173772</v>
          </cell>
          <cell r="BF795">
            <v>3092763</v>
          </cell>
        </row>
        <row r="796">
          <cell r="D796" t="str">
            <v>3030645</v>
          </cell>
          <cell r="E796" t="str">
            <v>FORTVILLE CIVIL TOWN</v>
          </cell>
          <cell r="F796">
            <v>1235421</v>
          </cell>
          <cell r="G796">
            <v>98896</v>
          </cell>
          <cell r="H796">
            <v>494239</v>
          </cell>
          <cell r="I796">
            <v>104071</v>
          </cell>
          <cell r="J796">
            <v>0</v>
          </cell>
          <cell r="K796">
            <v>0</v>
          </cell>
          <cell r="L796">
            <v>1734835</v>
          </cell>
          <cell r="M796">
            <v>0</v>
          </cell>
          <cell r="N796">
            <v>1734835</v>
          </cell>
          <cell r="O796" t="str">
            <v>no</v>
          </cell>
          <cell r="P796">
            <v>0</v>
          </cell>
          <cell r="Q796">
            <v>5173773</v>
          </cell>
          <cell r="R796">
            <v>0</v>
          </cell>
          <cell r="S796">
            <v>5173773</v>
          </cell>
          <cell r="T796">
            <v>84728955.729119837</v>
          </cell>
          <cell r="U796">
            <v>2.0475113673610025E-2</v>
          </cell>
          <cell r="V796">
            <v>105934</v>
          </cell>
          <cell r="W796">
            <v>0</v>
          </cell>
          <cell r="X796">
            <v>15521317</v>
          </cell>
          <cell r="Y796" t="str">
            <v>no</v>
          </cell>
          <cell r="Z796">
            <v>0</v>
          </cell>
          <cell r="AA796">
            <v>15521317</v>
          </cell>
          <cell r="AB796">
            <v>52422632.725077361</v>
          </cell>
          <cell r="AC796">
            <v>3.3093244459851567E-2</v>
          </cell>
          <cell r="AD796">
            <v>513651</v>
          </cell>
          <cell r="AE796">
            <v>0</v>
          </cell>
          <cell r="AF796">
            <v>513651</v>
          </cell>
          <cell r="AG796">
            <v>0</v>
          </cell>
          <cell r="AH796">
            <v>4139018</v>
          </cell>
          <cell r="AI796">
            <v>0</v>
          </cell>
          <cell r="AJ796">
            <v>4139018</v>
          </cell>
          <cell r="AK796" t="str">
            <v>AA</v>
          </cell>
          <cell r="AL796">
            <v>1734835</v>
          </cell>
          <cell r="AM796">
            <v>38113969.596502677</v>
          </cell>
          <cell r="AN796">
            <v>4.5517037935591677E-2</v>
          </cell>
          <cell r="AO796">
            <v>188396</v>
          </cell>
          <cell r="AP796">
            <v>0</v>
          </cell>
          <cell r="AQ796">
            <v>2061842</v>
          </cell>
          <cell r="AR796">
            <v>0</v>
          </cell>
          <cell r="AS796">
            <v>0</v>
          </cell>
          <cell r="AT796">
            <v>2061842</v>
          </cell>
          <cell r="AU796" t="str">
            <v>Levy</v>
          </cell>
          <cell r="AV796">
            <v>1235421</v>
          </cell>
          <cell r="AW796">
            <v>0</v>
          </cell>
          <cell r="AX796">
            <v>0</v>
          </cell>
          <cell r="AY796">
            <v>0</v>
          </cell>
          <cell r="AZ796">
            <v>1235421</v>
          </cell>
          <cell r="BA796">
            <v>26154196.871425316</v>
          </cell>
          <cell r="BB796">
            <v>4.7236051868591512E-2</v>
          </cell>
          <cell r="BC796">
            <v>97393</v>
          </cell>
          <cell r="BD796">
            <v>0</v>
          </cell>
          <cell r="BE796">
            <v>5173772</v>
          </cell>
          <cell r="BF796">
            <v>3092763</v>
          </cell>
        </row>
        <row r="797">
          <cell r="D797" t="str">
            <v>3030646</v>
          </cell>
          <cell r="E797" t="str">
            <v>NEW PALESTINE CIVIL TOWN</v>
          </cell>
          <cell r="F797">
            <v>558470</v>
          </cell>
          <cell r="G797">
            <v>0</v>
          </cell>
          <cell r="H797">
            <v>232390</v>
          </cell>
          <cell r="I797">
            <v>48934</v>
          </cell>
          <cell r="J797">
            <v>0</v>
          </cell>
          <cell r="K797">
            <v>0</v>
          </cell>
          <cell r="L797">
            <v>839794</v>
          </cell>
          <cell r="M797">
            <v>0</v>
          </cell>
          <cell r="N797">
            <v>839794</v>
          </cell>
          <cell r="O797" t="str">
            <v>no</v>
          </cell>
          <cell r="P797">
            <v>0</v>
          </cell>
          <cell r="Q797">
            <v>5173773</v>
          </cell>
          <cell r="R797">
            <v>0</v>
          </cell>
          <cell r="S797">
            <v>5173773</v>
          </cell>
          <cell r="T797">
            <v>84728955.729119837</v>
          </cell>
          <cell r="U797">
            <v>9.9115348793491348E-3</v>
          </cell>
          <cell r="V797">
            <v>51280</v>
          </cell>
          <cell r="W797">
            <v>0</v>
          </cell>
          <cell r="X797">
            <v>15521317</v>
          </cell>
          <cell r="Y797" t="str">
            <v>no</v>
          </cell>
          <cell r="Z797">
            <v>0</v>
          </cell>
          <cell r="AA797">
            <v>15521317</v>
          </cell>
          <cell r="AB797">
            <v>52422632.725077361</v>
          </cell>
          <cell r="AC797">
            <v>1.6019683795817231E-2</v>
          </cell>
          <cell r="AD797">
            <v>248647</v>
          </cell>
          <cell r="AE797">
            <v>0</v>
          </cell>
          <cell r="AF797">
            <v>248647</v>
          </cell>
          <cell r="AG797">
            <v>0</v>
          </cell>
          <cell r="AH797">
            <v>4139018</v>
          </cell>
          <cell r="AI797">
            <v>0</v>
          </cell>
          <cell r="AJ797">
            <v>4139018</v>
          </cell>
          <cell r="AK797" t="str">
            <v>AA</v>
          </cell>
          <cell r="AL797">
            <v>839794</v>
          </cell>
          <cell r="AM797">
            <v>38113969.596502677</v>
          </cell>
          <cell r="AN797">
            <v>2.2033758458921034E-2</v>
          </cell>
          <cell r="AO797">
            <v>91198</v>
          </cell>
          <cell r="AP797">
            <v>0</v>
          </cell>
          <cell r="AQ797">
            <v>2061842</v>
          </cell>
          <cell r="AR797">
            <v>0</v>
          </cell>
          <cell r="AS797">
            <v>0</v>
          </cell>
          <cell r="AT797">
            <v>2061842</v>
          </cell>
          <cell r="AU797" t="str">
            <v>Levy</v>
          </cell>
          <cell r="AV797">
            <v>558470</v>
          </cell>
          <cell r="AW797">
            <v>0</v>
          </cell>
          <cell r="AX797">
            <v>0</v>
          </cell>
          <cell r="AY797">
            <v>0</v>
          </cell>
          <cell r="AZ797">
            <v>558470</v>
          </cell>
          <cell r="BA797">
            <v>26154196.871425316</v>
          </cell>
          <cell r="BB797">
            <v>2.1352978366931029E-2</v>
          </cell>
          <cell r="BC797">
            <v>44026</v>
          </cell>
          <cell r="BD797">
            <v>0</v>
          </cell>
          <cell r="BE797">
            <v>5173772</v>
          </cell>
          <cell r="BF797">
            <v>3092763</v>
          </cell>
        </row>
        <row r="798">
          <cell r="D798" t="str">
            <v>3030647</v>
          </cell>
          <cell r="E798" t="str">
            <v>SHIRLEY CIVIL TOWN</v>
          </cell>
          <cell r="F798">
            <v>216200</v>
          </cell>
          <cell r="G798">
            <v>0</v>
          </cell>
          <cell r="H798">
            <v>91786</v>
          </cell>
          <cell r="I798">
            <v>19327</v>
          </cell>
          <cell r="J798">
            <v>0</v>
          </cell>
          <cell r="K798">
            <v>0</v>
          </cell>
          <cell r="L798">
            <v>327313</v>
          </cell>
          <cell r="M798">
            <v>0</v>
          </cell>
          <cell r="N798">
            <v>327313</v>
          </cell>
          <cell r="O798" t="str">
            <v>no</v>
          </cell>
          <cell r="P798">
            <v>0</v>
          </cell>
          <cell r="Q798">
            <v>5173773</v>
          </cell>
          <cell r="R798">
            <v>0</v>
          </cell>
          <cell r="S798">
            <v>5173773</v>
          </cell>
          <cell r="T798">
            <v>84728955.729119837</v>
          </cell>
          <cell r="U798">
            <v>3.8630595312236136E-3</v>
          </cell>
          <cell r="V798">
            <v>19987</v>
          </cell>
          <cell r="W798">
            <v>0</v>
          </cell>
          <cell r="X798">
            <v>15521317</v>
          </cell>
          <cell r="Y798" t="str">
            <v>no</v>
          </cell>
          <cell r="Z798">
            <v>0</v>
          </cell>
          <cell r="AA798">
            <v>15521317</v>
          </cell>
          <cell r="AB798">
            <v>52422632.725077361</v>
          </cell>
          <cell r="AC798">
            <v>6.2437344899586395E-3</v>
          </cell>
          <cell r="AD798">
            <v>96911</v>
          </cell>
          <cell r="AE798">
            <v>0</v>
          </cell>
          <cell r="AF798">
            <v>96911</v>
          </cell>
          <cell r="AG798">
            <v>0</v>
          </cell>
          <cell r="AH798">
            <v>4139018</v>
          </cell>
          <cell r="AI798">
            <v>0</v>
          </cell>
          <cell r="AJ798">
            <v>4139018</v>
          </cell>
          <cell r="AK798" t="str">
            <v>AA</v>
          </cell>
          <cell r="AL798">
            <v>327313</v>
          </cell>
          <cell r="AM798">
            <v>38113969.596502677</v>
          </cell>
          <cell r="AN798">
            <v>8.5877436400650878E-3</v>
          </cell>
          <cell r="AO798">
            <v>35545</v>
          </cell>
          <cell r="AP798">
            <v>0</v>
          </cell>
          <cell r="AQ798">
            <v>2061842</v>
          </cell>
          <cell r="AR798">
            <v>0</v>
          </cell>
          <cell r="AS798">
            <v>0</v>
          </cell>
          <cell r="AT798">
            <v>2061842</v>
          </cell>
          <cell r="AU798" t="str">
            <v>Levy</v>
          </cell>
          <cell r="AV798">
            <v>216200</v>
          </cell>
          <cell r="AW798">
            <v>0</v>
          </cell>
          <cell r="AX798">
            <v>0</v>
          </cell>
          <cell r="AY798">
            <v>0</v>
          </cell>
          <cell r="AZ798">
            <v>216200</v>
          </cell>
          <cell r="BA798">
            <v>26154196.871425316</v>
          </cell>
          <cell r="BB798">
            <v>8.2663597380888652E-3</v>
          </cell>
          <cell r="BC798">
            <v>17044</v>
          </cell>
          <cell r="BD798">
            <v>0</v>
          </cell>
          <cell r="BE798">
            <v>5173772</v>
          </cell>
          <cell r="BF798">
            <v>3092763</v>
          </cell>
        </row>
        <row r="799">
          <cell r="D799" t="str">
            <v>3030648</v>
          </cell>
          <cell r="E799" t="str">
            <v>SPRING LAKE CIVIL TOWN</v>
          </cell>
          <cell r="F799">
            <v>29005</v>
          </cell>
          <cell r="G799">
            <v>0</v>
          </cell>
          <cell r="H799">
            <v>12604</v>
          </cell>
          <cell r="I799">
            <v>2655</v>
          </cell>
          <cell r="J799">
            <v>0</v>
          </cell>
          <cell r="K799">
            <v>0</v>
          </cell>
          <cell r="L799">
            <v>44264</v>
          </cell>
          <cell r="M799">
            <v>0</v>
          </cell>
          <cell r="N799">
            <v>44264</v>
          </cell>
          <cell r="O799" t="str">
            <v>no</v>
          </cell>
          <cell r="P799">
            <v>0</v>
          </cell>
          <cell r="Q799">
            <v>5173773</v>
          </cell>
          <cell r="R799">
            <v>0</v>
          </cell>
          <cell r="S799">
            <v>5173773</v>
          </cell>
          <cell r="T799">
            <v>84728955.729119837</v>
          </cell>
          <cell r="U799">
            <v>5.2241880734979072E-4</v>
          </cell>
          <cell r="V799">
            <v>2703</v>
          </cell>
          <cell r="W799">
            <v>0</v>
          </cell>
          <cell r="X799">
            <v>15521317</v>
          </cell>
          <cell r="Y799" t="str">
            <v>no</v>
          </cell>
          <cell r="Z799">
            <v>0</v>
          </cell>
          <cell r="AA799">
            <v>15521317</v>
          </cell>
          <cell r="AB799">
            <v>52422632.725077361</v>
          </cell>
          <cell r="AC799">
            <v>8.4436812306119596E-4</v>
          </cell>
          <cell r="AD799">
            <v>13106</v>
          </cell>
          <cell r="AE799">
            <v>0</v>
          </cell>
          <cell r="AF799">
            <v>13106</v>
          </cell>
          <cell r="AG799">
            <v>0</v>
          </cell>
          <cell r="AH799">
            <v>4139018</v>
          </cell>
          <cell r="AI799">
            <v>0</v>
          </cell>
          <cell r="AJ799">
            <v>4139018</v>
          </cell>
          <cell r="AK799" t="str">
            <v>AA</v>
          </cell>
          <cell r="AL799">
            <v>44264</v>
          </cell>
          <cell r="AM799">
            <v>38113969.596502677</v>
          </cell>
          <cell r="AN799">
            <v>1.1613589575844561E-3</v>
          </cell>
          <cell r="AO799">
            <v>4807</v>
          </cell>
          <cell r="AP799">
            <v>0</v>
          </cell>
          <cell r="AQ799">
            <v>2061842</v>
          </cell>
          <cell r="AR799">
            <v>0</v>
          </cell>
          <cell r="AS799">
            <v>0</v>
          </cell>
          <cell r="AT799">
            <v>2061842</v>
          </cell>
          <cell r="AU799" t="str">
            <v>Levy</v>
          </cell>
          <cell r="AV799">
            <v>29005</v>
          </cell>
          <cell r="AW799">
            <v>0</v>
          </cell>
          <cell r="AX799">
            <v>0</v>
          </cell>
          <cell r="AY799">
            <v>0</v>
          </cell>
          <cell r="AZ799">
            <v>29005</v>
          </cell>
          <cell r="BA799">
            <v>26154196.871425316</v>
          </cell>
          <cell r="BB799">
            <v>1.1089998344276945E-3</v>
          </cell>
          <cell r="BC799">
            <v>2287</v>
          </cell>
          <cell r="BD799">
            <v>0</v>
          </cell>
          <cell r="BE799">
            <v>5173772</v>
          </cell>
          <cell r="BF799">
            <v>3092763</v>
          </cell>
        </row>
        <row r="800">
          <cell r="D800" t="str">
            <v>3030649</v>
          </cell>
          <cell r="E800" t="str">
            <v>WILKINSON CIVIL TOWN</v>
          </cell>
          <cell r="F800">
            <v>97067</v>
          </cell>
          <cell r="G800">
            <v>0</v>
          </cell>
          <cell r="H800">
            <v>42120</v>
          </cell>
          <cell r="I800">
            <v>8869</v>
          </cell>
          <cell r="J800">
            <v>0</v>
          </cell>
          <cell r="K800">
            <v>0</v>
          </cell>
          <cell r="L800">
            <v>148056</v>
          </cell>
          <cell r="M800">
            <v>0</v>
          </cell>
          <cell r="N800">
            <v>148056</v>
          </cell>
          <cell r="O800" t="str">
            <v>no</v>
          </cell>
          <cell r="P800">
            <v>0</v>
          </cell>
          <cell r="Q800">
            <v>5173773</v>
          </cell>
          <cell r="R800">
            <v>0</v>
          </cell>
          <cell r="S800">
            <v>5173773</v>
          </cell>
          <cell r="T800">
            <v>84728955.729119837</v>
          </cell>
          <cell r="U800">
            <v>1.7474073500131169E-3</v>
          </cell>
          <cell r="V800">
            <v>9041</v>
          </cell>
          <cell r="W800">
            <v>0</v>
          </cell>
          <cell r="X800">
            <v>15521317</v>
          </cell>
          <cell r="Y800" t="str">
            <v>no</v>
          </cell>
          <cell r="Z800">
            <v>0</v>
          </cell>
          <cell r="AA800">
            <v>15521317</v>
          </cell>
          <cell r="AB800">
            <v>52422632.725077361</v>
          </cell>
          <cell r="AC800">
            <v>2.8242763154696466E-3</v>
          </cell>
          <cell r="AD800">
            <v>43836</v>
          </cell>
          <cell r="AE800">
            <v>0</v>
          </cell>
          <cell r="AF800">
            <v>43836</v>
          </cell>
          <cell r="AG800">
            <v>0</v>
          </cell>
          <cell r="AH800">
            <v>4139018</v>
          </cell>
          <cell r="AI800">
            <v>0</v>
          </cell>
          <cell r="AJ800">
            <v>4139018</v>
          </cell>
          <cell r="AK800" t="str">
            <v>AA</v>
          </cell>
          <cell r="AL800">
            <v>148056</v>
          </cell>
          <cell r="AM800">
            <v>38113969.596502677</v>
          </cell>
          <cell r="AN800">
            <v>3.8845599544578943E-3</v>
          </cell>
          <cell r="AO800">
            <v>16078</v>
          </cell>
          <cell r="AP800">
            <v>0</v>
          </cell>
          <cell r="AQ800">
            <v>2061842</v>
          </cell>
          <cell r="AR800">
            <v>0</v>
          </cell>
          <cell r="AS800">
            <v>0</v>
          </cell>
          <cell r="AT800">
            <v>2061842</v>
          </cell>
          <cell r="AU800" t="str">
            <v>Levy</v>
          </cell>
          <cell r="AV800">
            <v>97067</v>
          </cell>
          <cell r="AW800">
            <v>0</v>
          </cell>
          <cell r="AX800">
            <v>0</v>
          </cell>
          <cell r="AY800">
            <v>0</v>
          </cell>
          <cell r="AZ800">
            <v>97067</v>
          </cell>
          <cell r="BA800">
            <v>26154196.871425316</v>
          </cell>
          <cell r="BB800">
            <v>3.7113355258883993E-3</v>
          </cell>
          <cell r="BC800">
            <v>7652</v>
          </cell>
          <cell r="BD800">
            <v>0</v>
          </cell>
          <cell r="BE800">
            <v>5173772</v>
          </cell>
          <cell r="BF800">
            <v>3092763</v>
          </cell>
        </row>
        <row r="801">
          <cell r="D801" t="str">
            <v>3030762</v>
          </cell>
          <cell r="E801" t="str">
            <v>CUMBERLAND CIVIL TOWN</v>
          </cell>
          <cell r="F801">
            <v>1544997</v>
          </cell>
          <cell r="G801">
            <v>34611.274922640121</v>
          </cell>
          <cell r="H801">
            <v>642593</v>
          </cell>
          <cell r="I801">
            <v>135309</v>
          </cell>
          <cell r="J801">
            <v>0</v>
          </cell>
          <cell r="K801">
            <v>0</v>
          </cell>
          <cell r="L801">
            <v>2288287.7250773599</v>
          </cell>
          <cell r="M801">
            <v>0</v>
          </cell>
          <cell r="N801">
            <v>2288287.7250773599</v>
          </cell>
          <cell r="O801" t="str">
            <v>no</v>
          </cell>
          <cell r="P801">
            <v>0</v>
          </cell>
          <cell r="Q801">
            <v>5173773</v>
          </cell>
          <cell r="R801">
            <v>0</v>
          </cell>
          <cell r="S801">
            <v>5173773</v>
          </cell>
          <cell r="T801">
            <v>84728955.729119837</v>
          </cell>
          <cell r="U801">
            <v>2.7007151278874032E-2</v>
          </cell>
          <cell r="V801">
            <v>139729</v>
          </cell>
          <cell r="W801">
            <v>0</v>
          </cell>
          <cell r="X801">
            <v>15521317</v>
          </cell>
          <cell r="Y801" t="str">
            <v>no</v>
          </cell>
          <cell r="Z801">
            <v>0</v>
          </cell>
          <cell r="AA801">
            <v>15521317</v>
          </cell>
          <cell r="AB801">
            <v>52422632.725077361</v>
          </cell>
          <cell r="AC801">
            <v>4.3650759340492146E-2</v>
          </cell>
          <cell r="AD801">
            <v>677517</v>
          </cell>
          <cell r="AE801">
            <v>0</v>
          </cell>
          <cell r="AF801">
            <v>677517</v>
          </cell>
          <cell r="AG801">
            <v>0</v>
          </cell>
          <cell r="AH801">
            <v>4139018</v>
          </cell>
          <cell r="AI801">
            <v>0</v>
          </cell>
          <cell r="AJ801">
            <v>4139018</v>
          </cell>
          <cell r="AK801" t="str">
            <v>AA</v>
          </cell>
          <cell r="AL801">
            <v>2288287.7250773599</v>
          </cell>
          <cell r="AM801">
            <v>38113969.596502677</v>
          </cell>
          <cell r="AN801">
            <v>6.0038031968397548E-2</v>
          </cell>
          <cell r="AO801">
            <v>248498</v>
          </cell>
          <cell r="AP801">
            <v>0</v>
          </cell>
          <cell r="AQ801">
            <v>2061842</v>
          </cell>
          <cell r="AR801">
            <v>0</v>
          </cell>
          <cell r="AS801">
            <v>0</v>
          </cell>
          <cell r="AT801">
            <v>2061842</v>
          </cell>
          <cell r="AU801" t="str">
            <v>Levy</v>
          </cell>
          <cell r="AV801">
            <v>1544997</v>
          </cell>
          <cell r="AW801">
            <v>0</v>
          </cell>
          <cell r="AX801">
            <v>0</v>
          </cell>
          <cell r="AY801">
            <v>0</v>
          </cell>
          <cell r="AZ801">
            <v>1544997</v>
          </cell>
          <cell r="BA801">
            <v>26154196.871425316</v>
          </cell>
          <cell r="BB801">
            <v>5.9072622554431464E-2</v>
          </cell>
          <cell r="BC801">
            <v>121798</v>
          </cell>
          <cell r="BD801">
            <v>0</v>
          </cell>
          <cell r="BE801">
            <v>5173772</v>
          </cell>
          <cell r="BF801">
            <v>3092763</v>
          </cell>
        </row>
        <row r="802">
          <cell r="D802" t="str">
            <v>3030966</v>
          </cell>
          <cell r="E802" t="str">
            <v>MCCORDSVILLE CIVIL TOWN</v>
          </cell>
          <cell r="F802">
            <v>1531116</v>
          </cell>
          <cell r="G802">
            <v>0</v>
          </cell>
          <cell r="H802">
            <v>611775</v>
          </cell>
          <cell r="I802">
            <v>128820</v>
          </cell>
          <cell r="J802">
            <v>0</v>
          </cell>
          <cell r="K802">
            <v>0</v>
          </cell>
          <cell r="L802">
            <v>2271711</v>
          </cell>
          <cell r="M802">
            <v>0</v>
          </cell>
          <cell r="N802">
            <v>2271711</v>
          </cell>
          <cell r="O802" t="str">
            <v>no</v>
          </cell>
          <cell r="P802">
            <v>0</v>
          </cell>
          <cell r="Q802">
            <v>5173773</v>
          </cell>
          <cell r="R802">
            <v>0</v>
          </cell>
          <cell r="S802">
            <v>5173773</v>
          </cell>
          <cell r="T802">
            <v>84728955.729119837</v>
          </cell>
          <cell r="U802">
            <v>2.6811507122343221E-2</v>
          </cell>
          <cell r="V802">
            <v>138717</v>
          </cell>
          <cell r="W802">
            <v>0</v>
          </cell>
          <cell r="X802">
            <v>15521317</v>
          </cell>
          <cell r="Y802" t="str">
            <v>no</v>
          </cell>
          <cell r="Z802">
            <v>0</v>
          </cell>
          <cell r="AA802">
            <v>15521317</v>
          </cell>
          <cell r="AB802">
            <v>52422632.725077361</v>
          </cell>
          <cell r="AC802">
            <v>4.3334546204759454E-2</v>
          </cell>
          <cell r="AD802">
            <v>672609</v>
          </cell>
          <cell r="AE802">
            <v>0</v>
          </cell>
          <cell r="AF802">
            <v>672609</v>
          </cell>
          <cell r="AG802">
            <v>0</v>
          </cell>
          <cell r="AH802">
            <v>4139018</v>
          </cell>
          <cell r="AI802">
            <v>0</v>
          </cell>
          <cell r="AJ802">
            <v>4139018</v>
          </cell>
          <cell r="AK802" t="str">
            <v>AA</v>
          </cell>
          <cell r="AL802">
            <v>2271711</v>
          </cell>
          <cell r="AM802">
            <v>38113969.596502677</v>
          </cell>
          <cell r="AN802">
            <v>5.9603106788657649E-2</v>
          </cell>
          <cell r="AO802">
            <v>246698</v>
          </cell>
          <cell r="AP802">
            <v>0</v>
          </cell>
          <cell r="AQ802">
            <v>2061842</v>
          </cell>
          <cell r="AR802">
            <v>0</v>
          </cell>
          <cell r="AS802">
            <v>0</v>
          </cell>
          <cell r="AT802">
            <v>2061842</v>
          </cell>
          <cell r="AU802" t="str">
            <v>Levy</v>
          </cell>
          <cell r="AV802">
            <v>1531116</v>
          </cell>
          <cell r="AW802">
            <v>0</v>
          </cell>
          <cell r="AX802">
            <v>0</v>
          </cell>
          <cell r="AY802">
            <v>0</v>
          </cell>
          <cell r="AZ802">
            <v>1531116</v>
          </cell>
          <cell r="BA802">
            <v>26154196.871425316</v>
          </cell>
          <cell r="BB802">
            <v>5.8541885553856018E-2</v>
          </cell>
          <cell r="BC802">
            <v>120704</v>
          </cell>
          <cell r="BD802">
            <v>0</v>
          </cell>
          <cell r="BE802">
            <v>5173772</v>
          </cell>
          <cell r="BF802">
            <v>3092763</v>
          </cell>
        </row>
        <row r="803">
          <cell r="D803" t="str">
            <v>3043115</v>
          </cell>
          <cell r="E803" t="str">
            <v>SOUTHERN HANCOCK COUNTY COMM SCHOOL CORP</v>
          </cell>
          <cell r="F803">
            <v>9230850</v>
          </cell>
          <cell r="G803">
            <v>2752107.1766254953</v>
          </cell>
          <cell r="H803">
            <v>0</v>
          </cell>
          <cell r="I803">
            <v>455194</v>
          </cell>
          <cell r="J803">
            <v>0</v>
          </cell>
          <cell r="K803">
            <v>0</v>
          </cell>
          <cell r="L803">
            <v>6933936.8233745042</v>
          </cell>
          <cell r="M803">
            <v>0</v>
          </cell>
          <cell r="N803">
            <v>0</v>
          </cell>
          <cell r="O803" t="str">
            <v>no</v>
          </cell>
          <cell r="P803">
            <v>0</v>
          </cell>
          <cell r="Q803">
            <v>5173773</v>
          </cell>
          <cell r="R803">
            <v>0</v>
          </cell>
          <cell r="S803">
            <v>5173773</v>
          </cell>
          <cell r="T803">
            <v>84728955.729119837</v>
          </cell>
          <cell r="U803">
            <v>8.183668456321401E-2</v>
          </cell>
          <cell r="V803">
            <v>423404</v>
          </cell>
          <cell r="W803">
            <v>0</v>
          </cell>
          <cell r="X803">
            <v>15521317</v>
          </cell>
          <cell r="Y803" t="str">
            <v>no</v>
          </cell>
          <cell r="Z803">
            <v>0</v>
          </cell>
          <cell r="AA803">
            <v>15521317</v>
          </cell>
          <cell r="AB803">
            <v>52422632.725077361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4139018</v>
          </cell>
          <cell r="AI803">
            <v>0</v>
          </cell>
          <cell r="AJ803">
            <v>4139018</v>
          </cell>
          <cell r="AK803" t="str">
            <v>AA</v>
          </cell>
          <cell r="AL803">
            <v>0</v>
          </cell>
          <cell r="AM803">
            <v>38113969.596502677</v>
          </cell>
          <cell r="AN803">
            <v>0</v>
          </cell>
          <cell r="AO803">
            <v>0</v>
          </cell>
          <cell r="AP803">
            <v>0</v>
          </cell>
          <cell r="AQ803">
            <v>2061842</v>
          </cell>
          <cell r="AR803">
            <v>0</v>
          </cell>
          <cell r="AS803">
            <v>0</v>
          </cell>
          <cell r="AT803">
            <v>2061842</v>
          </cell>
          <cell r="AU803" t="str">
            <v>Levy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26154196.871425316</v>
          </cell>
          <cell r="BB803">
            <v>0</v>
          </cell>
          <cell r="BC803">
            <v>0</v>
          </cell>
          <cell r="BD803">
            <v>0</v>
          </cell>
          <cell r="BE803">
            <v>5173772</v>
          </cell>
          <cell r="BF803">
            <v>3092763</v>
          </cell>
        </row>
        <row r="804">
          <cell r="D804" t="str">
            <v>3043125</v>
          </cell>
          <cell r="E804" t="str">
            <v>GREENFIELD CENTRAL COMMUNITY SCHOOL CORP</v>
          </cell>
          <cell r="F804">
            <v>15877318</v>
          </cell>
          <cell r="G804">
            <v>6792111.4053309504</v>
          </cell>
          <cell r="H804">
            <v>0</v>
          </cell>
          <cell r="I804">
            <v>594045</v>
          </cell>
          <cell r="J804">
            <v>0</v>
          </cell>
          <cell r="K804">
            <v>0</v>
          </cell>
          <cell r="L804">
            <v>9679251.5946690496</v>
          </cell>
          <cell r="M804">
            <v>0</v>
          </cell>
          <cell r="N804">
            <v>0</v>
          </cell>
          <cell r="O804" t="str">
            <v>no</v>
          </cell>
          <cell r="P804">
            <v>0</v>
          </cell>
          <cell r="Q804">
            <v>5173773</v>
          </cell>
          <cell r="R804">
            <v>0</v>
          </cell>
          <cell r="S804">
            <v>5173773</v>
          </cell>
          <cell r="T804">
            <v>84728955.729119837</v>
          </cell>
          <cell r="U804">
            <v>0.11423782473625439</v>
          </cell>
          <cell r="V804">
            <v>591041</v>
          </cell>
          <cell r="W804">
            <v>0</v>
          </cell>
          <cell r="X804">
            <v>15521317</v>
          </cell>
          <cell r="Y804" t="str">
            <v>no</v>
          </cell>
          <cell r="Z804">
            <v>0</v>
          </cell>
          <cell r="AA804">
            <v>15521317</v>
          </cell>
          <cell r="AB804">
            <v>52422632.725077361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4139018</v>
          </cell>
          <cell r="AI804">
            <v>0</v>
          </cell>
          <cell r="AJ804">
            <v>4139018</v>
          </cell>
          <cell r="AK804" t="str">
            <v>AA</v>
          </cell>
          <cell r="AL804">
            <v>0</v>
          </cell>
          <cell r="AM804">
            <v>38113969.596502677</v>
          </cell>
          <cell r="AN804">
            <v>0</v>
          </cell>
          <cell r="AO804">
            <v>0</v>
          </cell>
          <cell r="AP804">
            <v>0</v>
          </cell>
          <cell r="AQ804">
            <v>2061842</v>
          </cell>
          <cell r="AR804">
            <v>0</v>
          </cell>
          <cell r="AS804">
            <v>0</v>
          </cell>
          <cell r="AT804">
            <v>2061842</v>
          </cell>
          <cell r="AU804" t="str">
            <v>Levy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26154196.871425316</v>
          </cell>
          <cell r="BB804">
            <v>0</v>
          </cell>
          <cell r="BC804">
            <v>0</v>
          </cell>
          <cell r="BD804">
            <v>0</v>
          </cell>
          <cell r="BE804">
            <v>5173772</v>
          </cell>
          <cell r="BF804">
            <v>3092763</v>
          </cell>
        </row>
        <row r="805">
          <cell r="D805" t="str">
            <v>3043135</v>
          </cell>
          <cell r="E805" t="str">
            <v>MT. VERNON COMMUNITY SCHOOL CORPORATION</v>
          </cell>
          <cell r="F805">
            <v>15536841</v>
          </cell>
          <cell r="G805">
            <v>1700818.8438955906</v>
          </cell>
          <cell r="H805">
            <v>0</v>
          </cell>
          <cell r="I805">
            <v>708717</v>
          </cell>
          <cell r="J805">
            <v>0</v>
          </cell>
          <cell r="K805">
            <v>0</v>
          </cell>
          <cell r="L805">
            <v>14544739.15610441</v>
          </cell>
          <cell r="M805">
            <v>0</v>
          </cell>
          <cell r="N805">
            <v>0</v>
          </cell>
          <cell r="O805" t="str">
            <v>no</v>
          </cell>
          <cell r="P805">
            <v>0</v>
          </cell>
          <cell r="Q805">
            <v>5173773</v>
          </cell>
          <cell r="R805">
            <v>0</v>
          </cell>
          <cell r="S805">
            <v>5173773</v>
          </cell>
          <cell r="T805">
            <v>84728955.729119837</v>
          </cell>
          <cell r="U805">
            <v>0.17166196645458764</v>
          </cell>
          <cell r="V805">
            <v>888140</v>
          </cell>
          <cell r="W805">
            <v>0</v>
          </cell>
          <cell r="X805">
            <v>15521317</v>
          </cell>
          <cell r="Y805" t="str">
            <v>no</v>
          </cell>
          <cell r="Z805">
            <v>0</v>
          </cell>
          <cell r="AA805">
            <v>15521317</v>
          </cell>
          <cell r="AB805">
            <v>52422632.725077361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4139018</v>
          </cell>
          <cell r="AI805">
            <v>0</v>
          </cell>
          <cell r="AJ805">
            <v>4139018</v>
          </cell>
          <cell r="AK805" t="str">
            <v>AA</v>
          </cell>
          <cell r="AL805">
            <v>0</v>
          </cell>
          <cell r="AM805">
            <v>38113969.596502677</v>
          </cell>
          <cell r="AN805">
            <v>0</v>
          </cell>
          <cell r="AO805">
            <v>0</v>
          </cell>
          <cell r="AP805">
            <v>0</v>
          </cell>
          <cell r="AQ805">
            <v>2061842</v>
          </cell>
          <cell r="AR805">
            <v>0</v>
          </cell>
          <cell r="AS805">
            <v>0</v>
          </cell>
          <cell r="AT805">
            <v>2061842</v>
          </cell>
          <cell r="AU805" t="str">
            <v>Levy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26154196.871425316</v>
          </cell>
          <cell r="BB805">
            <v>0</v>
          </cell>
          <cell r="BC805">
            <v>0</v>
          </cell>
          <cell r="BD805">
            <v>0</v>
          </cell>
          <cell r="BE805">
            <v>5173772</v>
          </cell>
          <cell r="BF805">
            <v>3092763</v>
          </cell>
        </row>
        <row r="806">
          <cell r="D806" t="str">
            <v>3043145</v>
          </cell>
          <cell r="E806" t="str">
            <v>EASTERN HANCOCK COUNTY COMMUNITY SCHOOL</v>
          </cell>
          <cell r="F806">
            <v>3132084</v>
          </cell>
          <cell r="G806">
            <v>722916.57010549225</v>
          </cell>
          <cell r="H806">
            <v>0</v>
          </cell>
          <cell r="I806">
            <v>157458</v>
          </cell>
          <cell r="J806">
            <v>0</v>
          </cell>
          <cell r="K806">
            <v>0</v>
          </cell>
          <cell r="L806">
            <v>2566625.4298945079</v>
          </cell>
          <cell r="M806">
            <v>0</v>
          </cell>
          <cell r="N806">
            <v>0</v>
          </cell>
          <cell r="O806" t="str">
            <v>no</v>
          </cell>
          <cell r="P806">
            <v>0</v>
          </cell>
          <cell r="Q806">
            <v>5173773</v>
          </cell>
          <cell r="R806">
            <v>0</v>
          </cell>
          <cell r="S806">
            <v>5173773</v>
          </cell>
          <cell r="T806">
            <v>84728955.729119837</v>
          </cell>
          <cell r="U806">
            <v>3.0292187692010045E-2</v>
          </cell>
          <cell r="V806">
            <v>156725</v>
          </cell>
          <cell r="W806">
            <v>0</v>
          </cell>
          <cell r="X806">
            <v>15521317</v>
          </cell>
          <cell r="Y806" t="str">
            <v>no</v>
          </cell>
          <cell r="Z806">
            <v>0</v>
          </cell>
          <cell r="AA806">
            <v>15521317</v>
          </cell>
          <cell r="AB806">
            <v>52422632.725077361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4139018</v>
          </cell>
          <cell r="AI806">
            <v>0</v>
          </cell>
          <cell r="AJ806">
            <v>4139018</v>
          </cell>
          <cell r="AK806" t="str">
            <v>AA</v>
          </cell>
          <cell r="AL806">
            <v>0</v>
          </cell>
          <cell r="AM806">
            <v>38113969.596502677</v>
          </cell>
          <cell r="AN806">
            <v>0</v>
          </cell>
          <cell r="AO806">
            <v>0</v>
          </cell>
          <cell r="AP806">
            <v>0</v>
          </cell>
          <cell r="AQ806">
            <v>2061842</v>
          </cell>
          <cell r="AR806">
            <v>0</v>
          </cell>
          <cell r="AS806">
            <v>0</v>
          </cell>
          <cell r="AT806">
            <v>2061842</v>
          </cell>
          <cell r="AU806" t="str">
            <v>Levy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26154196.871425316</v>
          </cell>
          <cell r="BB806">
            <v>0</v>
          </cell>
          <cell r="BC806">
            <v>0</v>
          </cell>
          <cell r="BD806">
            <v>0</v>
          </cell>
          <cell r="BE806">
            <v>5173772</v>
          </cell>
          <cell r="BF806">
            <v>3092763</v>
          </cell>
        </row>
        <row r="807">
          <cell r="D807" t="str">
            <v>3050080</v>
          </cell>
          <cell r="E807" t="str">
            <v>FORTVILLE PUBLIC LIBRARY</v>
          </cell>
          <cell r="F807">
            <v>210886</v>
          </cell>
          <cell r="G807">
            <v>0</v>
          </cell>
          <cell r="H807">
            <v>91669</v>
          </cell>
          <cell r="I807">
            <v>19303</v>
          </cell>
          <cell r="J807">
            <v>0</v>
          </cell>
          <cell r="K807">
            <v>0</v>
          </cell>
          <cell r="L807">
            <v>321858</v>
          </cell>
          <cell r="M807">
            <v>0</v>
          </cell>
          <cell r="N807">
            <v>321858</v>
          </cell>
          <cell r="O807" t="str">
            <v>no</v>
          </cell>
          <cell r="P807">
            <v>0</v>
          </cell>
          <cell r="Q807">
            <v>5173773</v>
          </cell>
          <cell r="R807">
            <v>0</v>
          </cell>
          <cell r="S807">
            <v>5173773</v>
          </cell>
          <cell r="T807">
            <v>84728955.729119837</v>
          </cell>
          <cell r="U807">
            <v>3.7986777628770318E-3</v>
          </cell>
          <cell r="V807">
            <v>19653</v>
          </cell>
          <cell r="W807">
            <v>0</v>
          </cell>
          <cell r="X807">
            <v>15521317</v>
          </cell>
          <cell r="Y807" t="str">
            <v>no</v>
          </cell>
          <cell r="Z807">
            <v>0</v>
          </cell>
          <cell r="AA807">
            <v>15521317</v>
          </cell>
          <cell r="AB807">
            <v>52422632.725077361</v>
          </cell>
          <cell r="AC807">
            <v>6.1396763815342132E-3</v>
          </cell>
          <cell r="AD807">
            <v>95296</v>
          </cell>
          <cell r="AE807">
            <v>0</v>
          </cell>
          <cell r="AF807">
            <v>95296</v>
          </cell>
          <cell r="AG807">
            <v>0</v>
          </cell>
          <cell r="AH807">
            <v>4139018</v>
          </cell>
          <cell r="AI807">
            <v>0</v>
          </cell>
          <cell r="AJ807">
            <v>4139018</v>
          </cell>
          <cell r="AK807" t="str">
            <v>AA</v>
          </cell>
          <cell r="AL807">
            <v>0</v>
          </cell>
          <cell r="AM807">
            <v>38113969.596502677</v>
          </cell>
          <cell r="AN807">
            <v>0</v>
          </cell>
          <cell r="AO807">
            <v>0</v>
          </cell>
          <cell r="AP807">
            <v>0</v>
          </cell>
          <cell r="AQ807">
            <v>2061842</v>
          </cell>
          <cell r="AR807">
            <v>0</v>
          </cell>
          <cell r="AS807">
            <v>0</v>
          </cell>
          <cell r="AT807">
            <v>2061842</v>
          </cell>
          <cell r="AU807" t="str">
            <v>Levy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26154196.871425316</v>
          </cell>
          <cell r="BB807">
            <v>0</v>
          </cell>
          <cell r="BC807">
            <v>0</v>
          </cell>
          <cell r="BD807">
            <v>0</v>
          </cell>
          <cell r="BE807">
            <v>5173772</v>
          </cell>
          <cell r="BF807">
            <v>3092763</v>
          </cell>
        </row>
        <row r="808">
          <cell r="D808" t="str">
            <v>3050081</v>
          </cell>
          <cell r="E808" t="str">
            <v>HANCOCK COUNTY PUBLIC LIBRARY</v>
          </cell>
          <cell r="F808">
            <v>2698011</v>
          </cell>
          <cell r="G808">
            <v>0</v>
          </cell>
          <cell r="H808">
            <v>1223178</v>
          </cell>
          <cell r="I808">
            <v>257562</v>
          </cell>
          <cell r="J808">
            <v>0</v>
          </cell>
          <cell r="K808">
            <v>0</v>
          </cell>
          <cell r="L808">
            <v>4178751</v>
          </cell>
          <cell r="M808">
            <v>0</v>
          </cell>
          <cell r="N808">
            <v>4178751</v>
          </cell>
          <cell r="O808" t="str">
            <v>no</v>
          </cell>
          <cell r="P808">
            <v>0</v>
          </cell>
          <cell r="Q808">
            <v>5173773</v>
          </cell>
          <cell r="R808">
            <v>0</v>
          </cell>
          <cell r="S808">
            <v>5173773</v>
          </cell>
          <cell r="T808">
            <v>84728955.729119837</v>
          </cell>
          <cell r="U808">
            <v>4.9319042870769589E-2</v>
          </cell>
          <cell r="V808">
            <v>255166</v>
          </cell>
          <cell r="W808">
            <v>0</v>
          </cell>
          <cell r="X808">
            <v>15521317</v>
          </cell>
          <cell r="Y808" t="str">
            <v>no</v>
          </cell>
          <cell r="Z808">
            <v>0</v>
          </cell>
          <cell r="AA808">
            <v>15521317</v>
          </cell>
          <cell r="AB808">
            <v>52422632.725077361</v>
          </cell>
          <cell r="AC808">
            <v>7.9712726789492497E-2</v>
          </cell>
          <cell r="AD808">
            <v>1237247</v>
          </cell>
          <cell r="AE808">
            <v>0</v>
          </cell>
          <cell r="AF808">
            <v>1237247</v>
          </cell>
          <cell r="AG808">
            <v>0</v>
          </cell>
          <cell r="AH808">
            <v>4139018</v>
          </cell>
          <cell r="AI808">
            <v>0</v>
          </cell>
          <cell r="AJ808">
            <v>4139018</v>
          </cell>
          <cell r="AK808" t="str">
            <v>AA</v>
          </cell>
          <cell r="AL808">
            <v>0</v>
          </cell>
          <cell r="AM808">
            <v>38113969.596502677</v>
          </cell>
          <cell r="AN808">
            <v>0</v>
          </cell>
          <cell r="AO808">
            <v>0</v>
          </cell>
          <cell r="AP808">
            <v>0</v>
          </cell>
          <cell r="AQ808">
            <v>2061842</v>
          </cell>
          <cell r="AR808">
            <v>0</v>
          </cell>
          <cell r="AS808">
            <v>0</v>
          </cell>
          <cell r="AT808">
            <v>2061842</v>
          </cell>
          <cell r="AU808" t="str">
            <v>Levy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26154196.871425316</v>
          </cell>
          <cell r="BB808">
            <v>0</v>
          </cell>
          <cell r="BC808">
            <v>0</v>
          </cell>
          <cell r="BD808">
            <v>0</v>
          </cell>
          <cell r="BE808">
            <v>5173772</v>
          </cell>
          <cell r="BF808">
            <v>3092763</v>
          </cell>
        </row>
        <row r="809">
          <cell r="D809" t="str">
            <v>3061178</v>
          </cell>
          <cell r="E809" t="str">
            <v>HANCOCK COUNTY SOLID WASTE DISTRICT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 t="str">
            <v>non-recipient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 t="str">
            <v>no</v>
          </cell>
          <cell r="P809">
            <v>0</v>
          </cell>
          <cell r="Q809">
            <v>5173773</v>
          </cell>
          <cell r="R809">
            <v>0</v>
          </cell>
          <cell r="S809">
            <v>5173773</v>
          </cell>
          <cell r="T809">
            <v>84728955.729119837</v>
          </cell>
          <cell r="U809">
            <v>0</v>
          </cell>
          <cell r="V809">
            <v>0</v>
          </cell>
          <cell r="W809">
            <v>0</v>
          </cell>
          <cell r="X809">
            <v>15521317</v>
          </cell>
          <cell r="Y809" t="str">
            <v>no</v>
          </cell>
          <cell r="Z809">
            <v>0</v>
          </cell>
          <cell r="AA809">
            <v>15521317</v>
          </cell>
          <cell r="AB809">
            <v>52422632.725077361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4139018</v>
          </cell>
          <cell r="AI809">
            <v>0</v>
          </cell>
          <cell r="AJ809">
            <v>4139018</v>
          </cell>
          <cell r="AK809" t="str">
            <v>AA</v>
          </cell>
          <cell r="AL809">
            <v>0</v>
          </cell>
          <cell r="AM809">
            <v>38113969.596502677</v>
          </cell>
          <cell r="AN809">
            <v>0</v>
          </cell>
          <cell r="AO809">
            <v>0</v>
          </cell>
          <cell r="AP809">
            <v>0</v>
          </cell>
          <cell r="AQ809">
            <v>2061842</v>
          </cell>
          <cell r="AR809">
            <v>0</v>
          </cell>
          <cell r="AS809">
            <v>0</v>
          </cell>
          <cell r="AT809">
            <v>2061842</v>
          </cell>
          <cell r="AU809" t="str">
            <v>Levy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26154196.871425316</v>
          </cell>
          <cell r="BB809">
            <v>0</v>
          </cell>
          <cell r="BC809">
            <v>0</v>
          </cell>
          <cell r="BD809">
            <v>0</v>
          </cell>
          <cell r="BE809">
            <v>5173772</v>
          </cell>
          <cell r="BF809">
            <v>3092763</v>
          </cell>
        </row>
        <row r="810">
          <cell r="D810" t="str">
            <v>3110000</v>
          </cell>
          <cell r="E810" t="str">
            <v>HARRISON COUNTY</v>
          </cell>
          <cell r="F810">
            <v>6678685</v>
          </cell>
          <cell r="G810">
            <v>0</v>
          </cell>
          <cell r="H810">
            <v>2948716</v>
          </cell>
          <cell r="I810">
            <v>831029</v>
          </cell>
          <cell r="J810">
            <v>0</v>
          </cell>
          <cell r="K810">
            <v>0</v>
          </cell>
          <cell r="L810">
            <v>10458430</v>
          </cell>
          <cell r="M810">
            <v>2277135</v>
          </cell>
          <cell r="N810">
            <v>12735565</v>
          </cell>
          <cell r="O810" t="str">
            <v>no</v>
          </cell>
          <cell r="P810">
            <v>0</v>
          </cell>
          <cell r="Q810">
            <v>2148752</v>
          </cell>
          <cell r="R810">
            <v>0</v>
          </cell>
          <cell r="S810">
            <v>2146608</v>
          </cell>
          <cell r="T810">
            <v>27147908.009613607</v>
          </cell>
          <cell r="U810">
            <v>0.38523889193585248</v>
          </cell>
          <cell r="V810">
            <v>826958</v>
          </cell>
          <cell r="W810">
            <v>-1</v>
          </cell>
          <cell r="X810">
            <v>4297504</v>
          </cell>
          <cell r="Y810" t="str">
            <v>no</v>
          </cell>
          <cell r="Z810">
            <v>0</v>
          </cell>
          <cell r="AA810">
            <v>4297504</v>
          </cell>
          <cell r="AB810">
            <v>17679389</v>
          </cell>
          <cell r="AC810">
            <v>0.7203622817508003</v>
          </cell>
          <cell r="AD810">
            <v>3095759</v>
          </cell>
          <cell r="AE810">
            <v>0</v>
          </cell>
          <cell r="AF810">
            <v>3095759</v>
          </cell>
          <cell r="AG810">
            <v>1</v>
          </cell>
          <cell r="AH810">
            <v>0</v>
          </cell>
          <cell r="AI810">
            <v>0</v>
          </cell>
          <cell r="AJ810">
            <v>0</v>
          </cell>
          <cell r="AK810" t="str">
            <v>AA</v>
          </cell>
          <cell r="AL810">
            <v>12735565</v>
          </cell>
          <cell r="AM810">
            <v>13991183</v>
          </cell>
          <cell r="AN810">
            <v>0.91025648081366672</v>
          </cell>
          <cell r="AO810">
            <v>0</v>
          </cell>
          <cell r="AP810">
            <v>0</v>
          </cell>
          <cell r="AQ810">
            <v>2186764</v>
          </cell>
          <cell r="AR810">
            <v>0</v>
          </cell>
          <cell r="AS810">
            <v>0</v>
          </cell>
          <cell r="AT810">
            <v>2186764</v>
          </cell>
          <cell r="AU810" t="str">
            <v>Levy</v>
          </cell>
          <cell r="AV810">
            <v>6678685</v>
          </cell>
          <cell r="AW810">
            <v>0</v>
          </cell>
          <cell r="AX810">
            <v>2277135</v>
          </cell>
          <cell r="AY810">
            <v>0</v>
          </cell>
          <cell r="AZ810">
            <v>8955820</v>
          </cell>
          <cell r="BA810">
            <v>9819459</v>
          </cell>
          <cell r="BB810">
            <v>0.91204820958058896</v>
          </cell>
          <cell r="BC810">
            <v>1994434</v>
          </cell>
          <cell r="BD810">
            <v>0</v>
          </cell>
          <cell r="BE810">
            <v>0</v>
          </cell>
          <cell r="BF810">
            <v>0</v>
          </cell>
        </row>
        <row r="811">
          <cell r="D811" t="str">
            <v>3120001</v>
          </cell>
          <cell r="E811" t="str">
            <v>BLUE RIVER TOWNSHIP</v>
          </cell>
          <cell r="F811">
            <v>48637</v>
          </cell>
          <cell r="G811">
            <v>0</v>
          </cell>
          <cell r="H811">
            <v>15455</v>
          </cell>
          <cell r="I811">
            <v>5356</v>
          </cell>
          <cell r="J811">
            <v>0</v>
          </cell>
          <cell r="K811">
            <v>0</v>
          </cell>
          <cell r="L811">
            <v>69448</v>
          </cell>
          <cell r="M811">
            <v>0</v>
          </cell>
          <cell r="N811">
            <v>69448</v>
          </cell>
          <cell r="O811" t="str">
            <v>no</v>
          </cell>
          <cell r="P811">
            <v>0</v>
          </cell>
          <cell r="Q811">
            <v>2148752</v>
          </cell>
          <cell r="R811">
            <v>0</v>
          </cell>
          <cell r="S811">
            <v>2146608</v>
          </cell>
          <cell r="T811">
            <v>27147908.009613607</v>
          </cell>
          <cell r="U811">
            <v>2.5581344969714463E-3</v>
          </cell>
          <cell r="V811">
            <v>5491</v>
          </cell>
          <cell r="W811">
            <v>0</v>
          </cell>
          <cell r="X811">
            <v>4297504</v>
          </cell>
          <cell r="Y811" t="str">
            <v>no</v>
          </cell>
          <cell r="Z811">
            <v>0</v>
          </cell>
          <cell r="AA811">
            <v>4297504</v>
          </cell>
          <cell r="AB811">
            <v>17679389</v>
          </cell>
          <cell r="AC811">
            <v>3.9281900522693406E-3</v>
          </cell>
          <cell r="AD811">
            <v>16881</v>
          </cell>
          <cell r="AE811">
            <v>0</v>
          </cell>
          <cell r="AF811">
            <v>16881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 t="str">
            <v>AA</v>
          </cell>
          <cell r="AL811">
            <v>0</v>
          </cell>
          <cell r="AM811">
            <v>13991183</v>
          </cell>
          <cell r="AN811">
            <v>0</v>
          </cell>
          <cell r="AO811">
            <v>0</v>
          </cell>
          <cell r="AP811">
            <v>0</v>
          </cell>
          <cell r="AQ811">
            <v>2186764</v>
          </cell>
          <cell r="AR811">
            <v>0</v>
          </cell>
          <cell r="AS811">
            <v>0</v>
          </cell>
          <cell r="AT811">
            <v>2186764</v>
          </cell>
          <cell r="AU811" t="str">
            <v>Levy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9819459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</row>
        <row r="812">
          <cell r="D812" t="str">
            <v>3120002</v>
          </cell>
          <cell r="E812" t="str">
            <v>BOONE TOWNSHIP</v>
          </cell>
          <cell r="F812">
            <v>20350</v>
          </cell>
          <cell r="G812">
            <v>0</v>
          </cell>
          <cell r="H812">
            <v>6836</v>
          </cell>
          <cell r="I812">
            <v>2369</v>
          </cell>
          <cell r="J812">
            <v>0</v>
          </cell>
          <cell r="K812">
            <v>0</v>
          </cell>
          <cell r="L812">
            <v>29555</v>
          </cell>
          <cell r="M812">
            <v>0</v>
          </cell>
          <cell r="N812">
            <v>29555</v>
          </cell>
          <cell r="O812" t="str">
            <v>no</v>
          </cell>
          <cell r="P812">
            <v>0</v>
          </cell>
          <cell r="Q812">
            <v>2148752</v>
          </cell>
          <cell r="R812">
            <v>0</v>
          </cell>
          <cell r="S812">
            <v>2146608</v>
          </cell>
          <cell r="T812">
            <v>27147908.009613607</v>
          </cell>
          <cell r="U812">
            <v>1.08866583714421E-3</v>
          </cell>
          <cell r="V812">
            <v>2337</v>
          </cell>
          <cell r="W812">
            <v>0</v>
          </cell>
          <cell r="X812">
            <v>4297504</v>
          </cell>
          <cell r="Y812" t="str">
            <v>no</v>
          </cell>
          <cell r="Z812">
            <v>0</v>
          </cell>
          <cell r="AA812">
            <v>4297504</v>
          </cell>
          <cell r="AB812">
            <v>17679389</v>
          </cell>
          <cell r="AC812">
            <v>1.6717206686271795E-3</v>
          </cell>
          <cell r="AD812">
            <v>7184</v>
          </cell>
          <cell r="AE812">
            <v>0</v>
          </cell>
          <cell r="AF812">
            <v>7184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 t="str">
            <v>AA</v>
          </cell>
          <cell r="AL812">
            <v>0</v>
          </cell>
          <cell r="AM812">
            <v>13991183</v>
          </cell>
          <cell r="AN812">
            <v>0</v>
          </cell>
          <cell r="AO812">
            <v>0</v>
          </cell>
          <cell r="AP812">
            <v>0</v>
          </cell>
          <cell r="AQ812">
            <v>2186764</v>
          </cell>
          <cell r="AR812">
            <v>0</v>
          </cell>
          <cell r="AS812">
            <v>0</v>
          </cell>
          <cell r="AT812">
            <v>2186764</v>
          </cell>
          <cell r="AU812" t="str">
            <v>Levy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9819459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</row>
        <row r="813">
          <cell r="D813" t="str">
            <v>3120003</v>
          </cell>
          <cell r="E813" t="str">
            <v>FRANKLIN TOWNSHIP</v>
          </cell>
          <cell r="F813">
            <v>77633</v>
          </cell>
          <cell r="G813">
            <v>0</v>
          </cell>
          <cell r="H813">
            <v>17227</v>
          </cell>
          <cell r="I813">
            <v>5970</v>
          </cell>
          <cell r="J813">
            <v>0</v>
          </cell>
          <cell r="K813">
            <v>0</v>
          </cell>
          <cell r="L813">
            <v>100830</v>
          </cell>
          <cell r="M813">
            <v>0</v>
          </cell>
          <cell r="N813">
            <v>100830</v>
          </cell>
          <cell r="O813" t="str">
            <v>no</v>
          </cell>
          <cell r="P813">
            <v>0</v>
          </cell>
          <cell r="Q813">
            <v>2148752</v>
          </cell>
          <cell r="R813">
            <v>0</v>
          </cell>
          <cell r="S813">
            <v>2146608</v>
          </cell>
          <cell r="T813">
            <v>27147908.009613607</v>
          </cell>
          <cell r="U813">
            <v>3.7140983373118151E-3</v>
          </cell>
          <cell r="V813">
            <v>7973</v>
          </cell>
          <cell r="W813">
            <v>0</v>
          </cell>
          <cell r="X813">
            <v>4297504</v>
          </cell>
          <cell r="Y813" t="str">
            <v>no</v>
          </cell>
          <cell r="Z813">
            <v>0</v>
          </cell>
          <cell r="AA813">
            <v>4297504</v>
          </cell>
          <cell r="AB813">
            <v>17679389</v>
          </cell>
          <cell r="AC813">
            <v>5.7032513963010826E-3</v>
          </cell>
          <cell r="AD813">
            <v>24510</v>
          </cell>
          <cell r="AE813">
            <v>0</v>
          </cell>
          <cell r="AF813">
            <v>24510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 t="str">
            <v>AA</v>
          </cell>
          <cell r="AL813">
            <v>0</v>
          </cell>
          <cell r="AM813">
            <v>13991183</v>
          </cell>
          <cell r="AN813">
            <v>0</v>
          </cell>
          <cell r="AO813">
            <v>0</v>
          </cell>
          <cell r="AP813">
            <v>0</v>
          </cell>
          <cell r="AQ813">
            <v>2186764</v>
          </cell>
          <cell r="AR813">
            <v>0</v>
          </cell>
          <cell r="AS813">
            <v>0</v>
          </cell>
          <cell r="AT813">
            <v>2186764</v>
          </cell>
          <cell r="AU813" t="str">
            <v>Levy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9819459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</row>
        <row r="814">
          <cell r="D814" t="str">
            <v>3120004</v>
          </cell>
          <cell r="E814" t="str">
            <v>HARRISON TOWNSHIP</v>
          </cell>
          <cell r="F814">
            <v>199318</v>
          </cell>
          <cell r="G814">
            <v>0</v>
          </cell>
          <cell r="H814">
            <v>68387</v>
          </cell>
          <cell r="I814">
            <v>23700</v>
          </cell>
          <cell r="J814">
            <v>0</v>
          </cell>
          <cell r="K814">
            <v>0</v>
          </cell>
          <cell r="L814">
            <v>291405</v>
          </cell>
          <cell r="M814">
            <v>0</v>
          </cell>
          <cell r="N814">
            <v>291405</v>
          </cell>
          <cell r="O814" t="str">
            <v>no</v>
          </cell>
          <cell r="P814">
            <v>0</v>
          </cell>
          <cell r="Q814">
            <v>2148752</v>
          </cell>
          <cell r="R814">
            <v>0</v>
          </cell>
          <cell r="S814">
            <v>2146608</v>
          </cell>
          <cell r="T814">
            <v>27147908.009613607</v>
          </cell>
          <cell r="U814">
            <v>1.0733976256911132E-2</v>
          </cell>
          <cell r="V814">
            <v>23042</v>
          </cell>
          <cell r="W814">
            <v>0</v>
          </cell>
          <cell r="X814">
            <v>4297504</v>
          </cell>
          <cell r="Y814" t="str">
            <v>no</v>
          </cell>
          <cell r="Z814">
            <v>0</v>
          </cell>
          <cell r="AA814">
            <v>4297504</v>
          </cell>
          <cell r="AB814">
            <v>17679389</v>
          </cell>
          <cell r="AC814">
            <v>1.6482752882466697E-2</v>
          </cell>
          <cell r="AD814">
            <v>70835</v>
          </cell>
          <cell r="AE814">
            <v>0</v>
          </cell>
          <cell r="AF814">
            <v>70835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 t="str">
            <v>AA</v>
          </cell>
          <cell r="AL814">
            <v>0</v>
          </cell>
          <cell r="AM814">
            <v>13991183</v>
          </cell>
          <cell r="AN814">
            <v>0</v>
          </cell>
          <cell r="AO814">
            <v>0</v>
          </cell>
          <cell r="AP814">
            <v>0</v>
          </cell>
          <cell r="AQ814">
            <v>2186764</v>
          </cell>
          <cell r="AR814">
            <v>0</v>
          </cell>
          <cell r="AS814">
            <v>0</v>
          </cell>
          <cell r="AT814">
            <v>2186764</v>
          </cell>
          <cell r="AU814" t="str">
            <v>Levy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9819459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</row>
        <row r="815">
          <cell r="D815" t="str">
            <v>3120005</v>
          </cell>
          <cell r="E815" t="str">
            <v>HETH TOWNSHIP</v>
          </cell>
          <cell r="F815">
            <v>11231</v>
          </cell>
          <cell r="G815">
            <v>0</v>
          </cell>
          <cell r="H815">
            <v>3787</v>
          </cell>
          <cell r="I815">
            <v>1313</v>
          </cell>
          <cell r="J815">
            <v>0</v>
          </cell>
          <cell r="K815">
            <v>0</v>
          </cell>
          <cell r="L815">
            <v>16331</v>
          </cell>
          <cell r="M815">
            <v>0</v>
          </cell>
          <cell r="N815">
            <v>16331</v>
          </cell>
          <cell r="O815" t="str">
            <v>no</v>
          </cell>
          <cell r="P815">
            <v>0</v>
          </cell>
          <cell r="Q815">
            <v>2148752</v>
          </cell>
          <cell r="R815">
            <v>0</v>
          </cell>
          <cell r="S815">
            <v>2146608</v>
          </cell>
          <cell r="T815">
            <v>27147908.009613607</v>
          </cell>
          <cell r="U815">
            <v>6.0155648067677524E-4</v>
          </cell>
          <cell r="V815">
            <v>1291</v>
          </cell>
          <cell r="W815">
            <v>0</v>
          </cell>
          <cell r="X815">
            <v>4297504</v>
          </cell>
          <cell r="Y815" t="str">
            <v>no</v>
          </cell>
          <cell r="Z815">
            <v>0</v>
          </cell>
          <cell r="AA815">
            <v>4297504</v>
          </cell>
          <cell r="AB815">
            <v>17679389</v>
          </cell>
          <cell r="AC815">
            <v>9.2373101807986693E-4</v>
          </cell>
          <cell r="AD815">
            <v>3970</v>
          </cell>
          <cell r="AE815">
            <v>0</v>
          </cell>
          <cell r="AF815">
            <v>3970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 t="str">
            <v>AA</v>
          </cell>
          <cell r="AL815">
            <v>0</v>
          </cell>
          <cell r="AM815">
            <v>13991183</v>
          </cell>
          <cell r="AN815">
            <v>0</v>
          </cell>
          <cell r="AO815">
            <v>0</v>
          </cell>
          <cell r="AP815">
            <v>0</v>
          </cell>
          <cell r="AQ815">
            <v>2186764</v>
          </cell>
          <cell r="AR815">
            <v>0</v>
          </cell>
          <cell r="AS815">
            <v>0</v>
          </cell>
          <cell r="AT815">
            <v>2186764</v>
          </cell>
          <cell r="AU815" t="str">
            <v>Levy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9819459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</row>
        <row r="816">
          <cell r="D816" t="str">
            <v>3120006</v>
          </cell>
          <cell r="E816" t="str">
            <v>JACKSON TOWNSHIP</v>
          </cell>
          <cell r="F816">
            <v>75971</v>
          </cell>
          <cell r="G816">
            <v>0</v>
          </cell>
          <cell r="H816">
            <v>25908</v>
          </cell>
          <cell r="I816">
            <v>8979</v>
          </cell>
          <cell r="J816">
            <v>0</v>
          </cell>
          <cell r="K816">
            <v>0</v>
          </cell>
          <cell r="L816">
            <v>110858</v>
          </cell>
          <cell r="M816">
            <v>0</v>
          </cell>
          <cell r="N816">
            <v>110858</v>
          </cell>
          <cell r="O816" t="str">
            <v>no</v>
          </cell>
          <cell r="P816">
            <v>0</v>
          </cell>
          <cell r="Q816">
            <v>2148752</v>
          </cell>
          <cell r="R816">
            <v>0</v>
          </cell>
          <cell r="S816">
            <v>2146608</v>
          </cell>
          <cell r="T816">
            <v>27147908.009613607</v>
          </cell>
          <cell r="U816">
            <v>4.0834822322494612E-3</v>
          </cell>
          <cell r="V816">
            <v>8766</v>
          </cell>
          <cell r="W816">
            <v>0</v>
          </cell>
          <cell r="X816">
            <v>4297504</v>
          </cell>
          <cell r="Y816" t="str">
            <v>no</v>
          </cell>
          <cell r="Z816">
            <v>0</v>
          </cell>
          <cell r="AA816">
            <v>4297504</v>
          </cell>
          <cell r="AB816">
            <v>17679389</v>
          </cell>
          <cell r="AC816">
            <v>6.2704655686913165E-3</v>
          </cell>
          <cell r="AD816">
            <v>26947</v>
          </cell>
          <cell r="AE816">
            <v>0</v>
          </cell>
          <cell r="AF816">
            <v>26947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 t="str">
            <v>AA</v>
          </cell>
          <cell r="AL816">
            <v>0</v>
          </cell>
          <cell r="AM816">
            <v>13991183</v>
          </cell>
          <cell r="AN816">
            <v>0</v>
          </cell>
          <cell r="AO816">
            <v>0</v>
          </cell>
          <cell r="AP816">
            <v>0</v>
          </cell>
          <cell r="AQ816">
            <v>2186764</v>
          </cell>
          <cell r="AR816">
            <v>0</v>
          </cell>
          <cell r="AS816">
            <v>0</v>
          </cell>
          <cell r="AT816">
            <v>2186764</v>
          </cell>
          <cell r="AU816" t="str">
            <v>Levy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9819459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</row>
        <row r="817">
          <cell r="D817" t="str">
            <v>3120007</v>
          </cell>
          <cell r="E817" t="str">
            <v>MORGAN TOWNSHIP</v>
          </cell>
          <cell r="F817">
            <v>13748</v>
          </cell>
          <cell r="G817">
            <v>0</v>
          </cell>
          <cell r="H817">
            <v>4651</v>
          </cell>
          <cell r="I817">
            <v>1612</v>
          </cell>
          <cell r="J817">
            <v>0</v>
          </cell>
          <cell r="K817">
            <v>0</v>
          </cell>
          <cell r="L817">
            <v>20011</v>
          </cell>
          <cell r="M817">
            <v>0</v>
          </cell>
          <cell r="N817">
            <v>20011</v>
          </cell>
          <cell r="O817" t="str">
            <v>no</v>
          </cell>
          <cell r="P817">
            <v>0</v>
          </cell>
          <cell r="Q817">
            <v>2148752</v>
          </cell>
          <cell r="R817">
            <v>0</v>
          </cell>
          <cell r="S817">
            <v>2146608</v>
          </cell>
          <cell r="T817">
            <v>27147908.009613607</v>
          </cell>
          <cell r="U817">
            <v>7.3711020358967303E-4</v>
          </cell>
          <cell r="V817">
            <v>1582</v>
          </cell>
          <cell r="W817">
            <v>0</v>
          </cell>
          <cell r="X817">
            <v>4297504</v>
          </cell>
          <cell r="Y817" t="str">
            <v>no</v>
          </cell>
          <cell r="Z817">
            <v>0</v>
          </cell>
          <cell r="AA817">
            <v>4297504</v>
          </cell>
          <cell r="AB817">
            <v>17679389</v>
          </cell>
          <cell r="AC817">
            <v>1.1318830079478424E-3</v>
          </cell>
          <cell r="AD817">
            <v>4864</v>
          </cell>
          <cell r="AE817">
            <v>0</v>
          </cell>
          <cell r="AF817">
            <v>4864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 t="str">
            <v>AA</v>
          </cell>
          <cell r="AL817">
            <v>0</v>
          </cell>
          <cell r="AM817">
            <v>13991183</v>
          </cell>
          <cell r="AN817">
            <v>0</v>
          </cell>
          <cell r="AO817">
            <v>0</v>
          </cell>
          <cell r="AP817">
            <v>0</v>
          </cell>
          <cell r="AQ817">
            <v>2186764</v>
          </cell>
          <cell r="AR817">
            <v>0</v>
          </cell>
          <cell r="AS817">
            <v>0</v>
          </cell>
          <cell r="AT817">
            <v>2186764</v>
          </cell>
          <cell r="AU817" t="str">
            <v>Levy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9819459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</row>
        <row r="818">
          <cell r="D818" t="str">
            <v>3120008</v>
          </cell>
          <cell r="E818" t="str">
            <v>POSEY TOWNSHIP</v>
          </cell>
          <cell r="F818">
            <v>79405</v>
          </cell>
          <cell r="G818">
            <v>0</v>
          </cell>
          <cell r="H818">
            <v>21790</v>
          </cell>
          <cell r="I818">
            <v>7551</v>
          </cell>
          <cell r="J818">
            <v>0</v>
          </cell>
          <cell r="K818">
            <v>0</v>
          </cell>
          <cell r="L818">
            <v>108746</v>
          </cell>
          <cell r="M818">
            <v>0</v>
          </cell>
          <cell r="N818">
            <v>108746</v>
          </cell>
          <cell r="O818" t="str">
            <v>no</v>
          </cell>
          <cell r="P818">
            <v>0</v>
          </cell>
          <cell r="Q818">
            <v>2148752</v>
          </cell>
          <cell r="R818">
            <v>0</v>
          </cell>
          <cell r="S818">
            <v>2146608</v>
          </cell>
          <cell r="T818">
            <v>27147908.009613607</v>
          </cell>
          <cell r="U818">
            <v>4.0056861825777113E-3</v>
          </cell>
          <cell r="V818">
            <v>8599</v>
          </cell>
          <cell r="W818">
            <v>0</v>
          </cell>
          <cell r="X818">
            <v>4297504</v>
          </cell>
          <cell r="Y818" t="str">
            <v>no</v>
          </cell>
          <cell r="Z818">
            <v>0</v>
          </cell>
          <cell r="AA818">
            <v>4297504</v>
          </cell>
          <cell r="AB818">
            <v>17679389</v>
          </cell>
          <cell r="AC818">
            <v>6.1510044266801303E-3</v>
          </cell>
          <cell r="AD818">
            <v>26434</v>
          </cell>
          <cell r="AE818">
            <v>0</v>
          </cell>
          <cell r="AF818">
            <v>26434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 t="str">
            <v>AA</v>
          </cell>
          <cell r="AL818">
            <v>0</v>
          </cell>
          <cell r="AM818">
            <v>13991183</v>
          </cell>
          <cell r="AN818">
            <v>0</v>
          </cell>
          <cell r="AO818">
            <v>0</v>
          </cell>
          <cell r="AP818">
            <v>0</v>
          </cell>
          <cell r="AQ818">
            <v>2186764</v>
          </cell>
          <cell r="AR818">
            <v>0</v>
          </cell>
          <cell r="AS818">
            <v>0</v>
          </cell>
          <cell r="AT818">
            <v>2186764</v>
          </cell>
          <cell r="AU818" t="str">
            <v>Levy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9819459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</row>
        <row r="819">
          <cell r="D819" t="str">
            <v>3120009</v>
          </cell>
          <cell r="E819" t="str">
            <v>SPENCER TOWNSHIP</v>
          </cell>
          <cell r="F819">
            <v>44178</v>
          </cell>
          <cell r="G819">
            <v>0</v>
          </cell>
          <cell r="H819">
            <v>15002</v>
          </cell>
          <cell r="I819">
            <v>5199</v>
          </cell>
          <cell r="J819">
            <v>0</v>
          </cell>
          <cell r="K819">
            <v>0</v>
          </cell>
          <cell r="L819">
            <v>64379</v>
          </cell>
          <cell r="M819">
            <v>0</v>
          </cell>
          <cell r="N819">
            <v>64379</v>
          </cell>
          <cell r="O819" t="str">
            <v>no</v>
          </cell>
          <cell r="P819">
            <v>0</v>
          </cell>
          <cell r="Q819">
            <v>2148752</v>
          </cell>
          <cell r="R819">
            <v>0</v>
          </cell>
          <cell r="S819">
            <v>2146608</v>
          </cell>
          <cell r="T819">
            <v>27147908.009613607</v>
          </cell>
          <cell r="U819">
            <v>2.3714166107090878E-3</v>
          </cell>
          <cell r="V819">
            <v>5091</v>
          </cell>
          <cell r="W819">
            <v>0</v>
          </cell>
          <cell r="X819">
            <v>4297504</v>
          </cell>
          <cell r="Y819" t="str">
            <v>no</v>
          </cell>
          <cell r="Z819">
            <v>0</v>
          </cell>
          <cell r="AA819">
            <v>4297504</v>
          </cell>
          <cell r="AB819">
            <v>17679389</v>
          </cell>
          <cell r="AC819">
            <v>3.6414719988343489E-3</v>
          </cell>
          <cell r="AD819">
            <v>15649</v>
          </cell>
          <cell r="AE819">
            <v>0</v>
          </cell>
          <cell r="AF819">
            <v>15649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 t="str">
            <v>AA</v>
          </cell>
          <cell r="AL819">
            <v>0</v>
          </cell>
          <cell r="AM819">
            <v>13991183</v>
          </cell>
          <cell r="AN819">
            <v>0</v>
          </cell>
          <cell r="AO819">
            <v>0</v>
          </cell>
          <cell r="AP819">
            <v>0</v>
          </cell>
          <cell r="AQ819">
            <v>2186764</v>
          </cell>
          <cell r="AR819">
            <v>0</v>
          </cell>
          <cell r="AS819">
            <v>0</v>
          </cell>
          <cell r="AT819">
            <v>2186764</v>
          </cell>
          <cell r="AU819" t="str">
            <v>Levy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9819459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</row>
        <row r="820">
          <cell r="D820" t="str">
            <v>3120010</v>
          </cell>
          <cell r="E820" t="str">
            <v>TAYLOR TOWNSHIP</v>
          </cell>
          <cell r="F820">
            <v>30859</v>
          </cell>
          <cell r="G820">
            <v>0</v>
          </cell>
          <cell r="H820">
            <v>10340</v>
          </cell>
          <cell r="I820">
            <v>3583</v>
          </cell>
          <cell r="J820">
            <v>0</v>
          </cell>
          <cell r="K820">
            <v>0</v>
          </cell>
          <cell r="L820">
            <v>44782</v>
          </cell>
          <cell r="M820">
            <v>0</v>
          </cell>
          <cell r="N820">
            <v>44782</v>
          </cell>
          <cell r="O820" t="str">
            <v>no</v>
          </cell>
          <cell r="P820">
            <v>0</v>
          </cell>
          <cell r="Q820">
            <v>2148752</v>
          </cell>
          <cell r="R820">
            <v>0</v>
          </cell>
          <cell r="S820">
            <v>2146608</v>
          </cell>
          <cell r="T820">
            <v>27147908.009613607</v>
          </cell>
          <cell r="U820">
            <v>1.6495562009471159E-3</v>
          </cell>
          <cell r="V820">
            <v>3541</v>
          </cell>
          <cell r="W820">
            <v>0</v>
          </cell>
          <cell r="X820">
            <v>4297504</v>
          </cell>
          <cell r="Y820" t="str">
            <v>no</v>
          </cell>
          <cell r="Z820">
            <v>0</v>
          </cell>
          <cell r="AA820">
            <v>4297504</v>
          </cell>
          <cell r="AB820">
            <v>17679389</v>
          </cell>
          <cell r="AC820">
            <v>2.5330060897466537E-3</v>
          </cell>
          <cell r="AD820">
            <v>10886</v>
          </cell>
          <cell r="AE820">
            <v>0</v>
          </cell>
          <cell r="AF820">
            <v>10886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 t="str">
            <v>AA</v>
          </cell>
          <cell r="AL820">
            <v>0</v>
          </cell>
          <cell r="AM820">
            <v>13991183</v>
          </cell>
          <cell r="AN820">
            <v>0</v>
          </cell>
          <cell r="AO820">
            <v>0</v>
          </cell>
          <cell r="AP820">
            <v>0</v>
          </cell>
          <cell r="AQ820">
            <v>2186764</v>
          </cell>
          <cell r="AR820">
            <v>0</v>
          </cell>
          <cell r="AS820">
            <v>0</v>
          </cell>
          <cell r="AT820">
            <v>2186764</v>
          </cell>
          <cell r="AU820" t="str">
            <v>Levy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9819459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</row>
        <row r="821">
          <cell r="D821" t="str">
            <v>3120011</v>
          </cell>
          <cell r="E821" t="str">
            <v>WASHINGTON TOWNSHIP</v>
          </cell>
          <cell r="F821">
            <v>5579</v>
          </cell>
          <cell r="G821">
            <v>0</v>
          </cell>
          <cell r="H821">
            <v>3884</v>
          </cell>
          <cell r="I821">
            <v>1346</v>
          </cell>
          <cell r="J821">
            <v>0</v>
          </cell>
          <cell r="K821">
            <v>0</v>
          </cell>
          <cell r="L821">
            <v>10809</v>
          </cell>
          <cell r="M821">
            <v>0</v>
          </cell>
          <cell r="N821">
            <v>10809</v>
          </cell>
          <cell r="O821" t="str">
            <v>no</v>
          </cell>
          <cell r="P821">
            <v>0</v>
          </cell>
          <cell r="Q821">
            <v>2148752</v>
          </cell>
          <cell r="R821">
            <v>0</v>
          </cell>
          <cell r="S821">
            <v>2146608</v>
          </cell>
          <cell r="T821">
            <v>27147908.009613607</v>
          </cell>
          <cell r="U821">
            <v>3.9815222580584557E-4</v>
          </cell>
          <cell r="V821">
            <v>855</v>
          </cell>
          <cell r="W821">
            <v>0</v>
          </cell>
          <cell r="X821">
            <v>4297504</v>
          </cell>
          <cell r="Y821" t="str">
            <v>no</v>
          </cell>
          <cell r="Z821">
            <v>0</v>
          </cell>
          <cell r="AA821">
            <v>4297504</v>
          </cell>
          <cell r="AB821">
            <v>17679389</v>
          </cell>
          <cell r="AC821">
            <v>6.1138990719645343E-4</v>
          </cell>
          <cell r="AD821">
            <v>2627</v>
          </cell>
          <cell r="AE821">
            <v>0</v>
          </cell>
          <cell r="AF821">
            <v>2627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 t="str">
            <v>AA</v>
          </cell>
          <cell r="AL821">
            <v>0</v>
          </cell>
          <cell r="AM821">
            <v>13991183</v>
          </cell>
          <cell r="AN821">
            <v>0</v>
          </cell>
          <cell r="AO821">
            <v>0</v>
          </cell>
          <cell r="AP821">
            <v>0</v>
          </cell>
          <cell r="AQ821">
            <v>2186764</v>
          </cell>
          <cell r="AR821">
            <v>0</v>
          </cell>
          <cell r="AS821">
            <v>0</v>
          </cell>
          <cell r="AT821">
            <v>2186764</v>
          </cell>
          <cell r="AU821" t="str">
            <v>Levy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9819459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</row>
        <row r="822">
          <cell r="D822" t="str">
            <v>3120012</v>
          </cell>
          <cell r="E822" t="str">
            <v>WEBSTER TOWNSHIP</v>
          </cell>
          <cell r="F822">
            <v>26697</v>
          </cell>
          <cell r="G822">
            <v>0</v>
          </cell>
          <cell r="H822">
            <v>9311</v>
          </cell>
          <cell r="I822">
            <v>3227</v>
          </cell>
          <cell r="J822">
            <v>0</v>
          </cell>
          <cell r="K822">
            <v>0</v>
          </cell>
          <cell r="L822">
            <v>39235</v>
          </cell>
          <cell r="M822">
            <v>0</v>
          </cell>
          <cell r="N822">
            <v>39235</v>
          </cell>
          <cell r="O822" t="str">
            <v>no</v>
          </cell>
          <cell r="P822">
            <v>0</v>
          </cell>
          <cell r="Q822">
            <v>2148752</v>
          </cell>
          <cell r="R822">
            <v>0</v>
          </cell>
          <cell r="S822">
            <v>2146608</v>
          </cell>
          <cell r="T822">
            <v>27147908.009613607</v>
          </cell>
          <cell r="U822">
            <v>1.4452310648063974E-3</v>
          </cell>
          <cell r="V822">
            <v>3102</v>
          </cell>
          <cell r="W822">
            <v>0</v>
          </cell>
          <cell r="X822">
            <v>4297504</v>
          </cell>
          <cell r="Y822" t="str">
            <v>no</v>
          </cell>
          <cell r="Z822">
            <v>0</v>
          </cell>
          <cell r="AA822">
            <v>4297504</v>
          </cell>
          <cell r="AB822">
            <v>17679389</v>
          </cell>
          <cell r="AC822">
            <v>2.2192509028451154E-3</v>
          </cell>
          <cell r="AD822">
            <v>9537</v>
          </cell>
          <cell r="AE822">
            <v>0</v>
          </cell>
          <cell r="AF822">
            <v>9537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 t="str">
            <v>AA</v>
          </cell>
          <cell r="AL822">
            <v>0</v>
          </cell>
          <cell r="AM822">
            <v>13991183</v>
          </cell>
          <cell r="AN822">
            <v>0</v>
          </cell>
          <cell r="AO822">
            <v>0</v>
          </cell>
          <cell r="AP822">
            <v>0</v>
          </cell>
          <cell r="AQ822">
            <v>2186764</v>
          </cell>
          <cell r="AR822">
            <v>0</v>
          </cell>
          <cell r="AS822">
            <v>0</v>
          </cell>
          <cell r="AT822">
            <v>2186764</v>
          </cell>
          <cell r="AU822" t="str">
            <v>Levy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9819459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</row>
        <row r="823">
          <cell r="D823" t="str">
            <v>3130568</v>
          </cell>
          <cell r="E823" t="str">
            <v>MILLTOWN CIVIL TOWN</v>
          </cell>
          <cell r="F823">
            <v>72352</v>
          </cell>
          <cell r="G823">
            <v>0</v>
          </cell>
          <cell r="H823">
            <v>23614</v>
          </cell>
          <cell r="I823">
            <v>8184</v>
          </cell>
          <cell r="J823">
            <v>0</v>
          </cell>
          <cell r="K823">
            <v>0</v>
          </cell>
          <cell r="L823">
            <v>104150</v>
          </cell>
          <cell r="M823">
            <v>0</v>
          </cell>
          <cell r="N823">
            <v>104150</v>
          </cell>
          <cell r="O823" t="str">
            <v>no</v>
          </cell>
          <cell r="P823">
            <v>0</v>
          </cell>
          <cell r="Q823">
            <v>2148752</v>
          </cell>
          <cell r="R823">
            <v>0</v>
          </cell>
          <cell r="S823">
            <v>2146608</v>
          </cell>
          <cell r="T823">
            <v>27147908.009613607</v>
          </cell>
          <cell r="U823">
            <v>3.8363913699397552E-3</v>
          </cell>
          <cell r="V823">
            <v>8235</v>
          </cell>
          <cell r="W823">
            <v>0</v>
          </cell>
          <cell r="X823">
            <v>4297504</v>
          </cell>
          <cell r="Y823" t="str">
            <v>no</v>
          </cell>
          <cell r="Z823">
            <v>0</v>
          </cell>
          <cell r="AA823">
            <v>4297504</v>
          </cell>
          <cell r="AB823">
            <v>17679389</v>
          </cell>
          <cell r="AC823">
            <v>5.8910406915080602E-3</v>
          </cell>
          <cell r="AD823">
            <v>25317</v>
          </cell>
          <cell r="AE823">
            <v>0</v>
          </cell>
          <cell r="AF823">
            <v>25317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 t="str">
            <v>AA</v>
          </cell>
          <cell r="AL823">
            <v>104150</v>
          </cell>
          <cell r="AM823">
            <v>13991183</v>
          </cell>
          <cell r="AN823">
            <v>7.44397382265674E-3</v>
          </cell>
          <cell r="AO823">
            <v>0</v>
          </cell>
          <cell r="AP823">
            <v>0</v>
          </cell>
          <cell r="AQ823">
            <v>2186764</v>
          </cell>
          <cell r="AR823">
            <v>0</v>
          </cell>
          <cell r="AS823">
            <v>0</v>
          </cell>
          <cell r="AT823">
            <v>2186764</v>
          </cell>
          <cell r="AU823" t="str">
            <v>Levy</v>
          </cell>
          <cell r="AV823">
            <v>72352</v>
          </cell>
          <cell r="AW823">
            <v>0</v>
          </cell>
          <cell r="AX823">
            <v>0</v>
          </cell>
          <cell r="AY823">
            <v>0</v>
          </cell>
          <cell r="AZ823">
            <v>72352</v>
          </cell>
          <cell r="BA823">
            <v>9819459</v>
          </cell>
          <cell r="BB823">
            <v>7.368226701695073E-3</v>
          </cell>
          <cell r="BC823">
            <v>16113</v>
          </cell>
          <cell r="BD823">
            <v>0</v>
          </cell>
          <cell r="BE823">
            <v>0</v>
          </cell>
          <cell r="BF823">
            <v>0</v>
          </cell>
        </row>
        <row r="824">
          <cell r="D824" t="str">
            <v>3130650</v>
          </cell>
          <cell r="E824" t="str">
            <v>CORYDON CIVIL TOWN</v>
          </cell>
          <cell r="F824">
            <v>703962</v>
          </cell>
          <cell r="G824">
            <v>0</v>
          </cell>
          <cell r="H824">
            <v>236406</v>
          </cell>
          <cell r="I824">
            <v>81928</v>
          </cell>
          <cell r="J824">
            <v>0</v>
          </cell>
          <cell r="K824">
            <v>0</v>
          </cell>
          <cell r="L824">
            <v>1022296</v>
          </cell>
          <cell r="M824">
            <v>0</v>
          </cell>
          <cell r="N824">
            <v>1022296</v>
          </cell>
          <cell r="O824" t="str">
            <v>no</v>
          </cell>
          <cell r="P824">
            <v>0</v>
          </cell>
          <cell r="Q824">
            <v>2148752</v>
          </cell>
          <cell r="R824">
            <v>0</v>
          </cell>
          <cell r="S824">
            <v>2146608</v>
          </cell>
          <cell r="T824">
            <v>27147908.009613607</v>
          </cell>
          <cell r="U824">
            <v>3.7656529543196655E-2</v>
          </cell>
          <cell r="V824">
            <v>80834</v>
          </cell>
          <cell r="W824">
            <v>0</v>
          </cell>
          <cell r="X824">
            <v>4297504</v>
          </cell>
          <cell r="Y824" t="str">
            <v>no</v>
          </cell>
          <cell r="Z824">
            <v>0</v>
          </cell>
          <cell r="AA824">
            <v>4297504</v>
          </cell>
          <cell r="AB824">
            <v>17679389</v>
          </cell>
          <cell r="AC824">
            <v>5.782417028099783E-2</v>
          </cell>
          <cell r="AD824">
            <v>248500</v>
          </cell>
          <cell r="AE824">
            <v>0</v>
          </cell>
          <cell r="AF824">
            <v>248500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 t="str">
            <v>AA</v>
          </cell>
          <cell r="AL824">
            <v>1022296</v>
          </cell>
          <cell r="AM824">
            <v>13991183</v>
          </cell>
          <cell r="AN824">
            <v>7.3067159510385934E-2</v>
          </cell>
          <cell r="AO824">
            <v>0</v>
          </cell>
          <cell r="AP824">
            <v>0</v>
          </cell>
          <cell r="AQ824">
            <v>2186764</v>
          </cell>
          <cell r="AR824">
            <v>0</v>
          </cell>
          <cell r="AS824">
            <v>0</v>
          </cell>
          <cell r="AT824">
            <v>2186764</v>
          </cell>
          <cell r="AU824" t="str">
            <v>Levy</v>
          </cell>
          <cell r="AV824">
            <v>703962</v>
          </cell>
          <cell r="AW824">
            <v>0</v>
          </cell>
          <cell r="AX824">
            <v>0</v>
          </cell>
          <cell r="AY824">
            <v>0</v>
          </cell>
          <cell r="AZ824">
            <v>703962</v>
          </cell>
          <cell r="BA824">
            <v>9819459</v>
          </cell>
          <cell r="BB824">
            <v>7.1690507593137262E-2</v>
          </cell>
          <cell r="BC824">
            <v>156770</v>
          </cell>
          <cell r="BD824">
            <v>0</v>
          </cell>
          <cell r="BE824">
            <v>0</v>
          </cell>
          <cell r="BF824">
            <v>0</v>
          </cell>
        </row>
        <row r="825">
          <cell r="D825" t="str">
            <v>3130651</v>
          </cell>
          <cell r="E825" t="str">
            <v>CRANDALL CIVIL TOWN</v>
          </cell>
          <cell r="F825">
            <v>3644</v>
          </cell>
          <cell r="G825">
            <v>0</v>
          </cell>
          <cell r="H825">
            <v>1222</v>
          </cell>
          <cell r="I825">
            <v>424</v>
          </cell>
          <cell r="J825">
            <v>0</v>
          </cell>
          <cell r="K825">
            <v>0</v>
          </cell>
          <cell r="L825">
            <v>5290</v>
          </cell>
          <cell r="M825">
            <v>0</v>
          </cell>
          <cell r="N825">
            <v>5290</v>
          </cell>
          <cell r="O825" t="str">
            <v>no</v>
          </cell>
          <cell r="P825">
            <v>0</v>
          </cell>
          <cell r="Q825">
            <v>2148752</v>
          </cell>
          <cell r="R825">
            <v>0</v>
          </cell>
          <cell r="S825">
            <v>2146608</v>
          </cell>
          <cell r="T825">
            <v>27147908.009613607</v>
          </cell>
          <cell r="U825">
            <v>1.9485847668729051E-4</v>
          </cell>
          <cell r="V825">
            <v>418</v>
          </cell>
          <cell r="W825">
            <v>0</v>
          </cell>
          <cell r="X825">
            <v>4297504</v>
          </cell>
          <cell r="Y825" t="str">
            <v>no</v>
          </cell>
          <cell r="Z825">
            <v>0</v>
          </cell>
          <cell r="AA825">
            <v>4297504</v>
          </cell>
          <cell r="AB825">
            <v>17679389</v>
          </cell>
          <cell r="AC825">
            <v>2.99218485435215E-4</v>
          </cell>
          <cell r="AD825">
            <v>1286</v>
          </cell>
          <cell r="AE825">
            <v>0</v>
          </cell>
          <cell r="AF825">
            <v>1286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 t="str">
            <v>AA</v>
          </cell>
          <cell r="AL825">
            <v>5290</v>
          </cell>
          <cell r="AM825">
            <v>13991183</v>
          </cell>
          <cell r="AN825">
            <v>3.7809526185169615E-4</v>
          </cell>
          <cell r="AO825">
            <v>0</v>
          </cell>
          <cell r="AP825">
            <v>0</v>
          </cell>
          <cell r="AQ825">
            <v>2186764</v>
          </cell>
          <cell r="AR825">
            <v>0</v>
          </cell>
          <cell r="AS825">
            <v>0</v>
          </cell>
          <cell r="AT825">
            <v>2186764</v>
          </cell>
          <cell r="AU825" t="str">
            <v>Levy</v>
          </cell>
          <cell r="AV825">
            <v>3644</v>
          </cell>
          <cell r="AW825">
            <v>0</v>
          </cell>
          <cell r="AX825">
            <v>0</v>
          </cell>
          <cell r="AY825">
            <v>0</v>
          </cell>
          <cell r="AZ825">
            <v>3644</v>
          </cell>
          <cell r="BA825">
            <v>9819459</v>
          </cell>
          <cell r="BB825">
            <v>3.7109987423950751E-4</v>
          </cell>
          <cell r="BC825">
            <v>812</v>
          </cell>
          <cell r="BD825">
            <v>0</v>
          </cell>
          <cell r="BE825">
            <v>0</v>
          </cell>
          <cell r="BF825">
            <v>0</v>
          </cell>
        </row>
        <row r="826">
          <cell r="D826" t="str">
            <v>3130652</v>
          </cell>
          <cell r="E826" t="str">
            <v>ELIZABETH CIVIL TOWN</v>
          </cell>
          <cell r="F826">
            <v>4575</v>
          </cell>
          <cell r="G826">
            <v>0</v>
          </cell>
          <cell r="H826">
            <v>1481</v>
          </cell>
          <cell r="I826">
            <v>513</v>
          </cell>
          <cell r="J826">
            <v>0</v>
          </cell>
          <cell r="K826">
            <v>0</v>
          </cell>
          <cell r="L826">
            <v>6569</v>
          </cell>
          <cell r="M826">
            <v>0</v>
          </cell>
          <cell r="N826">
            <v>6569</v>
          </cell>
          <cell r="O826" t="str">
            <v>no</v>
          </cell>
          <cell r="P826">
            <v>0</v>
          </cell>
          <cell r="Q826">
            <v>2148752</v>
          </cell>
          <cell r="R826">
            <v>0</v>
          </cell>
          <cell r="S826">
            <v>2146608</v>
          </cell>
          <cell r="T826">
            <v>27147908.009613607</v>
          </cell>
          <cell r="U826">
            <v>2.4197076244968077E-4</v>
          </cell>
          <cell r="V826">
            <v>519</v>
          </cell>
          <cell r="W826">
            <v>0</v>
          </cell>
          <cell r="X826">
            <v>4297504</v>
          </cell>
          <cell r="Y826" t="str">
            <v>no</v>
          </cell>
          <cell r="Z826">
            <v>0</v>
          </cell>
          <cell r="AA826">
            <v>4297504</v>
          </cell>
          <cell r="AB826">
            <v>17679389</v>
          </cell>
          <cell r="AC826">
            <v>3.7156261452248154E-4</v>
          </cell>
          <cell r="AD826">
            <v>1597</v>
          </cell>
          <cell r="AE826">
            <v>0</v>
          </cell>
          <cell r="AF826">
            <v>1597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 t="str">
            <v>AA</v>
          </cell>
          <cell r="AL826">
            <v>6569</v>
          </cell>
          <cell r="AM826">
            <v>13991183</v>
          </cell>
          <cell r="AN826">
            <v>4.6950997639013086E-4</v>
          </cell>
          <cell r="AO826">
            <v>0</v>
          </cell>
          <cell r="AP826">
            <v>0</v>
          </cell>
          <cell r="AQ826">
            <v>2186764</v>
          </cell>
          <cell r="AR826">
            <v>0</v>
          </cell>
          <cell r="AS826">
            <v>0</v>
          </cell>
          <cell r="AT826">
            <v>2186764</v>
          </cell>
          <cell r="AU826" t="str">
            <v>Levy</v>
          </cell>
          <cell r="AV826">
            <v>4575</v>
          </cell>
          <cell r="AW826">
            <v>0</v>
          </cell>
          <cell r="AX826">
            <v>0</v>
          </cell>
          <cell r="AY826">
            <v>0</v>
          </cell>
          <cell r="AZ826">
            <v>4575</v>
          </cell>
          <cell r="BA826">
            <v>9819459</v>
          </cell>
          <cell r="BB826">
            <v>4.6591161488631911E-4</v>
          </cell>
          <cell r="BC826">
            <v>1019</v>
          </cell>
          <cell r="BD826">
            <v>0</v>
          </cell>
          <cell r="BE826">
            <v>0</v>
          </cell>
          <cell r="BF826">
            <v>0</v>
          </cell>
        </row>
        <row r="827">
          <cell r="D827" t="str">
            <v>3130653</v>
          </cell>
          <cell r="E827" t="str">
            <v>LACONIA CIVIL TOWN</v>
          </cell>
          <cell r="F827">
            <v>1248</v>
          </cell>
          <cell r="G827">
            <v>0</v>
          </cell>
          <cell r="H827">
            <v>420</v>
          </cell>
          <cell r="I827">
            <v>145</v>
          </cell>
          <cell r="J827">
            <v>0</v>
          </cell>
          <cell r="K827">
            <v>0</v>
          </cell>
          <cell r="L827">
            <v>1813</v>
          </cell>
          <cell r="M827">
            <v>0</v>
          </cell>
          <cell r="N827">
            <v>1813</v>
          </cell>
          <cell r="O827" t="str">
            <v>no</v>
          </cell>
          <cell r="P827">
            <v>0</v>
          </cell>
          <cell r="Q827">
            <v>2148752</v>
          </cell>
          <cell r="R827">
            <v>0</v>
          </cell>
          <cell r="S827">
            <v>2146608</v>
          </cell>
          <cell r="T827">
            <v>27147908.009613607</v>
          </cell>
          <cell r="U827">
            <v>6.678230968507706E-5</v>
          </cell>
          <cell r="V827">
            <v>143</v>
          </cell>
          <cell r="W827">
            <v>0</v>
          </cell>
          <cell r="X827">
            <v>4297504</v>
          </cell>
          <cell r="Y827" t="str">
            <v>no</v>
          </cell>
          <cell r="Z827">
            <v>0</v>
          </cell>
          <cell r="AA827">
            <v>4297504</v>
          </cell>
          <cell r="AB827">
            <v>17679389</v>
          </cell>
          <cell r="AC827">
            <v>1.02548792834413E-4</v>
          </cell>
          <cell r="AD827">
            <v>441</v>
          </cell>
          <cell r="AE827">
            <v>0</v>
          </cell>
          <cell r="AF827">
            <v>441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 t="str">
            <v>AA</v>
          </cell>
          <cell r="AL827">
            <v>1813</v>
          </cell>
          <cell r="AM827">
            <v>13991183</v>
          </cell>
          <cell r="AN827">
            <v>1.2958160864595938E-4</v>
          </cell>
          <cell r="AO827">
            <v>0</v>
          </cell>
          <cell r="AP827">
            <v>0</v>
          </cell>
          <cell r="AQ827">
            <v>2186764</v>
          </cell>
          <cell r="AR827">
            <v>0</v>
          </cell>
          <cell r="AS827">
            <v>0</v>
          </cell>
          <cell r="AT827">
            <v>2186764</v>
          </cell>
          <cell r="AU827" t="str">
            <v>Levy</v>
          </cell>
          <cell r="AV827">
            <v>1248</v>
          </cell>
          <cell r="AW827">
            <v>0</v>
          </cell>
          <cell r="AX827">
            <v>0</v>
          </cell>
          <cell r="AY827">
            <v>0</v>
          </cell>
          <cell r="AZ827">
            <v>1248</v>
          </cell>
          <cell r="BA827">
            <v>9819459</v>
          </cell>
          <cell r="BB827">
            <v>1.2709457822472704E-4</v>
          </cell>
          <cell r="BC827">
            <v>278</v>
          </cell>
          <cell r="BD827">
            <v>0</v>
          </cell>
          <cell r="BE827">
            <v>0</v>
          </cell>
          <cell r="BF827">
            <v>0</v>
          </cell>
        </row>
        <row r="828">
          <cell r="D828" t="str">
            <v>3130654</v>
          </cell>
          <cell r="E828" t="str">
            <v>LANESVILLE CIVIL TOWN</v>
          </cell>
          <cell r="F828">
            <v>35708</v>
          </cell>
          <cell r="G828">
            <v>0</v>
          </cell>
          <cell r="H828">
            <v>11993</v>
          </cell>
          <cell r="I828">
            <v>4156</v>
          </cell>
          <cell r="J828">
            <v>0</v>
          </cell>
          <cell r="K828">
            <v>0</v>
          </cell>
          <cell r="L828">
            <v>51857</v>
          </cell>
          <cell r="M828">
            <v>0</v>
          </cell>
          <cell r="N828">
            <v>51857</v>
          </cell>
          <cell r="O828" t="str">
            <v>no</v>
          </cell>
          <cell r="P828">
            <v>0</v>
          </cell>
          <cell r="Q828">
            <v>2148752</v>
          </cell>
          <cell r="R828">
            <v>0</v>
          </cell>
          <cell r="S828">
            <v>2146608</v>
          </cell>
          <cell r="T828">
            <v>27147908.009613607</v>
          </cell>
          <cell r="U828">
            <v>1.91016560029732E-3</v>
          </cell>
          <cell r="V828">
            <v>4100</v>
          </cell>
          <cell r="W828">
            <v>0</v>
          </cell>
          <cell r="X828">
            <v>4297504</v>
          </cell>
          <cell r="Y828" t="str">
            <v>no</v>
          </cell>
          <cell r="Z828">
            <v>0</v>
          </cell>
          <cell r="AA828">
            <v>4297504</v>
          </cell>
          <cell r="AB828">
            <v>17679389</v>
          </cell>
          <cell r="AC828">
            <v>2.9331896028759819E-3</v>
          </cell>
          <cell r="AD828">
            <v>12605</v>
          </cell>
          <cell r="AE828">
            <v>0</v>
          </cell>
          <cell r="AF828">
            <v>12605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 t="str">
            <v>AA</v>
          </cell>
          <cell r="AL828">
            <v>51857</v>
          </cell>
          <cell r="AM828">
            <v>13991183</v>
          </cell>
          <cell r="AN828">
            <v>3.7064056699136877E-3</v>
          </cell>
          <cell r="AO828">
            <v>0</v>
          </cell>
          <cell r="AP828">
            <v>0</v>
          </cell>
          <cell r="AQ828">
            <v>2186764</v>
          </cell>
          <cell r="AR828">
            <v>0</v>
          </cell>
          <cell r="AS828">
            <v>0</v>
          </cell>
          <cell r="AT828">
            <v>2186764</v>
          </cell>
          <cell r="AU828" t="str">
            <v>Levy</v>
          </cell>
          <cell r="AV828">
            <v>35708</v>
          </cell>
          <cell r="AW828">
            <v>0</v>
          </cell>
          <cell r="AX828">
            <v>0</v>
          </cell>
          <cell r="AY828">
            <v>0</v>
          </cell>
          <cell r="AZ828">
            <v>35708</v>
          </cell>
          <cell r="BA828">
            <v>9819459</v>
          </cell>
          <cell r="BB828">
            <v>3.6364528840132637E-3</v>
          </cell>
          <cell r="BC828">
            <v>7952</v>
          </cell>
          <cell r="BD828">
            <v>0</v>
          </cell>
          <cell r="BE828">
            <v>0</v>
          </cell>
          <cell r="BF828">
            <v>0</v>
          </cell>
        </row>
        <row r="829">
          <cell r="D829" t="str">
            <v>3130655</v>
          </cell>
          <cell r="E829" t="str">
            <v>MAUCKPORT CIVIL TOWN</v>
          </cell>
          <cell r="F829">
            <v>4030</v>
          </cell>
          <cell r="G829">
            <v>0</v>
          </cell>
          <cell r="H829">
            <v>1354</v>
          </cell>
          <cell r="I829">
            <v>469</v>
          </cell>
          <cell r="J829">
            <v>0</v>
          </cell>
          <cell r="K829">
            <v>0</v>
          </cell>
          <cell r="L829">
            <v>5853</v>
          </cell>
          <cell r="M829">
            <v>0</v>
          </cell>
          <cell r="N829">
            <v>5853</v>
          </cell>
          <cell r="O829" t="str">
            <v>no</v>
          </cell>
          <cell r="P829">
            <v>0</v>
          </cell>
          <cell r="Q829">
            <v>2148752</v>
          </cell>
          <cell r="R829">
            <v>0</v>
          </cell>
          <cell r="S829">
            <v>2146608</v>
          </cell>
          <cell r="T829">
            <v>27147908.009613607</v>
          </cell>
          <cell r="U829">
            <v>2.155967228829322E-4</v>
          </cell>
          <cell r="V829">
            <v>463</v>
          </cell>
          <cell r="W829">
            <v>0</v>
          </cell>
          <cell r="X829">
            <v>4297504</v>
          </cell>
          <cell r="Y829" t="str">
            <v>no</v>
          </cell>
          <cell r="Z829">
            <v>0</v>
          </cell>
          <cell r="AA829">
            <v>4297504</v>
          </cell>
          <cell r="AB829">
            <v>17679389</v>
          </cell>
          <cell r="AC829">
            <v>3.3106347736338627E-4</v>
          </cell>
          <cell r="AD829">
            <v>1423</v>
          </cell>
          <cell r="AE829">
            <v>0</v>
          </cell>
          <cell r="AF829">
            <v>1423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 t="str">
            <v>AA</v>
          </cell>
          <cell r="AL829">
            <v>5853</v>
          </cell>
          <cell r="AM829">
            <v>13991183</v>
          </cell>
          <cell r="AN829">
            <v>4.183348899088805E-4</v>
          </cell>
          <cell r="AO829">
            <v>0</v>
          </cell>
          <cell r="AP829">
            <v>0</v>
          </cell>
          <cell r="AQ829">
            <v>2186764</v>
          </cell>
          <cell r="AR829">
            <v>0</v>
          </cell>
          <cell r="AS829">
            <v>0</v>
          </cell>
          <cell r="AT829">
            <v>2186764</v>
          </cell>
          <cell r="AU829" t="str">
            <v>Levy</v>
          </cell>
          <cell r="AV829">
            <v>4030</v>
          </cell>
          <cell r="AW829">
            <v>0</v>
          </cell>
          <cell r="AX829">
            <v>0</v>
          </cell>
          <cell r="AY829">
            <v>0</v>
          </cell>
          <cell r="AZ829">
            <v>4030</v>
          </cell>
          <cell r="BA829">
            <v>9819459</v>
          </cell>
          <cell r="BB829">
            <v>4.1040957551734773E-4</v>
          </cell>
          <cell r="BC829">
            <v>897</v>
          </cell>
          <cell r="BD829">
            <v>0</v>
          </cell>
          <cell r="BE829">
            <v>0</v>
          </cell>
          <cell r="BF829">
            <v>0</v>
          </cell>
        </row>
        <row r="830">
          <cell r="D830" t="str">
            <v>3130656</v>
          </cell>
          <cell r="E830" t="str">
            <v>NEW AMSTERDAM CIVIL TOWN</v>
          </cell>
          <cell r="F830">
            <v>0</v>
          </cell>
          <cell r="G830">
            <v>0</v>
          </cell>
          <cell r="H830">
            <v>23</v>
          </cell>
          <cell r="I830">
            <v>74</v>
          </cell>
          <cell r="J830">
            <v>0</v>
          </cell>
          <cell r="K830">
            <v>0</v>
          </cell>
          <cell r="L830">
            <v>97</v>
          </cell>
          <cell r="M830">
            <v>0</v>
          </cell>
          <cell r="N830">
            <v>97</v>
          </cell>
          <cell r="O830" t="str">
            <v>yes</v>
          </cell>
          <cell r="P830">
            <v>2.9600527212962131E-5</v>
          </cell>
          <cell r="Q830">
            <v>2148752</v>
          </cell>
          <cell r="R830">
            <v>64</v>
          </cell>
          <cell r="S830">
            <v>2146608</v>
          </cell>
          <cell r="T830">
            <v>27147908.009613607</v>
          </cell>
          <cell r="U830">
            <v>0</v>
          </cell>
          <cell r="V830">
            <v>64</v>
          </cell>
          <cell r="W830">
            <v>0</v>
          </cell>
          <cell r="X830">
            <v>4297504</v>
          </cell>
          <cell r="Y830" t="str">
            <v>no</v>
          </cell>
          <cell r="Z830">
            <v>0</v>
          </cell>
          <cell r="AA830">
            <v>4297504</v>
          </cell>
          <cell r="AB830">
            <v>17679389</v>
          </cell>
          <cell r="AC830">
            <v>5.4866149503243581E-6</v>
          </cell>
          <cell r="AD830">
            <v>24</v>
          </cell>
          <cell r="AE830">
            <v>0</v>
          </cell>
          <cell r="AF830">
            <v>24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 t="str">
            <v>AA</v>
          </cell>
          <cell r="AL830">
            <v>97</v>
          </cell>
          <cell r="AM830">
            <v>13991183</v>
          </cell>
          <cell r="AN830">
            <v>6.9329376936889465E-6</v>
          </cell>
          <cell r="AO830">
            <v>0</v>
          </cell>
          <cell r="AP830">
            <v>0</v>
          </cell>
          <cell r="AQ830">
            <v>2186764</v>
          </cell>
          <cell r="AR830">
            <v>0</v>
          </cell>
          <cell r="AS830">
            <v>0</v>
          </cell>
          <cell r="AT830">
            <v>2186764</v>
          </cell>
          <cell r="AU830" t="str">
            <v>Levy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9819459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</row>
        <row r="831">
          <cell r="D831" t="str">
            <v>3130657</v>
          </cell>
          <cell r="E831" t="str">
            <v>NEW MIDDLETOWN CIVIL TOWN</v>
          </cell>
          <cell r="F831">
            <v>0</v>
          </cell>
          <cell r="G831">
            <v>0</v>
          </cell>
          <cell r="H831">
            <v>593</v>
          </cell>
          <cell r="I831">
            <v>1947</v>
          </cell>
          <cell r="J831">
            <v>0</v>
          </cell>
          <cell r="K831">
            <v>0</v>
          </cell>
          <cell r="L831">
            <v>2540</v>
          </cell>
          <cell r="M831">
            <v>0</v>
          </cell>
          <cell r="N831">
            <v>2540</v>
          </cell>
          <cell r="O831" t="str">
            <v>yes</v>
          </cell>
          <cell r="P831">
            <v>9.6788482938457785E-4</v>
          </cell>
          <cell r="Q831">
            <v>2148752</v>
          </cell>
          <cell r="R831">
            <v>2080</v>
          </cell>
          <cell r="S831">
            <v>2146608</v>
          </cell>
          <cell r="T831">
            <v>27147908.009613607</v>
          </cell>
          <cell r="U831">
            <v>0</v>
          </cell>
          <cell r="V831">
            <v>2080</v>
          </cell>
          <cell r="W831">
            <v>0</v>
          </cell>
          <cell r="X831">
            <v>4297504</v>
          </cell>
          <cell r="Y831" t="str">
            <v>no</v>
          </cell>
          <cell r="Z831">
            <v>0</v>
          </cell>
          <cell r="AA831">
            <v>4297504</v>
          </cell>
          <cell r="AB831">
            <v>17679389</v>
          </cell>
          <cell r="AC831">
            <v>1.4367012344148318E-4</v>
          </cell>
          <cell r="AD831">
            <v>617</v>
          </cell>
          <cell r="AE831">
            <v>0</v>
          </cell>
          <cell r="AF831">
            <v>617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 t="str">
            <v>AA</v>
          </cell>
          <cell r="AL831">
            <v>2540</v>
          </cell>
          <cell r="AM831">
            <v>13991183</v>
          </cell>
          <cell r="AN831">
            <v>1.8154290455639098E-4</v>
          </cell>
          <cell r="AO831">
            <v>0</v>
          </cell>
          <cell r="AP831">
            <v>0</v>
          </cell>
          <cell r="AQ831">
            <v>2186764</v>
          </cell>
          <cell r="AR831">
            <v>0</v>
          </cell>
          <cell r="AS831">
            <v>0</v>
          </cell>
          <cell r="AT831">
            <v>2186764</v>
          </cell>
          <cell r="AU831" t="str">
            <v>Levy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9819459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</row>
        <row r="832">
          <cell r="D832" t="str">
            <v>3130658</v>
          </cell>
          <cell r="E832" t="str">
            <v>PALMYRA CIVIL TOWN</v>
          </cell>
          <cell r="F832">
            <v>38120</v>
          </cell>
          <cell r="G832">
            <v>0</v>
          </cell>
          <cell r="H832">
            <v>12649</v>
          </cell>
          <cell r="I832">
            <v>4384</v>
          </cell>
          <cell r="J832">
            <v>0</v>
          </cell>
          <cell r="K832">
            <v>0</v>
          </cell>
          <cell r="L832">
            <v>55153</v>
          </cell>
          <cell r="M832">
            <v>0</v>
          </cell>
          <cell r="N832">
            <v>55153</v>
          </cell>
          <cell r="O832" t="str">
            <v>no</v>
          </cell>
          <cell r="P832">
            <v>0</v>
          </cell>
          <cell r="Q832">
            <v>2148752</v>
          </cell>
          <cell r="R832">
            <v>0</v>
          </cell>
          <cell r="S832">
            <v>2146608</v>
          </cell>
          <cell r="T832">
            <v>27147908.009613607</v>
          </cell>
          <cell r="U832">
            <v>2.0315745869062631E-3</v>
          </cell>
          <cell r="V832">
            <v>4361</v>
          </cell>
          <cell r="W832">
            <v>0</v>
          </cell>
          <cell r="X832">
            <v>4297504</v>
          </cell>
          <cell r="Y832" t="str">
            <v>no</v>
          </cell>
          <cell r="Z832">
            <v>0</v>
          </cell>
          <cell r="AA832">
            <v>4297504</v>
          </cell>
          <cell r="AB832">
            <v>17679389</v>
          </cell>
          <cell r="AC832">
            <v>3.1196213851055598E-3</v>
          </cell>
          <cell r="AD832">
            <v>13407</v>
          </cell>
          <cell r="AE832">
            <v>0</v>
          </cell>
          <cell r="AF832">
            <v>13407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 t="str">
            <v>AA</v>
          </cell>
          <cell r="AL832">
            <v>55153</v>
          </cell>
          <cell r="AM832">
            <v>13991183</v>
          </cell>
          <cell r="AN832">
            <v>3.9419826043301702E-3</v>
          </cell>
          <cell r="AO832">
            <v>0</v>
          </cell>
          <cell r="AP832">
            <v>0</v>
          </cell>
          <cell r="AQ832">
            <v>2186764</v>
          </cell>
          <cell r="AR832">
            <v>0</v>
          </cell>
          <cell r="AS832">
            <v>0</v>
          </cell>
          <cell r="AT832">
            <v>2186764</v>
          </cell>
          <cell r="AU832" t="str">
            <v>Levy</v>
          </cell>
          <cell r="AV832">
            <v>38120</v>
          </cell>
          <cell r="AW832">
            <v>0</v>
          </cell>
          <cell r="AX832">
            <v>0</v>
          </cell>
          <cell r="AY832">
            <v>0</v>
          </cell>
          <cell r="AZ832">
            <v>38120</v>
          </cell>
          <cell r="BA832">
            <v>9819459</v>
          </cell>
          <cell r="BB832">
            <v>3.8820875976975922E-3</v>
          </cell>
          <cell r="BC832">
            <v>8489</v>
          </cell>
          <cell r="BD832">
            <v>0</v>
          </cell>
          <cell r="BE832">
            <v>0</v>
          </cell>
          <cell r="BF832">
            <v>0</v>
          </cell>
        </row>
        <row r="833">
          <cell r="D833" t="str">
            <v>3141300</v>
          </cell>
          <cell r="E833" t="str">
            <v>CRAWFORD COUNTY COMMUNITY SCHOOL CORP</v>
          </cell>
          <cell r="F833">
            <v>77452</v>
          </cell>
          <cell r="G833">
            <v>0</v>
          </cell>
          <cell r="H833">
            <v>0</v>
          </cell>
          <cell r="I833">
            <v>6566</v>
          </cell>
          <cell r="J833">
            <v>0</v>
          </cell>
          <cell r="K833">
            <v>0</v>
          </cell>
          <cell r="L833">
            <v>84018</v>
          </cell>
          <cell r="M833">
            <v>0</v>
          </cell>
          <cell r="N833">
            <v>0</v>
          </cell>
          <cell r="O833" t="str">
            <v>no</v>
          </cell>
          <cell r="P833">
            <v>0</v>
          </cell>
          <cell r="Q833">
            <v>2148752</v>
          </cell>
          <cell r="R833">
            <v>0</v>
          </cell>
          <cell r="S833">
            <v>2146608</v>
          </cell>
          <cell r="T833">
            <v>27147908.009613607</v>
          </cell>
          <cell r="U833">
            <v>3.0948241010043051E-3</v>
          </cell>
          <cell r="V833">
            <v>6643</v>
          </cell>
          <cell r="W833">
            <v>0</v>
          </cell>
          <cell r="X833">
            <v>4297504</v>
          </cell>
          <cell r="Y833" t="str">
            <v>no</v>
          </cell>
          <cell r="Z833">
            <v>0</v>
          </cell>
          <cell r="AA833">
            <v>4297504</v>
          </cell>
          <cell r="AB833">
            <v>17679389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 t="str">
            <v>AA</v>
          </cell>
          <cell r="AL833">
            <v>0</v>
          </cell>
          <cell r="AM833">
            <v>13991183</v>
          </cell>
          <cell r="AN833">
            <v>0</v>
          </cell>
          <cell r="AO833">
            <v>0</v>
          </cell>
          <cell r="AP833">
            <v>0</v>
          </cell>
          <cell r="AQ833">
            <v>2186764</v>
          </cell>
          <cell r="AR833">
            <v>0</v>
          </cell>
          <cell r="AS833">
            <v>0</v>
          </cell>
          <cell r="AT833">
            <v>2186764</v>
          </cell>
          <cell r="AU833" t="str">
            <v>Levy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9819459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</row>
        <row r="834">
          <cell r="D834" t="str">
            <v>3143160</v>
          </cell>
          <cell r="E834" t="str">
            <v>LANESVILLE SCHOOL CORPORATION</v>
          </cell>
          <cell r="F834">
            <v>1250210</v>
          </cell>
          <cell r="G834">
            <v>40387.021452605586</v>
          </cell>
          <cell r="H834">
            <v>0</v>
          </cell>
          <cell r="I834">
            <v>91249</v>
          </cell>
          <cell r="J834">
            <v>0</v>
          </cell>
          <cell r="K834">
            <v>0</v>
          </cell>
          <cell r="L834">
            <v>1301071.9785473945</v>
          </cell>
          <cell r="M834">
            <v>0</v>
          </cell>
          <cell r="N834">
            <v>0</v>
          </cell>
          <cell r="O834" t="str">
            <v>no</v>
          </cell>
          <cell r="P834">
            <v>0</v>
          </cell>
          <cell r="Q834">
            <v>2148752</v>
          </cell>
          <cell r="R834">
            <v>0</v>
          </cell>
          <cell r="S834">
            <v>2146608</v>
          </cell>
          <cell r="T834">
            <v>27147908.009613607</v>
          </cell>
          <cell r="U834">
            <v>4.7925312627649222E-2</v>
          </cell>
          <cell r="V834">
            <v>102877</v>
          </cell>
          <cell r="W834">
            <v>0</v>
          </cell>
          <cell r="X834">
            <v>4297504</v>
          </cell>
          <cell r="Y834" t="str">
            <v>no</v>
          </cell>
          <cell r="Z834">
            <v>0</v>
          </cell>
          <cell r="AA834">
            <v>4297504</v>
          </cell>
          <cell r="AB834">
            <v>17679389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 t="str">
            <v>AA</v>
          </cell>
          <cell r="AL834">
            <v>0</v>
          </cell>
          <cell r="AM834">
            <v>13991183</v>
          </cell>
          <cell r="AN834">
            <v>0</v>
          </cell>
          <cell r="AO834">
            <v>0</v>
          </cell>
          <cell r="AP834">
            <v>0</v>
          </cell>
          <cell r="AQ834">
            <v>2186764</v>
          </cell>
          <cell r="AR834">
            <v>0</v>
          </cell>
          <cell r="AS834">
            <v>0</v>
          </cell>
          <cell r="AT834">
            <v>2186764</v>
          </cell>
          <cell r="AU834" t="str">
            <v>Levy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9819459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</row>
        <row r="835">
          <cell r="D835" t="str">
            <v>3143180</v>
          </cell>
          <cell r="E835" t="str">
            <v>NORTH HARRISON COMMUNITY SCHOOL CORP</v>
          </cell>
          <cell r="F835">
            <v>3237301</v>
          </cell>
          <cell r="G835">
            <v>617268</v>
          </cell>
          <cell r="H835">
            <v>0</v>
          </cell>
          <cell r="I835">
            <v>191167</v>
          </cell>
          <cell r="J835">
            <v>0</v>
          </cell>
          <cell r="K835">
            <v>0</v>
          </cell>
          <cell r="L835">
            <v>2811200</v>
          </cell>
          <cell r="M835">
            <v>0</v>
          </cell>
          <cell r="N835">
            <v>0</v>
          </cell>
          <cell r="O835" t="str">
            <v>no</v>
          </cell>
          <cell r="P835">
            <v>0</v>
          </cell>
          <cell r="Q835">
            <v>2148752</v>
          </cell>
          <cell r="R835">
            <v>0</v>
          </cell>
          <cell r="S835">
            <v>2146608</v>
          </cell>
          <cell r="T835">
            <v>27147908.009613607</v>
          </cell>
          <cell r="U835">
            <v>0.10355125702520057</v>
          </cell>
          <cell r="V835">
            <v>222284</v>
          </cell>
          <cell r="W835">
            <v>0</v>
          </cell>
          <cell r="X835">
            <v>4297504</v>
          </cell>
          <cell r="Y835" t="str">
            <v>no</v>
          </cell>
          <cell r="Z835">
            <v>0</v>
          </cell>
          <cell r="AA835">
            <v>4297504</v>
          </cell>
          <cell r="AB835">
            <v>17679389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 t="str">
            <v>AA</v>
          </cell>
          <cell r="AL835">
            <v>0</v>
          </cell>
          <cell r="AM835">
            <v>13991183</v>
          </cell>
          <cell r="AN835">
            <v>0</v>
          </cell>
          <cell r="AO835">
            <v>0</v>
          </cell>
          <cell r="AP835">
            <v>0</v>
          </cell>
          <cell r="AQ835">
            <v>2186764</v>
          </cell>
          <cell r="AR835">
            <v>0</v>
          </cell>
          <cell r="AS835">
            <v>0</v>
          </cell>
          <cell r="AT835">
            <v>2186764</v>
          </cell>
          <cell r="AU835" t="str">
            <v>Levy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9819459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</row>
        <row r="836">
          <cell r="D836" t="str">
            <v>3143190</v>
          </cell>
          <cell r="E836" t="str">
            <v>SOUTH HARRISON SCHOOL CORPORATION</v>
          </cell>
          <cell r="F836">
            <v>7128051</v>
          </cell>
          <cell r="G836">
            <v>102613.96893378644</v>
          </cell>
          <cell r="H836">
            <v>0</v>
          </cell>
          <cell r="I836">
            <v>526564</v>
          </cell>
          <cell r="J836">
            <v>0</v>
          </cell>
          <cell r="K836">
            <v>0</v>
          </cell>
          <cell r="L836">
            <v>7552001.0310662137</v>
          </cell>
          <cell r="M836">
            <v>0</v>
          </cell>
          <cell r="N836">
            <v>0</v>
          </cell>
          <cell r="O836" t="str">
            <v>no</v>
          </cell>
          <cell r="P836">
            <v>0</v>
          </cell>
          <cell r="Q836">
            <v>2148752</v>
          </cell>
          <cell r="R836">
            <v>0</v>
          </cell>
          <cell r="S836">
            <v>2146608</v>
          </cell>
          <cell r="T836">
            <v>27147908.009613607</v>
          </cell>
          <cell r="U836">
            <v>0.27817985195735534</v>
          </cell>
          <cell r="V836">
            <v>597143</v>
          </cell>
          <cell r="W836">
            <v>0</v>
          </cell>
          <cell r="X836">
            <v>4297504</v>
          </cell>
          <cell r="Y836" t="str">
            <v>no</v>
          </cell>
          <cell r="Z836">
            <v>0</v>
          </cell>
          <cell r="AA836">
            <v>4297504</v>
          </cell>
          <cell r="AB836">
            <v>17679389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 t="str">
            <v>AA</v>
          </cell>
          <cell r="AL836">
            <v>0</v>
          </cell>
          <cell r="AM836">
            <v>13991183</v>
          </cell>
          <cell r="AN836">
            <v>0</v>
          </cell>
          <cell r="AO836">
            <v>0</v>
          </cell>
          <cell r="AP836">
            <v>0</v>
          </cell>
          <cell r="AQ836">
            <v>2186764</v>
          </cell>
          <cell r="AR836">
            <v>0</v>
          </cell>
          <cell r="AS836">
            <v>0</v>
          </cell>
          <cell r="AT836">
            <v>2186764</v>
          </cell>
          <cell r="AU836" t="str">
            <v>Levy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9819459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</row>
        <row r="837">
          <cell r="D837" t="str">
            <v>3150082</v>
          </cell>
          <cell r="E837" t="str">
            <v>HARRISON COUNTY PUBLIC LIBRARY</v>
          </cell>
          <cell r="F837">
            <v>1396715</v>
          </cell>
          <cell r="G837">
            <v>0</v>
          </cell>
          <cell r="H837">
            <v>469128</v>
          </cell>
          <cell r="I837">
            <v>162579</v>
          </cell>
          <cell r="J837">
            <v>0</v>
          </cell>
          <cell r="K837">
            <v>0</v>
          </cell>
          <cell r="L837">
            <v>2028422</v>
          </cell>
          <cell r="M837">
            <v>0</v>
          </cell>
          <cell r="N837">
            <v>2028422</v>
          </cell>
          <cell r="O837" t="str">
            <v>no</v>
          </cell>
          <cell r="P837">
            <v>0</v>
          </cell>
          <cell r="Q837">
            <v>2148752</v>
          </cell>
          <cell r="R837">
            <v>0</v>
          </cell>
          <cell r="S837">
            <v>2146608</v>
          </cell>
          <cell r="T837">
            <v>27147908.009613607</v>
          </cell>
          <cell r="U837">
            <v>7.4717433081093979E-2</v>
          </cell>
          <cell r="V837">
            <v>160389</v>
          </cell>
          <cell r="W837">
            <v>0</v>
          </cell>
          <cell r="X837">
            <v>4297504</v>
          </cell>
          <cell r="Y837" t="str">
            <v>no</v>
          </cell>
          <cell r="Z837">
            <v>0</v>
          </cell>
          <cell r="AA837">
            <v>4297504</v>
          </cell>
          <cell r="AB837">
            <v>17679389</v>
          </cell>
          <cell r="AC837">
            <v>0.11473371619347253</v>
          </cell>
          <cell r="AD837">
            <v>493069</v>
          </cell>
          <cell r="AE837">
            <v>0</v>
          </cell>
          <cell r="AF837">
            <v>493069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 t="str">
            <v>AA</v>
          </cell>
          <cell r="AL837">
            <v>0</v>
          </cell>
          <cell r="AM837">
            <v>13991183</v>
          </cell>
          <cell r="AN837">
            <v>0</v>
          </cell>
          <cell r="AO837">
            <v>0</v>
          </cell>
          <cell r="AP837">
            <v>0</v>
          </cell>
          <cell r="AQ837">
            <v>2186764</v>
          </cell>
          <cell r="AR837">
            <v>0</v>
          </cell>
          <cell r="AS837">
            <v>0</v>
          </cell>
          <cell r="AT837">
            <v>2186764</v>
          </cell>
          <cell r="AU837" t="str">
            <v>Levy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9819459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</row>
        <row r="838">
          <cell r="D838" t="str">
            <v>3160967</v>
          </cell>
          <cell r="E838" t="str">
            <v>WHISKEY RUN FIRE PROTECTION DISTRICT</v>
          </cell>
          <cell r="F838">
            <v>10314</v>
          </cell>
          <cell r="G838">
            <v>0</v>
          </cell>
          <cell r="H838">
            <v>3262</v>
          </cell>
          <cell r="I838">
            <v>1130</v>
          </cell>
          <cell r="J838">
            <v>0</v>
          </cell>
          <cell r="K838">
            <v>0</v>
          </cell>
          <cell r="L838">
            <v>14706</v>
          </cell>
          <cell r="M838">
            <v>0</v>
          </cell>
          <cell r="N838">
            <v>14706</v>
          </cell>
          <cell r="O838" t="str">
            <v>no</v>
          </cell>
          <cell r="P838">
            <v>0</v>
          </cell>
          <cell r="Q838">
            <v>2148752</v>
          </cell>
          <cell r="R838">
            <v>0</v>
          </cell>
          <cell r="S838">
            <v>2146608</v>
          </cell>
          <cell r="T838">
            <v>27147908.009613607</v>
          </cell>
          <cell r="U838">
            <v>5.4169919814050929E-4</v>
          </cell>
          <cell r="V838">
            <v>1163</v>
          </cell>
          <cell r="W838">
            <v>0</v>
          </cell>
          <cell r="X838">
            <v>4297504</v>
          </cell>
          <cell r="Y838" t="str">
            <v>no</v>
          </cell>
          <cell r="Z838">
            <v>0</v>
          </cell>
          <cell r="AA838">
            <v>4297504</v>
          </cell>
          <cell r="AB838">
            <v>17679389</v>
          </cell>
          <cell r="AC838">
            <v>8.3181607690175263E-4</v>
          </cell>
          <cell r="AD838">
            <v>3575</v>
          </cell>
          <cell r="AE838">
            <v>0</v>
          </cell>
          <cell r="AF838">
            <v>3575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 t="str">
            <v>AA</v>
          </cell>
          <cell r="AL838">
            <v>0</v>
          </cell>
          <cell r="AM838">
            <v>13991183</v>
          </cell>
          <cell r="AN838">
            <v>0</v>
          </cell>
          <cell r="AO838">
            <v>0</v>
          </cell>
          <cell r="AP838">
            <v>0</v>
          </cell>
          <cell r="AQ838">
            <v>2186764</v>
          </cell>
          <cell r="AR838">
            <v>0</v>
          </cell>
          <cell r="AS838">
            <v>0</v>
          </cell>
          <cell r="AT838">
            <v>2186764</v>
          </cell>
          <cell r="AU838" t="str">
            <v>Levy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9819459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</row>
        <row r="839">
          <cell r="D839" t="str">
            <v>3160973</v>
          </cell>
          <cell r="E839" t="str">
            <v>PALMYRA FIRE</v>
          </cell>
          <cell r="F839">
            <v>114936</v>
          </cell>
          <cell r="G839">
            <v>0</v>
          </cell>
          <cell r="H839">
            <v>38639</v>
          </cell>
          <cell r="I839">
            <v>13391</v>
          </cell>
          <cell r="J839">
            <v>0</v>
          </cell>
          <cell r="K839">
            <v>0</v>
          </cell>
          <cell r="L839">
            <v>166966</v>
          </cell>
          <cell r="M839">
            <v>0</v>
          </cell>
          <cell r="N839">
            <v>166966</v>
          </cell>
          <cell r="O839" t="str">
            <v>no</v>
          </cell>
          <cell r="P839">
            <v>0</v>
          </cell>
          <cell r="Q839">
            <v>2148752</v>
          </cell>
          <cell r="R839">
            <v>0</v>
          </cell>
          <cell r="S839">
            <v>2146608</v>
          </cell>
          <cell r="T839">
            <v>27147908.009613607</v>
          </cell>
          <cell r="U839">
            <v>6.1502344836616533E-3</v>
          </cell>
          <cell r="V839">
            <v>13202</v>
          </cell>
          <cell r="W839">
            <v>0</v>
          </cell>
          <cell r="X839">
            <v>4297504</v>
          </cell>
          <cell r="Y839" t="str">
            <v>no</v>
          </cell>
          <cell r="Z839">
            <v>0</v>
          </cell>
          <cell r="AA839">
            <v>4297504</v>
          </cell>
          <cell r="AB839">
            <v>17679389</v>
          </cell>
          <cell r="AC839">
            <v>9.4441046576892451E-3</v>
          </cell>
          <cell r="AD839">
            <v>40586</v>
          </cell>
          <cell r="AE839">
            <v>0</v>
          </cell>
          <cell r="AF839">
            <v>40586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 t="str">
            <v>AA</v>
          </cell>
          <cell r="AL839">
            <v>0</v>
          </cell>
          <cell r="AM839">
            <v>13991183</v>
          </cell>
          <cell r="AN839">
            <v>0</v>
          </cell>
          <cell r="AO839">
            <v>0</v>
          </cell>
          <cell r="AP839">
            <v>0</v>
          </cell>
          <cell r="AQ839">
            <v>2186764</v>
          </cell>
          <cell r="AR839">
            <v>0</v>
          </cell>
          <cell r="AS839">
            <v>0</v>
          </cell>
          <cell r="AT839">
            <v>2186764</v>
          </cell>
          <cell r="AU839" t="str">
            <v>Levy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9819459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</row>
        <row r="840">
          <cell r="D840" t="str">
            <v>3160980</v>
          </cell>
          <cell r="E840" t="str">
            <v>HETH-WASHINGTON TWP FIRE PROTECTION DIST</v>
          </cell>
          <cell r="F840">
            <v>55998</v>
          </cell>
          <cell r="G840">
            <v>0</v>
          </cell>
          <cell r="H840">
            <v>19045</v>
          </cell>
          <cell r="I840">
            <v>6600</v>
          </cell>
          <cell r="J840">
            <v>0</v>
          </cell>
          <cell r="K840">
            <v>0</v>
          </cell>
          <cell r="L840">
            <v>81643</v>
          </cell>
          <cell r="M840">
            <v>0</v>
          </cell>
          <cell r="N840">
            <v>81643</v>
          </cell>
          <cell r="O840" t="str">
            <v>no</v>
          </cell>
          <cell r="P840">
            <v>0</v>
          </cell>
          <cell r="Q840">
            <v>2148752</v>
          </cell>
          <cell r="R840">
            <v>0</v>
          </cell>
          <cell r="S840">
            <v>2146608</v>
          </cell>
          <cell r="T840">
            <v>27147908.009613607</v>
          </cell>
          <cell r="U840">
            <v>3.0073403803743777E-3</v>
          </cell>
          <cell r="V840">
            <v>6456</v>
          </cell>
          <cell r="W840">
            <v>0</v>
          </cell>
          <cell r="X840">
            <v>4297504</v>
          </cell>
          <cell r="Y840" t="str">
            <v>no</v>
          </cell>
          <cell r="Z840">
            <v>0</v>
          </cell>
          <cell r="AA840">
            <v>4297504</v>
          </cell>
          <cell r="AB840">
            <v>17679389</v>
          </cell>
          <cell r="AC840">
            <v>4.6179763339106346E-3</v>
          </cell>
          <cell r="AD840">
            <v>19846</v>
          </cell>
          <cell r="AE840">
            <v>0</v>
          </cell>
          <cell r="AF840">
            <v>19846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 t="str">
            <v>AA</v>
          </cell>
          <cell r="AL840">
            <v>0</v>
          </cell>
          <cell r="AM840">
            <v>13991183</v>
          </cell>
          <cell r="AN840">
            <v>0</v>
          </cell>
          <cell r="AO840">
            <v>0</v>
          </cell>
          <cell r="AP840">
            <v>0</v>
          </cell>
          <cell r="AQ840">
            <v>2186764</v>
          </cell>
          <cell r="AR840">
            <v>0</v>
          </cell>
          <cell r="AS840">
            <v>0</v>
          </cell>
          <cell r="AT840">
            <v>2186764</v>
          </cell>
          <cell r="AU840" t="str">
            <v>Levy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9819459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</row>
        <row r="841">
          <cell r="D841" t="str">
            <v>3160983</v>
          </cell>
          <cell r="E841" t="str">
            <v>BOONE TOWNSHIP FIRE DISTRICT</v>
          </cell>
          <cell r="F841">
            <v>71097</v>
          </cell>
          <cell r="G841">
            <v>0</v>
          </cell>
          <cell r="H841">
            <v>21907</v>
          </cell>
          <cell r="I841">
            <v>7592</v>
          </cell>
          <cell r="J841">
            <v>0</v>
          </cell>
          <cell r="K841">
            <v>0</v>
          </cell>
          <cell r="L841">
            <v>100596</v>
          </cell>
          <cell r="M841">
            <v>0</v>
          </cell>
          <cell r="N841">
            <v>100596</v>
          </cell>
          <cell r="O841" t="str">
            <v>no</v>
          </cell>
          <cell r="P841">
            <v>0</v>
          </cell>
          <cell r="Q841">
            <v>2148752</v>
          </cell>
          <cell r="R841">
            <v>0</v>
          </cell>
          <cell r="S841">
            <v>2146608</v>
          </cell>
          <cell r="T841">
            <v>27147908.009613607</v>
          </cell>
          <cell r="U841">
            <v>3.7054788886265928E-3</v>
          </cell>
          <cell r="V841">
            <v>7954</v>
          </cell>
          <cell r="W841">
            <v>0</v>
          </cell>
          <cell r="X841">
            <v>4297504</v>
          </cell>
          <cell r="Y841" t="str">
            <v>no</v>
          </cell>
          <cell r="Z841">
            <v>0</v>
          </cell>
          <cell r="AA841">
            <v>4297504</v>
          </cell>
          <cell r="AB841">
            <v>17679389</v>
          </cell>
          <cell r="AC841">
            <v>5.6900156447714338E-3</v>
          </cell>
          <cell r="AD841">
            <v>24453</v>
          </cell>
          <cell r="AE841">
            <v>0</v>
          </cell>
          <cell r="AF841">
            <v>24453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 t="str">
            <v>AA</v>
          </cell>
          <cell r="AL841">
            <v>0</v>
          </cell>
          <cell r="AM841">
            <v>13991183</v>
          </cell>
          <cell r="AN841">
            <v>0</v>
          </cell>
          <cell r="AO841">
            <v>0</v>
          </cell>
          <cell r="AP841">
            <v>0</v>
          </cell>
          <cell r="AQ841">
            <v>2186764</v>
          </cell>
          <cell r="AR841">
            <v>0</v>
          </cell>
          <cell r="AS841">
            <v>0</v>
          </cell>
          <cell r="AT841">
            <v>2186764</v>
          </cell>
          <cell r="AU841" t="str">
            <v>Levy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9819459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</row>
        <row r="842">
          <cell r="D842" t="str">
            <v>3161031</v>
          </cell>
          <cell r="E842" t="str">
            <v>HARRISON COUNTY SOLID WASTE</v>
          </cell>
          <cell r="F842">
            <v>221430</v>
          </cell>
          <cell r="G842">
            <v>0</v>
          </cell>
          <cell r="H842">
            <v>73989</v>
          </cell>
          <cell r="I842">
            <v>25641</v>
          </cell>
          <cell r="J842" t="str">
            <v>recipient</v>
          </cell>
          <cell r="K842">
            <v>0</v>
          </cell>
          <cell r="L842">
            <v>321060</v>
          </cell>
          <cell r="M842">
            <v>0</v>
          </cell>
          <cell r="N842">
            <v>321060</v>
          </cell>
          <cell r="O842" t="str">
            <v>no</v>
          </cell>
          <cell r="P842">
            <v>0</v>
          </cell>
          <cell r="Q842">
            <v>2148752</v>
          </cell>
          <cell r="R842">
            <v>0</v>
          </cell>
          <cell r="S842">
            <v>2146608</v>
          </cell>
          <cell r="T842">
            <v>27147908.009613607</v>
          </cell>
          <cell r="U842">
            <v>1.1826325619134496E-2</v>
          </cell>
          <cell r="V842">
            <v>25386</v>
          </cell>
          <cell r="W842">
            <v>0</v>
          </cell>
          <cell r="X842">
            <v>4297504</v>
          </cell>
          <cell r="Y842" t="str">
            <v>no</v>
          </cell>
          <cell r="Z842">
            <v>0</v>
          </cell>
          <cell r="AA842">
            <v>4297504</v>
          </cell>
          <cell r="AB842">
            <v>17679389</v>
          </cell>
          <cell r="AC842">
            <v>1.8160129855166376E-2</v>
          </cell>
          <cell r="AD842">
            <v>78043</v>
          </cell>
          <cell r="AE842">
            <v>0</v>
          </cell>
          <cell r="AF842">
            <v>78043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 t="str">
            <v>AA</v>
          </cell>
          <cell r="AL842">
            <v>0</v>
          </cell>
          <cell r="AM842">
            <v>13991183</v>
          </cell>
          <cell r="AN842">
            <v>0</v>
          </cell>
          <cell r="AO842">
            <v>0</v>
          </cell>
          <cell r="AP842">
            <v>0</v>
          </cell>
          <cell r="AQ842">
            <v>2186764</v>
          </cell>
          <cell r="AR842">
            <v>0</v>
          </cell>
          <cell r="AS842">
            <v>0</v>
          </cell>
          <cell r="AT842">
            <v>2186764</v>
          </cell>
          <cell r="AU842" t="str">
            <v>Levy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9819459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</row>
        <row r="843">
          <cell r="D843" t="str">
            <v>3161087</v>
          </cell>
          <cell r="E843" t="str">
            <v>WEBSTER TWP FIRE PROTECTION</v>
          </cell>
          <cell r="F843">
            <v>47119</v>
          </cell>
          <cell r="G843">
            <v>0</v>
          </cell>
          <cell r="H843">
            <v>15822</v>
          </cell>
          <cell r="I843">
            <v>5483</v>
          </cell>
          <cell r="J843">
            <v>0</v>
          </cell>
          <cell r="K843">
            <v>0</v>
          </cell>
          <cell r="L843">
            <v>68424</v>
          </cell>
          <cell r="M843">
            <v>0</v>
          </cell>
          <cell r="N843">
            <v>68424</v>
          </cell>
          <cell r="O843" t="str">
            <v>no</v>
          </cell>
          <cell r="P843">
            <v>0</v>
          </cell>
          <cell r="Q843">
            <v>2148752</v>
          </cell>
          <cell r="R843">
            <v>0</v>
          </cell>
          <cell r="S843">
            <v>2146608</v>
          </cell>
          <cell r="T843">
            <v>27147908.009613607</v>
          </cell>
          <cell r="U843">
            <v>2.5204152001609007E-3</v>
          </cell>
          <cell r="V843">
            <v>5410</v>
          </cell>
          <cell r="W843">
            <v>0</v>
          </cell>
          <cell r="X843">
            <v>4297504</v>
          </cell>
          <cell r="Y843" t="str">
            <v>no</v>
          </cell>
          <cell r="Z843">
            <v>0</v>
          </cell>
          <cell r="AA843">
            <v>4297504</v>
          </cell>
          <cell r="AB843">
            <v>17679389</v>
          </cell>
          <cell r="AC843">
            <v>3.8702694985669472E-3</v>
          </cell>
          <cell r="AD843">
            <v>16632</v>
          </cell>
          <cell r="AE843">
            <v>0</v>
          </cell>
          <cell r="AF843">
            <v>16632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 t="str">
            <v>AA</v>
          </cell>
          <cell r="AL843">
            <v>0</v>
          </cell>
          <cell r="AM843">
            <v>13991183</v>
          </cell>
          <cell r="AN843">
            <v>0</v>
          </cell>
          <cell r="AO843">
            <v>0</v>
          </cell>
          <cell r="AP843">
            <v>0</v>
          </cell>
          <cell r="AQ843">
            <v>2186764</v>
          </cell>
          <cell r="AR843">
            <v>0</v>
          </cell>
          <cell r="AS843">
            <v>0</v>
          </cell>
          <cell r="AT843">
            <v>2186764</v>
          </cell>
          <cell r="AU843" t="str">
            <v>Levy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9819459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</row>
        <row r="844">
          <cell r="D844" t="str">
            <v>3210000</v>
          </cell>
          <cell r="E844" t="str">
            <v>HENDRICKS COUNTY</v>
          </cell>
          <cell r="F844">
            <v>26662544</v>
          </cell>
          <cell r="G844">
            <v>1135642</v>
          </cell>
          <cell r="H844">
            <v>11048745</v>
          </cell>
          <cell r="I844">
            <v>2013209</v>
          </cell>
          <cell r="J844">
            <v>0</v>
          </cell>
          <cell r="K844">
            <v>0</v>
          </cell>
          <cell r="L844">
            <v>38588856</v>
          </cell>
          <cell r="M844">
            <v>1585079</v>
          </cell>
          <cell r="N844">
            <v>40173935</v>
          </cell>
          <cell r="O844" t="str">
            <v>no</v>
          </cell>
          <cell r="P844">
            <v>0</v>
          </cell>
          <cell r="Q844">
            <v>11394768</v>
          </cell>
          <cell r="R844">
            <v>0</v>
          </cell>
          <cell r="S844">
            <v>11394768</v>
          </cell>
          <cell r="T844">
            <v>202274264.13870832</v>
          </cell>
          <cell r="U844">
            <v>0.19077491723582754</v>
          </cell>
          <cell r="V844">
            <v>2173837</v>
          </cell>
          <cell r="W844">
            <v>-1</v>
          </cell>
          <cell r="X844">
            <v>34184304</v>
          </cell>
          <cell r="Y844" t="str">
            <v>no</v>
          </cell>
          <cell r="Z844">
            <v>0</v>
          </cell>
          <cell r="AA844">
            <v>34184304</v>
          </cell>
          <cell r="AB844">
            <v>120592959.46486911</v>
          </cell>
          <cell r="AC844">
            <v>0.33313665389979408</v>
          </cell>
          <cell r="AD844">
            <v>11388042</v>
          </cell>
          <cell r="AE844">
            <v>0</v>
          </cell>
          <cell r="AF844">
            <v>11388042</v>
          </cell>
          <cell r="AG844">
            <v>3</v>
          </cell>
          <cell r="AH844">
            <v>4557907</v>
          </cell>
          <cell r="AI844">
            <v>4557907</v>
          </cell>
          <cell r="AJ844">
            <v>0</v>
          </cell>
          <cell r="AK844" t="str">
            <v>AA</v>
          </cell>
          <cell r="AL844">
            <v>40173935</v>
          </cell>
          <cell r="AM844">
            <v>94818780.796446681</v>
          </cell>
          <cell r="AN844">
            <v>0.42369174822278999</v>
          </cell>
          <cell r="AO844">
            <v>0</v>
          </cell>
          <cell r="AP844">
            <v>0</v>
          </cell>
          <cell r="AQ844">
            <v>11447983</v>
          </cell>
          <cell r="AR844">
            <v>0</v>
          </cell>
          <cell r="AS844">
            <v>0</v>
          </cell>
          <cell r="AT844">
            <v>11447983</v>
          </cell>
          <cell r="AU844" t="str">
            <v>Levy</v>
          </cell>
          <cell r="AV844">
            <v>26662544</v>
          </cell>
          <cell r="AW844">
            <v>0</v>
          </cell>
          <cell r="AX844">
            <v>1585079</v>
          </cell>
          <cell r="AY844">
            <v>0</v>
          </cell>
          <cell r="AZ844">
            <v>28247623</v>
          </cell>
          <cell r="BA844">
            <v>67787652.331577569</v>
          </cell>
          <cell r="BB844">
            <v>0.41670749802381618</v>
          </cell>
          <cell r="BC844">
            <v>4770461</v>
          </cell>
          <cell r="BD844">
            <v>-1</v>
          </cell>
          <cell r="BE844">
            <v>6836861</v>
          </cell>
          <cell r="BF844">
            <v>0</v>
          </cell>
        </row>
        <row r="845">
          <cell r="D845" t="str">
            <v>3220001</v>
          </cell>
          <cell r="E845" t="str">
            <v>BROWN TOWNSHIP</v>
          </cell>
          <cell r="F845">
            <v>60044</v>
          </cell>
          <cell r="G845">
            <v>0</v>
          </cell>
          <cell r="H845">
            <v>94833</v>
          </cell>
          <cell r="I845">
            <v>18027</v>
          </cell>
          <cell r="J845">
            <v>0</v>
          </cell>
          <cell r="K845">
            <v>118471.26210857734</v>
          </cell>
          <cell r="L845">
            <v>291375.26210857736</v>
          </cell>
          <cell r="M845">
            <v>0</v>
          </cell>
          <cell r="N845">
            <v>291375.26210857736</v>
          </cell>
          <cell r="O845" t="str">
            <v>no</v>
          </cell>
          <cell r="P845">
            <v>0</v>
          </cell>
          <cell r="Q845">
            <v>11394768</v>
          </cell>
          <cell r="R845">
            <v>0</v>
          </cell>
          <cell r="S845">
            <v>11394768</v>
          </cell>
          <cell r="T845">
            <v>202274264.13870832</v>
          </cell>
          <cell r="U845">
            <v>1.4404959689225149E-3</v>
          </cell>
          <cell r="V845">
            <v>16414</v>
          </cell>
          <cell r="W845">
            <v>0</v>
          </cell>
          <cell r="X845">
            <v>34184304</v>
          </cell>
          <cell r="Y845" t="str">
            <v>no</v>
          </cell>
          <cell r="Z845">
            <v>0</v>
          </cell>
          <cell r="AA845">
            <v>34184304</v>
          </cell>
          <cell r="AB845">
            <v>120592959.46486911</v>
          </cell>
          <cell r="AC845">
            <v>2.4161880046857974E-3</v>
          </cell>
          <cell r="AD845">
            <v>82596</v>
          </cell>
          <cell r="AE845">
            <v>0</v>
          </cell>
          <cell r="AF845">
            <v>82596</v>
          </cell>
          <cell r="AG845">
            <v>0</v>
          </cell>
          <cell r="AH845">
            <v>4557907</v>
          </cell>
          <cell r="AI845">
            <v>4557907</v>
          </cell>
          <cell r="AJ845">
            <v>0</v>
          </cell>
          <cell r="AK845" t="str">
            <v>AA</v>
          </cell>
          <cell r="AL845">
            <v>0</v>
          </cell>
          <cell r="AM845">
            <v>94818780.796446681</v>
          </cell>
          <cell r="AN845">
            <v>0</v>
          </cell>
          <cell r="AO845">
            <v>0</v>
          </cell>
          <cell r="AP845">
            <v>0</v>
          </cell>
          <cell r="AQ845">
            <v>11447983</v>
          </cell>
          <cell r="AR845">
            <v>0</v>
          </cell>
          <cell r="AS845">
            <v>0</v>
          </cell>
          <cell r="AT845">
            <v>11447983</v>
          </cell>
          <cell r="AU845" t="str">
            <v>Levy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67787652.331577569</v>
          </cell>
          <cell r="BB845">
            <v>0</v>
          </cell>
          <cell r="BC845">
            <v>0</v>
          </cell>
          <cell r="BD845">
            <v>0</v>
          </cell>
          <cell r="BE845">
            <v>6836861</v>
          </cell>
          <cell r="BF845">
            <v>0</v>
          </cell>
        </row>
        <row r="846">
          <cell r="D846" t="str">
            <v>3220002</v>
          </cell>
          <cell r="E846" t="str">
            <v>CENTER TOWNSHIP</v>
          </cell>
          <cell r="F846">
            <v>1243553</v>
          </cell>
          <cell r="G846">
            <v>186522</v>
          </cell>
          <cell r="H846">
            <v>422402</v>
          </cell>
          <cell r="I846">
            <v>80295</v>
          </cell>
          <cell r="J846">
            <v>0</v>
          </cell>
          <cell r="K846">
            <v>0</v>
          </cell>
          <cell r="L846">
            <v>1559728</v>
          </cell>
          <cell r="M846">
            <v>0</v>
          </cell>
          <cell r="N846">
            <v>1559728</v>
          </cell>
          <cell r="O846" t="str">
            <v>no</v>
          </cell>
          <cell r="P846">
            <v>0</v>
          </cell>
          <cell r="Q846">
            <v>11394768</v>
          </cell>
          <cell r="R846">
            <v>0</v>
          </cell>
          <cell r="S846">
            <v>11394768</v>
          </cell>
          <cell r="T846">
            <v>202274264.13870832</v>
          </cell>
          <cell r="U846">
            <v>7.7109562436990312E-3</v>
          </cell>
          <cell r="V846">
            <v>87865</v>
          </cell>
          <cell r="W846">
            <v>0</v>
          </cell>
          <cell r="X846">
            <v>34184304</v>
          </cell>
          <cell r="Y846" t="str">
            <v>no</v>
          </cell>
          <cell r="Z846">
            <v>0</v>
          </cell>
          <cell r="AA846">
            <v>34184304</v>
          </cell>
          <cell r="AB846">
            <v>120592959.46486911</v>
          </cell>
          <cell r="AC846">
            <v>1.2933823059996937E-2</v>
          </cell>
          <cell r="AD846">
            <v>442134</v>
          </cell>
          <cell r="AE846">
            <v>0</v>
          </cell>
          <cell r="AF846">
            <v>442134</v>
          </cell>
          <cell r="AG846">
            <v>0</v>
          </cell>
          <cell r="AH846">
            <v>4557907</v>
          </cell>
          <cell r="AI846">
            <v>4557907</v>
          </cell>
          <cell r="AJ846">
            <v>0</v>
          </cell>
          <cell r="AK846" t="str">
            <v>AA</v>
          </cell>
          <cell r="AL846">
            <v>0</v>
          </cell>
          <cell r="AM846">
            <v>94818780.796446681</v>
          </cell>
          <cell r="AN846">
            <v>0</v>
          </cell>
          <cell r="AO846">
            <v>0</v>
          </cell>
          <cell r="AP846">
            <v>0</v>
          </cell>
          <cell r="AQ846">
            <v>11447983</v>
          </cell>
          <cell r="AR846">
            <v>0</v>
          </cell>
          <cell r="AS846">
            <v>0</v>
          </cell>
          <cell r="AT846">
            <v>11447983</v>
          </cell>
          <cell r="AU846" t="str">
            <v>Levy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67787652.331577569</v>
          </cell>
          <cell r="BB846">
            <v>0</v>
          </cell>
          <cell r="BC846">
            <v>0</v>
          </cell>
          <cell r="BD846">
            <v>0</v>
          </cell>
          <cell r="BE846">
            <v>6836861</v>
          </cell>
          <cell r="BF846">
            <v>0</v>
          </cell>
        </row>
        <row r="847">
          <cell r="D847" t="str">
            <v>3220003</v>
          </cell>
          <cell r="E847" t="str">
            <v>CLAY TOWNSHIP</v>
          </cell>
          <cell r="F847">
            <v>135374</v>
          </cell>
          <cell r="G847">
            <v>0</v>
          </cell>
          <cell r="H847">
            <v>54803</v>
          </cell>
          <cell r="I847">
            <v>10418</v>
          </cell>
          <cell r="J847">
            <v>0</v>
          </cell>
          <cell r="K847">
            <v>0</v>
          </cell>
          <cell r="L847">
            <v>200595</v>
          </cell>
          <cell r="M847">
            <v>0</v>
          </cell>
          <cell r="N847">
            <v>200595</v>
          </cell>
          <cell r="O847" t="str">
            <v>no</v>
          </cell>
          <cell r="P847">
            <v>0</v>
          </cell>
          <cell r="Q847">
            <v>11394768</v>
          </cell>
          <cell r="R847">
            <v>0</v>
          </cell>
          <cell r="S847">
            <v>11394768</v>
          </cell>
          <cell r="T847">
            <v>202274264.13870832</v>
          </cell>
          <cell r="U847">
            <v>9.9169808306628286E-4</v>
          </cell>
          <cell r="V847">
            <v>11300</v>
          </cell>
          <cell r="W847">
            <v>0</v>
          </cell>
          <cell r="X847">
            <v>34184304</v>
          </cell>
          <cell r="Y847" t="str">
            <v>no</v>
          </cell>
          <cell r="Z847">
            <v>0</v>
          </cell>
          <cell r="AA847">
            <v>34184304</v>
          </cell>
          <cell r="AB847">
            <v>120592959.46486911</v>
          </cell>
          <cell r="AC847">
            <v>1.6634055660474682E-3</v>
          </cell>
          <cell r="AD847">
            <v>56862</v>
          </cell>
          <cell r="AE847">
            <v>0</v>
          </cell>
          <cell r="AF847">
            <v>56862</v>
          </cell>
          <cell r="AG847">
            <v>0</v>
          </cell>
          <cell r="AH847">
            <v>4557907</v>
          </cell>
          <cell r="AI847">
            <v>4557907</v>
          </cell>
          <cell r="AJ847">
            <v>0</v>
          </cell>
          <cell r="AK847" t="str">
            <v>AA</v>
          </cell>
          <cell r="AL847">
            <v>0</v>
          </cell>
          <cell r="AM847">
            <v>94818780.796446681</v>
          </cell>
          <cell r="AN847">
            <v>0</v>
          </cell>
          <cell r="AO847">
            <v>0</v>
          </cell>
          <cell r="AP847">
            <v>0</v>
          </cell>
          <cell r="AQ847">
            <v>11447983</v>
          </cell>
          <cell r="AR847">
            <v>0</v>
          </cell>
          <cell r="AS847">
            <v>0</v>
          </cell>
          <cell r="AT847">
            <v>11447983</v>
          </cell>
          <cell r="AU847" t="str">
            <v>Levy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67787652.331577569</v>
          </cell>
          <cell r="BB847">
            <v>0</v>
          </cell>
          <cell r="BC847">
            <v>0</v>
          </cell>
          <cell r="BD847">
            <v>0</v>
          </cell>
          <cell r="BE847">
            <v>6836861</v>
          </cell>
          <cell r="BF847">
            <v>0</v>
          </cell>
        </row>
        <row r="848">
          <cell r="D848" t="str">
            <v>3220004</v>
          </cell>
          <cell r="E848" t="str">
            <v>EEL RIVER TOWNSHIP</v>
          </cell>
          <cell r="F848">
            <v>98374</v>
          </cell>
          <cell r="G848">
            <v>18535</v>
          </cell>
          <cell r="H848">
            <v>34054</v>
          </cell>
          <cell r="I848">
            <v>6473</v>
          </cell>
          <cell r="J848">
            <v>0</v>
          </cell>
          <cell r="K848">
            <v>0</v>
          </cell>
          <cell r="L848">
            <v>120366</v>
          </cell>
          <cell r="M848">
            <v>0</v>
          </cell>
          <cell r="N848">
            <v>120366</v>
          </cell>
          <cell r="O848" t="str">
            <v>no</v>
          </cell>
          <cell r="P848">
            <v>0</v>
          </cell>
          <cell r="Q848">
            <v>11394768</v>
          </cell>
          <cell r="R848">
            <v>0</v>
          </cell>
          <cell r="S848">
            <v>11394768</v>
          </cell>
          <cell r="T848">
            <v>202274264.13870832</v>
          </cell>
          <cell r="U848">
            <v>5.9506334388372689E-4</v>
          </cell>
          <cell r="V848">
            <v>6781</v>
          </cell>
          <cell r="W848">
            <v>0</v>
          </cell>
          <cell r="X848">
            <v>34184304</v>
          </cell>
          <cell r="Y848" t="str">
            <v>no</v>
          </cell>
          <cell r="Z848">
            <v>0</v>
          </cell>
          <cell r="AA848">
            <v>34184304</v>
          </cell>
          <cell r="AB848">
            <v>120592959.46486911</v>
          </cell>
          <cell r="AC848">
            <v>9.9811797085106596E-4</v>
          </cell>
          <cell r="AD848">
            <v>34120</v>
          </cell>
          <cell r="AE848">
            <v>0</v>
          </cell>
          <cell r="AF848">
            <v>34120</v>
          </cell>
          <cell r="AG848">
            <v>0</v>
          </cell>
          <cell r="AH848">
            <v>4557907</v>
          </cell>
          <cell r="AI848">
            <v>4557907</v>
          </cell>
          <cell r="AJ848">
            <v>0</v>
          </cell>
          <cell r="AK848" t="str">
            <v>AA</v>
          </cell>
          <cell r="AL848">
            <v>0</v>
          </cell>
          <cell r="AM848">
            <v>94818780.796446681</v>
          </cell>
          <cell r="AN848">
            <v>0</v>
          </cell>
          <cell r="AO848">
            <v>0</v>
          </cell>
          <cell r="AP848">
            <v>0</v>
          </cell>
          <cell r="AQ848">
            <v>11447983</v>
          </cell>
          <cell r="AR848">
            <v>0</v>
          </cell>
          <cell r="AS848">
            <v>0</v>
          </cell>
          <cell r="AT848">
            <v>11447983</v>
          </cell>
          <cell r="AU848" t="str">
            <v>Levy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67787652.331577569</v>
          </cell>
          <cell r="BB848">
            <v>0</v>
          </cell>
          <cell r="BC848">
            <v>0</v>
          </cell>
          <cell r="BD848">
            <v>0</v>
          </cell>
          <cell r="BE848">
            <v>6836861</v>
          </cell>
          <cell r="BF848">
            <v>0</v>
          </cell>
        </row>
        <row r="849">
          <cell r="D849" t="str">
            <v>3220005</v>
          </cell>
          <cell r="E849" t="str">
            <v>FRANKLIN TOWNSHIP</v>
          </cell>
          <cell r="F849">
            <v>56069</v>
          </cell>
          <cell r="G849">
            <v>0</v>
          </cell>
          <cell r="H849">
            <v>26065</v>
          </cell>
          <cell r="I849">
            <v>4955</v>
          </cell>
          <cell r="J849">
            <v>0</v>
          </cell>
          <cell r="K849">
            <v>0</v>
          </cell>
          <cell r="L849">
            <v>87089</v>
          </cell>
          <cell r="M849">
            <v>0</v>
          </cell>
          <cell r="N849">
            <v>87089</v>
          </cell>
          <cell r="O849" t="str">
            <v>no</v>
          </cell>
          <cell r="P849">
            <v>0</v>
          </cell>
          <cell r="Q849">
            <v>11394768</v>
          </cell>
          <cell r="R849">
            <v>0</v>
          </cell>
          <cell r="S849">
            <v>11394768</v>
          </cell>
          <cell r="T849">
            <v>202274264.13870832</v>
          </cell>
          <cell r="U849">
            <v>4.3054908824327376E-4</v>
          </cell>
          <cell r="V849">
            <v>4906</v>
          </cell>
          <cell r="W849">
            <v>0</v>
          </cell>
          <cell r="X849">
            <v>34184304</v>
          </cell>
          <cell r="Y849" t="str">
            <v>no</v>
          </cell>
          <cell r="Z849">
            <v>0</v>
          </cell>
          <cell r="AA849">
            <v>34184304</v>
          </cell>
          <cell r="AB849">
            <v>120592959.46486911</v>
          </cell>
          <cell r="AC849">
            <v>7.2217317152226113E-4</v>
          </cell>
          <cell r="AD849">
            <v>24687</v>
          </cell>
          <cell r="AE849">
            <v>0</v>
          </cell>
          <cell r="AF849">
            <v>24687</v>
          </cell>
          <cell r="AG849">
            <v>0</v>
          </cell>
          <cell r="AH849">
            <v>4557907</v>
          </cell>
          <cell r="AI849">
            <v>4557907</v>
          </cell>
          <cell r="AJ849">
            <v>0</v>
          </cell>
          <cell r="AK849" t="str">
            <v>AA</v>
          </cell>
          <cell r="AL849">
            <v>0</v>
          </cell>
          <cell r="AM849">
            <v>94818780.796446681</v>
          </cell>
          <cell r="AN849">
            <v>0</v>
          </cell>
          <cell r="AO849">
            <v>0</v>
          </cell>
          <cell r="AP849">
            <v>0</v>
          </cell>
          <cell r="AQ849">
            <v>11447983</v>
          </cell>
          <cell r="AR849">
            <v>0</v>
          </cell>
          <cell r="AS849">
            <v>0</v>
          </cell>
          <cell r="AT849">
            <v>11447983</v>
          </cell>
          <cell r="AU849" t="str">
            <v>Levy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67787652.331577569</v>
          </cell>
          <cell r="BB849">
            <v>0</v>
          </cell>
          <cell r="BC849">
            <v>0</v>
          </cell>
          <cell r="BD849">
            <v>0</v>
          </cell>
          <cell r="BE849">
            <v>6836861</v>
          </cell>
          <cell r="BF849">
            <v>0</v>
          </cell>
        </row>
        <row r="850">
          <cell r="D850" t="str">
            <v>3220006</v>
          </cell>
          <cell r="E850" t="str">
            <v>GUILFORD TOWNSHIP</v>
          </cell>
          <cell r="F850">
            <v>568610</v>
          </cell>
          <cell r="G850">
            <v>0</v>
          </cell>
          <cell r="H850">
            <v>411655</v>
          </cell>
          <cell r="I850">
            <v>78253</v>
          </cell>
          <cell r="J850">
            <v>0</v>
          </cell>
          <cell r="K850">
            <v>435715.53433969291</v>
          </cell>
          <cell r="L850">
            <v>1494233.5343396929</v>
          </cell>
          <cell r="M850">
            <v>0</v>
          </cell>
          <cell r="N850">
            <v>1494233.5343396929</v>
          </cell>
          <cell r="O850" t="str">
            <v>no</v>
          </cell>
          <cell r="P850">
            <v>0</v>
          </cell>
          <cell r="Q850">
            <v>11394768</v>
          </cell>
          <cell r="R850">
            <v>0</v>
          </cell>
          <cell r="S850">
            <v>11394768</v>
          </cell>
          <cell r="T850">
            <v>202274264.13870832</v>
          </cell>
          <cell r="U850">
            <v>7.3871658399163997E-3</v>
          </cell>
          <cell r="V850">
            <v>84175</v>
          </cell>
          <cell r="W850">
            <v>0</v>
          </cell>
          <cell r="X850">
            <v>34184304</v>
          </cell>
          <cell r="Y850" t="str">
            <v>no</v>
          </cell>
          <cell r="Z850">
            <v>0</v>
          </cell>
          <cell r="AA850">
            <v>34184304</v>
          </cell>
          <cell r="AB850">
            <v>120592959.46486911</v>
          </cell>
          <cell r="AC850">
            <v>1.2390719499466218E-2</v>
          </cell>
          <cell r="AD850">
            <v>423568</v>
          </cell>
          <cell r="AE850">
            <v>0</v>
          </cell>
          <cell r="AF850">
            <v>423568</v>
          </cell>
          <cell r="AG850">
            <v>0</v>
          </cell>
          <cell r="AH850">
            <v>4557907</v>
          </cell>
          <cell r="AI850">
            <v>4557907</v>
          </cell>
          <cell r="AJ850">
            <v>0</v>
          </cell>
          <cell r="AK850" t="str">
            <v>AA</v>
          </cell>
          <cell r="AL850">
            <v>0</v>
          </cell>
          <cell r="AM850">
            <v>94818780.796446681</v>
          </cell>
          <cell r="AN850">
            <v>0</v>
          </cell>
          <cell r="AO850">
            <v>0</v>
          </cell>
          <cell r="AP850">
            <v>0</v>
          </cell>
          <cell r="AQ850">
            <v>11447983</v>
          </cell>
          <cell r="AR850">
            <v>0</v>
          </cell>
          <cell r="AS850">
            <v>0</v>
          </cell>
          <cell r="AT850">
            <v>11447983</v>
          </cell>
          <cell r="AU850" t="str">
            <v>Levy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67787652.331577569</v>
          </cell>
          <cell r="BB850">
            <v>0</v>
          </cell>
          <cell r="BC850">
            <v>0</v>
          </cell>
          <cell r="BD850">
            <v>0</v>
          </cell>
          <cell r="BE850">
            <v>6836861</v>
          </cell>
          <cell r="BF850">
            <v>0</v>
          </cell>
        </row>
        <row r="851">
          <cell r="D851" t="str">
            <v>3220007</v>
          </cell>
          <cell r="E851" t="str">
            <v>LIBERTY TOWNSHIP</v>
          </cell>
          <cell r="F851">
            <v>220707</v>
          </cell>
          <cell r="G851">
            <v>0</v>
          </cell>
          <cell r="H851">
            <v>90508</v>
          </cell>
          <cell r="I851">
            <v>17205</v>
          </cell>
          <cell r="J851">
            <v>0</v>
          </cell>
          <cell r="K851">
            <v>0</v>
          </cell>
          <cell r="L851">
            <v>328420</v>
          </cell>
          <cell r="M851">
            <v>0</v>
          </cell>
          <cell r="N851">
            <v>328420</v>
          </cell>
          <cell r="O851" t="str">
            <v>no</v>
          </cell>
          <cell r="P851">
            <v>0</v>
          </cell>
          <cell r="Q851">
            <v>11394768</v>
          </cell>
          <cell r="R851">
            <v>0</v>
          </cell>
          <cell r="S851">
            <v>11394768</v>
          </cell>
          <cell r="T851">
            <v>202274264.13870832</v>
          </cell>
          <cell r="U851">
            <v>1.623637101825213E-3</v>
          </cell>
          <cell r="V851">
            <v>18501</v>
          </cell>
          <cell r="W851">
            <v>0</v>
          </cell>
          <cell r="X851">
            <v>34184304</v>
          </cell>
          <cell r="Y851" t="str">
            <v>no</v>
          </cell>
          <cell r="Z851">
            <v>0</v>
          </cell>
          <cell r="AA851">
            <v>34184304</v>
          </cell>
          <cell r="AB851">
            <v>120592959.46486911</v>
          </cell>
          <cell r="AC851">
            <v>2.7233762357053242E-3</v>
          </cell>
          <cell r="AD851">
            <v>93097</v>
          </cell>
          <cell r="AE851">
            <v>0</v>
          </cell>
          <cell r="AF851">
            <v>93097</v>
          </cell>
          <cell r="AG851">
            <v>0</v>
          </cell>
          <cell r="AH851">
            <v>4557907</v>
          </cell>
          <cell r="AI851">
            <v>4557907</v>
          </cell>
          <cell r="AJ851">
            <v>0</v>
          </cell>
          <cell r="AK851" t="str">
            <v>AA</v>
          </cell>
          <cell r="AL851">
            <v>0</v>
          </cell>
          <cell r="AM851">
            <v>94818780.796446681</v>
          </cell>
          <cell r="AN851">
            <v>0</v>
          </cell>
          <cell r="AO851">
            <v>0</v>
          </cell>
          <cell r="AP851">
            <v>0</v>
          </cell>
          <cell r="AQ851">
            <v>11447983</v>
          </cell>
          <cell r="AR851">
            <v>0</v>
          </cell>
          <cell r="AS851">
            <v>0</v>
          </cell>
          <cell r="AT851">
            <v>11447983</v>
          </cell>
          <cell r="AU851" t="str">
            <v>Levy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67787652.331577569</v>
          </cell>
          <cell r="BB851">
            <v>0</v>
          </cell>
          <cell r="BC851">
            <v>0</v>
          </cell>
          <cell r="BD851">
            <v>0</v>
          </cell>
          <cell r="BE851">
            <v>6836861</v>
          </cell>
          <cell r="BF851">
            <v>0</v>
          </cell>
        </row>
        <row r="852">
          <cell r="D852" t="str">
            <v>3220008</v>
          </cell>
          <cell r="E852" t="str">
            <v>LINCOLN TOWNSHIP</v>
          </cell>
          <cell r="F852">
            <v>114248</v>
          </cell>
          <cell r="G852">
            <v>0</v>
          </cell>
          <cell r="H852">
            <v>113830</v>
          </cell>
          <cell r="I852">
            <v>21638</v>
          </cell>
          <cell r="J852">
            <v>0</v>
          </cell>
          <cell r="K852">
            <v>198651.10392535434</v>
          </cell>
          <cell r="L852">
            <v>448367.10392535431</v>
          </cell>
          <cell r="M852">
            <v>0</v>
          </cell>
          <cell r="N852">
            <v>448367.10392535431</v>
          </cell>
          <cell r="O852" t="str">
            <v>no</v>
          </cell>
          <cell r="P852">
            <v>0</v>
          </cell>
          <cell r="Q852">
            <v>11394768</v>
          </cell>
          <cell r="R852">
            <v>0</v>
          </cell>
          <cell r="S852">
            <v>11394768</v>
          </cell>
          <cell r="T852">
            <v>202274264.13870832</v>
          </cell>
          <cell r="U852">
            <v>2.2166295145579634E-3</v>
          </cell>
          <cell r="V852">
            <v>25258</v>
          </cell>
          <cell r="W852">
            <v>0</v>
          </cell>
          <cell r="X852">
            <v>34184304</v>
          </cell>
          <cell r="Y852" t="str">
            <v>no</v>
          </cell>
          <cell r="Z852">
            <v>0</v>
          </cell>
          <cell r="AA852">
            <v>34184304</v>
          </cell>
          <cell r="AB852">
            <v>120592959.46486911</v>
          </cell>
          <cell r="AC852">
            <v>3.7180205703134079E-3</v>
          </cell>
          <cell r="AD852">
            <v>127098</v>
          </cell>
          <cell r="AE852">
            <v>0</v>
          </cell>
          <cell r="AF852">
            <v>127098</v>
          </cell>
          <cell r="AG852">
            <v>0</v>
          </cell>
          <cell r="AH852">
            <v>4557907</v>
          </cell>
          <cell r="AI852">
            <v>4557907</v>
          </cell>
          <cell r="AJ852">
            <v>0</v>
          </cell>
          <cell r="AK852" t="str">
            <v>AA</v>
          </cell>
          <cell r="AL852">
            <v>0</v>
          </cell>
          <cell r="AM852">
            <v>94818780.796446681</v>
          </cell>
          <cell r="AN852">
            <v>0</v>
          </cell>
          <cell r="AO852">
            <v>0</v>
          </cell>
          <cell r="AP852">
            <v>0</v>
          </cell>
          <cell r="AQ852">
            <v>11447983</v>
          </cell>
          <cell r="AR852">
            <v>0</v>
          </cell>
          <cell r="AS852">
            <v>0</v>
          </cell>
          <cell r="AT852">
            <v>11447983</v>
          </cell>
          <cell r="AU852" t="str">
            <v>Levy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67787652.331577569</v>
          </cell>
          <cell r="BB852">
            <v>0</v>
          </cell>
          <cell r="BC852">
            <v>0</v>
          </cell>
          <cell r="BD852">
            <v>0</v>
          </cell>
          <cell r="BE852">
            <v>6836861</v>
          </cell>
          <cell r="BF852">
            <v>0</v>
          </cell>
        </row>
        <row r="853">
          <cell r="D853" t="str">
            <v>3220009</v>
          </cell>
          <cell r="E853" t="str">
            <v>MARION TOWNSHIP</v>
          </cell>
          <cell r="F853">
            <v>46903</v>
          </cell>
          <cell r="G853">
            <v>0</v>
          </cell>
          <cell r="H853">
            <v>19985</v>
          </cell>
          <cell r="I853">
            <v>3799</v>
          </cell>
          <cell r="J853">
            <v>0</v>
          </cell>
          <cell r="K853">
            <v>0</v>
          </cell>
          <cell r="L853">
            <v>70687</v>
          </cell>
          <cell r="M853">
            <v>0</v>
          </cell>
          <cell r="N853">
            <v>70687</v>
          </cell>
          <cell r="O853" t="str">
            <v>no</v>
          </cell>
          <cell r="P853">
            <v>0</v>
          </cell>
          <cell r="Q853">
            <v>11394768</v>
          </cell>
          <cell r="R853">
            <v>0</v>
          </cell>
          <cell r="S853">
            <v>11394768</v>
          </cell>
          <cell r="T853">
            <v>202274264.13870832</v>
          </cell>
          <cell r="U853">
            <v>3.4946116502258947E-4</v>
          </cell>
          <cell r="V853">
            <v>3982</v>
          </cell>
          <cell r="W853">
            <v>0</v>
          </cell>
          <cell r="X853">
            <v>34184304</v>
          </cell>
          <cell r="Y853" t="str">
            <v>no</v>
          </cell>
          <cell r="Z853">
            <v>0</v>
          </cell>
          <cell r="AA853">
            <v>34184304</v>
          </cell>
          <cell r="AB853">
            <v>120592959.46486911</v>
          </cell>
          <cell r="AC853">
            <v>5.8616191454022976E-4</v>
          </cell>
          <cell r="AD853">
            <v>20038</v>
          </cell>
          <cell r="AE853">
            <v>0</v>
          </cell>
          <cell r="AF853">
            <v>20038</v>
          </cell>
          <cell r="AG853">
            <v>0</v>
          </cell>
          <cell r="AH853">
            <v>4557907</v>
          </cell>
          <cell r="AI853">
            <v>4557907</v>
          </cell>
          <cell r="AJ853">
            <v>0</v>
          </cell>
          <cell r="AK853" t="str">
            <v>AA</v>
          </cell>
          <cell r="AL853">
            <v>0</v>
          </cell>
          <cell r="AM853">
            <v>94818780.796446681</v>
          </cell>
          <cell r="AN853">
            <v>0</v>
          </cell>
          <cell r="AO853">
            <v>0</v>
          </cell>
          <cell r="AP853">
            <v>0</v>
          </cell>
          <cell r="AQ853">
            <v>11447983</v>
          </cell>
          <cell r="AR853">
            <v>0</v>
          </cell>
          <cell r="AS853">
            <v>0</v>
          </cell>
          <cell r="AT853">
            <v>11447983</v>
          </cell>
          <cell r="AU853" t="str">
            <v>Levy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67787652.331577569</v>
          </cell>
          <cell r="BB853">
            <v>0</v>
          </cell>
          <cell r="BC853">
            <v>0</v>
          </cell>
          <cell r="BD853">
            <v>0</v>
          </cell>
          <cell r="BE853">
            <v>6836861</v>
          </cell>
          <cell r="BF853">
            <v>0</v>
          </cell>
        </row>
        <row r="854">
          <cell r="D854" t="str">
            <v>3220010</v>
          </cell>
          <cell r="E854" t="str">
            <v>MIDDLE TOWNSHIP</v>
          </cell>
          <cell r="F854">
            <v>1270580</v>
          </cell>
          <cell r="G854">
            <v>0</v>
          </cell>
          <cell r="H854">
            <v>340298</v>
          </cell>
          <cell r="I854">
            <v>64688</v>
          </cell>
          <cell r="J854">
            <v>0</v>
          </cell>
          <cell r="K854">
            <v>-440235.23195120308</v>
          </cell>
          <cell r="L854">
            <v>1235330.7680487968</v>
          </cell>
          <cell r="M854">
            <v>0</v>
          </cell>
          <cell r="N854">
            <v>1235330.7680487968</v>
          </cell>
          <cell r="O854" t="str">
            <v>no</v>
          </cell>
          <cell r="P854">
            <v>0</v>
          </cell>
          <cell r="Q854">
            <v>11394768</v>
          </cell>
          <cell r="R854">
            <v>0</v>
          </cell>
          <cell r="S854">
            <v>11394768</v>
          </cell>
          <cell r="T854">
            <v>202274264.13870832</v>
          </cell>
          <cell r="U854">
            <v>6.1072068328063547E-3</v>
          </cell>
          <cell r="V854">
            <v>69590</v>
          </cell>
          <cell r="W854">
            <v>0</v>
          </cell>
          <cell r="X854">
            <v>34184304</v>
          </cell>
          <cell r="Y854" t="str">
            <v>no</v>
          </cell>
          <cell r="Z854">
            <v>0</v>
          </cell>
          <cell r="AA854">
            <v>34184304</v>
          </cell>
          <cell r="AB854">
            <v>120592959.46486911</v>
          </cell>
          <cell r="AC854">
            <v>1.0243805057364653E-2</v>
          </cell>
          <cell r="AD854">
            <v>350177</v>
          </cell>
          <cell r="AE854">
            <v>0</v>
          </cell>
          <cell r="AF854">
            <v>350177</v>
          </cell>
          <cell r="AG854">
            <v>0</v>
          </cell>
          <cell r="AH854">
            <v>4557907</v>
          </cell>
          <cell r="AI854">
            <v>4557907</v>
          </cell>
          <cell r="AJ854">
            <v>0</v>
          </cell>
          <cell r="AK854" t="str">
            <v>AA</v>
          </cell>
          <cell r="AL854">
            <v>0</v>
          </cell>
          <cell r="AM854">
            <v>94818780.796446681</v>
          </cell>
          <cell r="AN854">
            <v>0</v>
          </cell>
          <cell r="AO854">
            <v>0</v>
          </cell>
          <cell r="AP854">
            <v>0</v>
          </cell>
          <cell r="AQ854">
            <v>11447983</v>
          </cell>
          <cell r="AR854">
            <v>0</v>
          </cell>
          <cell r="AS854">
            <v>0</v>
          </cell>
          <cell r="AT854">
            <v>11447983</v>
          </cell>
          <cell r="AU854" t="str">
            <v>Levy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67787652.331577569</v>
          </cell>
          <cell r="BB854">
            <v>0</v>
          </cell>
          <cell r="BC854">
            <v>0</v>
          </cell>
          <cell r="BD854">
            <v>0</v>
          </cell>
          <cell r="BE854">
            <v>6836861</v>
          </cell>
          <cell r="BF854">
            <v>0</v>
          </cell>
        </row>
        <row r="855">
          <cell r="D855" t="str">
            <v>3220011</v>
          </cell>
          <cell r="E855" t="str">
            <v>UNION TOWNSHIP</v>
          </cell>
          <cell r="F855">
            <v>65914</v>
          </cell>
          <cell r="G855">
            <v>0</v>
          </cell>
          <cell r="H855">
            <v>27159</v>
          </cell>
          <cell r="I855">
            <v>5163</v>
          </cell>
          <cell r="J855">
            <v>0</v>
          </cell>
          <cell r="K855">
            <v>0</v>
          </cell>
          <cell r="L855">
            <v>98236</v>
          </cell>
          <cell r="M855">
            <v>0</v>
          </cell>
          <cell r="N855">
            <v>98236</v>
          </cell>
          <cell r="O855" t="str">
            <v>no</v>
          </cell>
          <cell r="P855">
            <v>0</v>
          </cell>
          <cell r="Q855">
            <v>11394768</v>
          </cell>
          <cell r="R855">
            <v>0</v>
          </cell>
          <cell r="S855">
            <v>11394768</v>
          </cell>
          <cell r="T855">
            <v>202274264.13870832</v>
          </cell>
          <cell r="U855">
            <v>4.8565743357560935E-4</v>
          </cell>
          <cell r="V855">
            <v>5534</v>
          </cell>
          <cell r="W855">
            <v>0</v>
          </cell>
          <cell r="X855">
            <v>34184304</v>
          </cell>
          <cell r="Y855" t="str">
            <v>no</v>
          </cell>
          <cell r="Z855">
            <v>0</v>
          </cell>
          <cell r="AA855">
            <v>34184304</v>
          </cell>
          <cell r="AB855">
            <v>120592959.46486911</v>
          </cell>
          <cell r="AC855">
            <v>8.1460808687274899E-4</v>
          </cell>
          <cell r="AD855">
            <v>27847</v>
          </cell>
          <cell r="AE855">
            <v>0</v>
          </cell>
          <cell r="AF855">
            <v>27847</v>
          </cell>
          <cell r="AG855">
            <v>0</v>
          </cell>
          <cell r="AH855">
            <v>4557907</v>
          </cell>
          <cell r="AI855">
            <v>4557907</v>
          </cell>
          <cell r="AJ855">
            <v>0</v>
          </cell>
          <cell r="AK855" t="str">
            <v>AA</v>
          </cell>
          <cell r="AL855">
            <v>0</v>
          </cell>
          <cell r="AM855">
            <v>94818780.796446681</v>
          </cell>
          <cell r="AN855">
            <v>0</v>
          </cell>
          <cell r="AO855">
            <v>0</v>
          </cell>
          <cell r="AP855">
            <v>0</v>
          </cell>
          <cell r="AQ855">
            <v>11447983</v>
          </cell>
          <cell r="AR855">
            <v>0</v>
          </cell>
          <cell r="AS855">
            <v>0</v>
          </cell>
          <cell r="AT855">
            <v>11447983</v>
          </cell>
          <cell r="AU855" t="str">
            <v>Levy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67787652.331577569</v>
          </cell>
          <cell r="BB855">
            <v>0</v>
          </cell>
          <cell r="BC855">
            <v>0</v>
          </cell>
          <cell r="BD855">
            <v>0</v>
          </cell>
          <cell r="BE855">
            <v>6836861</v>
          </cell>
          <cell r="BF855">
            <v>0</v>
          </cell>
        </row>
        <row r="856">
          <cell r="D856" t="str">
            <v>3220012</v>
          </cell>
          <cell r="E856" t="str">
            <v>WASHINGTON TOWNSHIP</v>
          </cell>
          <cell r="F856">
            <v>9015801</v>
          </cell>
          <cell r="G856">
            <v>554337</v>
          </cell>
          <cell r="H856">
            <v>3409656</v>
          </cell>
          <cell r="I856">
            <v>648150</v>
          </cell>
          <cell r="J856">
            <v>0</v>
          </cell>
          <cell r="K856">
            <v>0</v>
          </cell>
          <cell r="L856">
            <v>12519270</v>
          </cell>
          <cell r="M856">
            <v>0</v>
          </cell>
          <cell r="N856">
            <v>12519270</v>
          </cell>
          <cell r="O856" t="str">
            <v>no</v>
          </cell>
          <cell r="P856">
            <v>0</v>
          </cell>
          <cell r="Q856">
            <v>11394768</v>
          </cell>
          <cell r="R856">
            <v>0</v>
          </cell>
          <cell r="S856">
            <v>11394768</v>
          </cell>
          <cell r="T856">
            <v>202274264.13870832</v>
          </cell>
          <cell r="U856">
            <v>6.1892549965797863E-2</v>
          </cell>
          <cell r="V856">
            <v>705251</v>
          </cell>
          <cell r="W856">
            <v>0</v>
          </cell>
          <cell r="X856">
            <v>34184304</v>
          </cell>
          <cell r="Y856" t="str">
            <v>no</v>
          </cell>
          <cell r="Z856">
            <v>0</v>
          </cell>
          <cell r="AA856">
            <v>34184304</v>
          </cell>
          <cell r="AB856">
            <v>120592959.46486911</v>
          </cell>
          <cell r="AC856">
            <v>0.10381426955233723</v>
          </cell>
          <cell r="AD856">
            <v>3548819</v>
          </cell>
          <cell r="AE856">
            <v>0</v>
          </cell>
          <cell r="AF856">
            <v>3548819</v>
          </cell>
          <cell r="AG856">
            <v>0</v>
          </cell>
          <cell r="AH856">
            <v>4557907</v>
          </cell>
          <cell r="AI856">
            <v>4557907</v>
          </cell>
          <cell r="AJ856">
            <v>0</v>
          </cell>
          <cell r="AK856" t="str">
            <v>AA</v>
          </cell>
          <cell r="AL856">
            <v>0</v>
          </cell>
          <cell r="AM856">
            <v>94818780.796446681</v>
          </cell>
          <cell r="AN856">
            <v>0</v>
          </cell>
          <cell r="AO856">
            <v>0</v>
          </cell>
          <cell r="AP856">
            <v>0</v>
          </cell>
          <cell r="AQ856">
            <v>11447983</v>
          </cell>
          <cell r="AR856">
            <v>0</v>
          </cell>
          <cell r="AS856">
            <v>0</v>
          </cell>
          <cell r="AT856">
            <v>11447983</v>
          </cell>
          <cell r="AU856" t="str">
            <v>Levy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67787652.331577569</v>
          </cell>
          <cell r="BB856">
            <v>0</v>
          </cell>
          <cell r="BC856">
            <v>0</v>
          </cell>
          <cell r="BD856">
            <v>0</v>
          </cell>
          <cell r="BE856">
            <v>6836861</v>
          </cell>
          <cell r="BF856">
            <v>0</v>
          </cell>
        </row>
        <row r="857">
          <cell r="D857" t="str">
            <v>3230502</v>
          </cell>
          <cell r="E857" t="str">
            <v>BROWNSBURG CIVIL TOWN</v>
          </cell>
          <cell r="F857">
            <v>14724296</v>
          </cell>
          <cell r="G857">
            <v>262935.53513089486</v>
          </cell>
          <cell r="H857">
            <v>5757924</v>
          </cell>
          <cell r="I857">
            <v>1094538</v>
          </cell>
          <cell r="J857">
            <v>0</v>
          </cell>
          <cell r="K857">
            <v>-317122.36603393126</v>
          </cell>
          <cell r="L857">
            <v>20996700.098835174</v>
          </cell>
          <cell r="M857">
            <v>0</v>
          </cell>
          <cell r="N857">
            <v>20996700.098835174</v>
          </cell>
          <cell r="O857" t="str">
            <v>no</v>
          </cell>
          <cell r="P857">
            <v>0</v>
          </cell>
          <cell r="Q857">
            <v>11394768</v>
          </cell>
          <cell r="R857">
            <v>0</v>
          </cell>
          <cell r="S857">
            <v>11394768</v>
          </cell>
          <cell r="T857">
            <v>202274264.13870832</v>
          </cell>
          <cell r="U857">
            <v>0.10380312190599204</v>
          </cell>
          <cell r="V857">
            <v>1182812</v>
          </cell>
          <cell r="W857">
            <v>0</v>
          </cell>
          <cell r="X857">
            <v>34184304</v>
          </cell>
          <cell r="Y857" t="str">
            <v>no</v>
          </cell>
          <cell r="Z857">
            <v>0</v>
          </cell>
          <cell r="AA857">
            <v>34184304</v>
          </cell>
          <cell r="AB857">
            <v>120592959.46486911</v>
          </cell>
          <cell r="AC857">
            <v>0.17411215540283584</v>
          </cell>
          <cell r="AD857">
            <v>5951903</v>
          </cell>
          <cell r="AE857">
            <v>0</v>
          </cell>
          <cell r="AF857">
            <v>5951903</v>
          </cell>
          <cell r="AG857">
            <v>0</v>
          </cell>
          <cell r="AH857">
            <v>4557907</v>
          </cell>
          <cell r="AI857">
            <v>4557907</v>
          </cell>
          <cell r="AJ857">
            <v>0</v>
          </cell>
          <cell r="AK857" t="str">
            <v>AA</v>
          </cell>
          <cell r="AL857">
            <v>20996700.098835174</v>
          </cell>
          <cell r="AM857">
            <v>94818780.796446681</v>
          </cell>
          <cell r="AN857">
            <v>0.22144030879188464</v>
          </cell>
          <cell r="AO857">
            <v>0</v>
          </cell>
          <cell r="AP857">
            <v>0</v>
          </cell>
          <cell r="AQ857">
            <v>11447983</v>
          </cell>
          <cell r="AR857">
            <v>0</v>
          </cell>
          <cell r="AS857">
            <v>0</v>
          </cell>
          <cell r="AT857">
            <v>11447983</v>
          </cell>
          <cell r="AU857" t="str">
            <v>Levy</v>
          </cell>
          <cell r="AV857">
            <v>14724296</v>
          </cell>
          <cell r="AW857">
            <v>-317122.36603393126</v>
          </cell>
          <cell r="AX857">
            <v>0</v>
          </cell>
          <cell r="AY857">
            <v>0</v>
          </cell>
          <cell r="AZ857">
            <v>14407173.63396607</v>
          </cell>
          <cell r="BA857">
            <v>67787652.331577569</v>
          </cell>
          <cell r="BB857">
            <v>0.21253389280240298</v>
          </cell>
          <cell r="BC857">
            <v>2433084</v>
          </cell>
          <cell r="BD857">
            <v>0</v>
          </cell>
          <cell r="BE857">
            <v>6836861</v>
          </cell>
          <cell r="BF857">
            <v>0</v>
          </cell>
        </row>
        <row r="858">
          <cell r="D858" t="str">
            <v>3230503</v>
          </cell>
          <cell r="E858" t="str">
            <v>PLAINFIELD CIVIL TOWN</v>
          </cell>
          <cell r="F858">
            <v>17060651</v>
          </cell>
          <cell r="G858">
            <v>1978162</v>
          </cell>
          <cell r="H858">
            <v>5990160</v>
          </cell>
          <cell r="I858">
            <v>1138684</v>
          </cell>
          <cell r="J858">
            <v>0</v>
          </cell>
          <cell r="K858">
            <v>-435715.53433969244</v>
          </cell>
          <cell r="L858">
            <v>21775617.465660308</v>
          </cell>
          <cell r="M858">
            <v>0</v>
          </cell>
          <cell r="N858">
            <v>21775617.465660308</v>
          </cell>
          <cell r="O858" t="str">
            <v>no</v>
          </cell>
          <cell r="P858">
            <v>0</v>
          </cell>
          <cell r="Q858">
            <v>11394768</v>
          </cell>
          <cell r="R858">
            <v>0</v>
          </cell>
          <cell r="S858">
            <v>11394768</v>
          </cell>
          <cell r="T858">
            <v>202274264.13870832</v>
          </cell>
          <cell r="U858">
            <v>0.10765392007916445</v>
          </cell>
          <cell r="V858">
            <v>1226691</v>
          </cell>
          <cell r="W858">
            <v>0</v>
          </cell>
          <cell r="X858">
            <v>34184304</v>
          </cell>
          <cell r="Y858" t="str">
            <v>no</v>
          </cell>
          <cell r="Z858">
            <v>0</v>
          </cell>
          <cell r="AA858">
            <v>34184304</v>
          </cell>
          <cell r="AB858">
            <v>120592959.46486911</v>
          </cell>
          <cell r="AC858">
            <v>0.1805712171115921</v>
          </cell>
          <cell r="AD858">
            <v>6172701</v>
          </cell>
          <cell r="AE858">
            <v>0</v>
          </cell>
          <cell r="AF858">
            <v>6172701</v>
          </cell>
          <cell r="AG858">
            <v>0</v>
          </cell>
          <cell r="AH858">
            <v>4557907</v>
          </cell>
          <cell r="AI858">
            <v>4557907</v>
          </cell>
          <cell r="AJ858">
            <v>0</v>
          </cell>
          <cell r="AK858" t="str">
            <v>AA</v>
          </cell>
          <cell r="AL858">
            <v>21775617.465660308</v>
          </cell>
          <cell r="AM858">
            <v>94818780.796446681</v>
          </cell>
          <cell r="AN858">
            <v>0.22965510928059038</v>
          </cell>
          <cell r="AO858">
            <v>0</v>
          </cell>
          <cell r="AP858">
            <v>0</v>
          </cell>
          <cell r="AQ858">
            <v>11447983</v>
          </cell>
          <cell r="AR858">
            <v>0</v>
          </cell>
          <cell r="AS858">
            <v>0</v>
          </cell>
          <cell r="AT858">
            <v>11447983</v>
          </cell>
          <cell r="AU858" t="str">
            <v>Levy</v>
          </cell>
          <cell r="AV858">
            <v>17060651</v>
          </cell>
          <cell r="AW858">
            <v>-435715.53433969244</v>
          </cell>
          <cell r="AX858">
            <v>0</v>
          </cell>
          <cell r="AY858">
            <v>0</v>
          </cell>
          <cell r="AZ858">
            <v>16624935.465660308</v>
          </cell>
          <cell r="BA858">
            <v>67787652.331577569</v>
          </cell>
          <cell r="BB858">
            <v>0.24525020256404281</v>
          </cell>
          <cell r="BC858">
            <v>2807620</v>
          </cell>
          <cell r="BD858">
            <v>0</v>
          </cell>
          <cell r="BE858">
            <v>6836861</v>
          </cell>
          <cell r="BF858">
            <v>0</v>
          </cell>
        </row>
        <row r="859">
          <cell r="D859" t="str">
            <v>3230537</v>
          </cell>
          <cell r="E859" t="str">
            <v>JAMESTOWN CIVIL TOWN</v>
          </cell>
          <cell r="F859">
            <v>5442</v>
          </cell>
          <cell r="G859">
            <v>0</v>
          </cell>
          <cell r="H859">
            <v>2000</v>
          </cell>
          <cell r="I859">
            <v>380</v>
          </cell>
          <cell r="J859">
            <v>0</v>
          </cell>
          <cell r="K859">
            <v>0</v>
          </cell>
          <cell r="L859">
            <v>7822</v>
          </cell>
          <cell r="M859">
            <v>0</v>
          </cell>
          <cell r="N859">
            <v>7822</v>
          </cell>
          <cell r="O859" t="str">
            <v>no</v>
          </cell>
          <cell r="P859">
            <v>0</v>
          </cell>
          <cell r="Q859">
            <v>11394768</v>
          </cell>
          <cell r="R859">
            <v>0</v>
          </cell>
          <cell r="S859">
            <v>11394768</v>
          </cell>
          <cell r="T859">
            <v>202274264.13870832</v>
          </cell>
          <cell r="U859">
            <v>3.8670267981477423E-5</v>
          </cell>
          <cell r="V859">
            <v>441</v>
          </cell>
          <cell r="W859">
            <v>0</v>
          </cell>
          <cell r="X859">
            <v>34184304</v>
          </cell>
          <cell r="Y859" t="str">
            <v>no</v>
          </cell>
          <cell r="Z859">
            <v>0</v>
          </cell>
          <cell r="AA859">
            <v>34184304</v>
          </cell>
          <cell r="AB859">
            <v>120592959.46486911</v>
          </cell>
          <cell r="AC859">
            <v>6.4862824784382939E-5</v>
          </cell>
          <cell r="AD859">
            <v>2217</v>
          </cell>
          <cell r="AE859">
            <v>0</v>
          </cell>
          <cell r="AF859">
            <v>2217</v>
          </cell>
          <cell r="AG859">
            <v>0</v>
          </cell>
          <cell r="AH859">
            <v>4557907</v>
          </cell>
          <cell r="AI859">
            <v>4557907</v>
          </cell>
          <cell r="AJ859">
            <v>0</v>
          </cell>
          <cell r="AK859" t="str">
            <v>AA</v>
          </cell>
          <cell r="AL859">
            <v>7822</v>
          </cell>
          <cell r="AM859">
            <v>94818780.796446681</v>
          </cell>
          <cell r="AN859">
            <v>8.2494205623588103E-5</v>
          </cell>
          <cell r="AO859">
            <v>0</v>
          </cell>
          <cell r="AP859">
            <v>0</v>
          </cell>
          <cell r="AQ859">
            <v>11447983</v>
          </cell>
          <cell r="AR859">
            <v>0</v>
          </cell>
          <cell r="AS859">
            <v>0</v>
          </cell>
          <cell r="AT859">
            <v>11447983</v>
          </cell>
          <cell r="AU859" t="str">
            <v>Levy</v>
          </cell>
          <cell r="AV859">
            <v>5442</v>
          </cell>
          <cell r="AW859">
            <v>0</v>
          </cell>
          <cell r="AX859">
            <v>0</v>
          </cell>
          <cell r="AY859">
            <v>0</v>
          </cell>
          <cell r="AZ859">
            <v>5442</v>
          </cell>
          <cell r="BA859">
            <v>67787652.331577569</v>
          </cell>
          <cell r="BB859">
            <v>8.0280107258780956E-5</v>
          </cell>
          <cell r="BC859">
            <v>919</v>
          </cell>
          <cell r="BD859">
            <v>0</v>
          </cell>
          <cell r="BE859">
            <v>6836861</v>
          </cell>
          <cell r="BF859">
            <v>0</v>
          </cell>
        </row>
        <row r="860">
          <cell r="D860" t="str">
            <v>3230659</v>
          </cell>
          <cell r="E860" t="str">
            <v>AMO CIVIL TOWN</v>
          </cell>
          <cell r="F860">
            <v>66489</v>
          </cell>
          <cell r="G860">
            <v>0</v>
          </cell>
          <cell r="H860">
            <v>27209</v>
          </cell>
          <cell r="I860">
            <v>5172</v>
          </cell>
          <cell r="J860">
            <v>0</v>
          </cell>
          <cell r="K860">
            <v>0</v>
          </cell>
          <cell r="L860">
            <v>98870</v>
          </cell>
          <cell r="M860">
            <v>0</v>
          </cell>
          <cell r="N860">
            <v>98870</v>
          </cell>
          <cell r="O860" t="str">
            <v>no</v>
          </cell>
          <cell r="P860">
            <v>0</v>
          </cell>
          <cell r="Q860">
            <v>11394768</v>
          </cell>
          <cell r="R860">
            <v>0</v>
          </cell>
          <cell r="S860">
            <v>11394768</v>
          </cell>
          <cell r="T860">
            <v>202274264.13870832</v>
          </cell>
          <cell r="U860">
            <v>4.8879179178326171E-4</v>
          </cell>
          <cell r="V860">
            <v>5570</v>
          </cell>
          <cell r="W860">
            <v>0</v>
          </cell>
          <cell r="X860">
            <v>34184304</v>
          </cell>
          <cell r="Y860" t="str">
            <v>no</v>
          </cell>
          <cell r="Z860">
            <v>0</v>
          </cell>
          <cell r="AA860">
            <v>34184304</v>
          </cell>
          <cell r="AB860">
            <v>120592959.46486911</v>
          </cell>
          <cell r="AC860">
            <v>8.1986544188595526E-4</v>
          </cell>
          <cell r="AD860">
            <v>28027</v>
          </cell>
          <cell r="AE860">
            <v>0</v>
          </cell>
          <cell r="AF860">
            <v>28027</v>
          </cell>
          <cell r="AG860">
            <v>0</v>
          </cell>
          <cell r="AH860">
            <v>4557907</v>
          </cell>
          <cell r="AI860">
            <v>4557907</v>
          </cell>
          <cell r="AJ860">
            <v>0</v>
          </cell>
          <cell r="AK860" t="str">
            <v>AA</v>
          </cell>
          <cell r="AL860">
            <v>98870</v>
          </cell>
          <cell r="AM860">
            <v>94818780.796446681</v>
          </cell>
          <cell r="AN860">
            <v>1.0427259153674452E-3</v>
          </cell>
          <cell r="AO860">
            <v>0</v>
          </cell>
          <cell r="AP860">
            <v>0</v>
          </cell>
          <cell r="AQ860">
            <v>11447983</v>
          </cell>
          <cell r="AR860">
            <v>0</v>
          </cell>
          <cell r="AS860">
            <v>0</v>
          </cell>
          <cell r="AT860">
            <v>11447983</v>
          </cell>
          <cell r="AU860" t="str">
            <v>Levy</v>
          </cell>
          <cell r="AV860">
            <v>66489</v>
          </cell>
          <cell r="AW860">
            <v>0</v>
          </cell>
          <cell r="AX860">
            <v>0</v>
          </cell>
          <cell r="AY860">
            <v>0</v>
          </cell>
          <cell r="AZ860">
            <v>66489</v>
          </cell>
          <cell r="BA860">
            <v>67787652.331577569</v>
          </cell>
          <cell r="BB860">
            <v>9.8084234684474216E-4</v>
          </cell>
          <cell r="BC860">
            <v>11229</v>
          </cell>
          <cell r="BD860">
            <v>0</v>
          </cell>
          <cell r="BE860">
            <v>6836861</v>
          </cell>
          <cell r="BF860">
            <v>0</v>
          </cell>
        </row>
        <row r="861">
          <cell r="D861" t="str">
            <v>3230660</v>
          </cell>
          <cell r="E861" t="str">
            <v>CLAYTON CIVIL TOWN</v>
          </cell>
          <cell r="F861">
            <v>140157</v>
          </cell>
          <cell r="G861">
            <v>0</v>
          </cell>
          <cell r="H861">
            <v>57340</v>
          </cell>
          <cell r="I861">
            <v>10900</v>
          </cell>
          <cell r="J861">
            <v>0</v>
          </cell>
          <cell r="K861">
            <v>0</v>
          </cell>
          <cell r="L861">
            <v>208397</v>
          </cell>
          <cell r="M861">
            <v>0</v>
          </cell>
          <cell r="N861">
            <v>208397</v>
          </cell>
          <cell r="O861" t="str">
            <v>no</v>
          </cell>
          <cell r="P861">
            <v>0</v>
          </cell>
          <cell r="Q861">
            <v>11394768</v>
          </cell>
          <cell r="R861">
            <v>0</v>
          </cell>
          <cell r="S861">
            <v>11394768</v>
          </cell>
          <cell r="T861">
            <v>202274264.13870832</v>
          </cell>
          <cell r="U861">
            <v>1.030269475394522E-3</v>
          </cell>
          <cell r="V861">
            <v>11740</v>
          </cell>
          <cell r="W861">
            <v>0</v>
          </cell>
          <cell r="X861">
            <v>34184304</v>
          </cell>
          <cell r="Y861" t="str">
            <v>no</v>
          </cell>
          <cell r="Z861">
            <v>0</v>
          </cell>
          <cell r="AA861">
            <v>34184304</v>
          </cell>
          <cell r="AB861">
            <v>120592959.46486911</v>
          </cell>
          <cell r="AC861">
            <v>1.7281025436705513E-3</v>
          </cell>
          <cell r="AD861">
            <v>59074</v>
          </cell>
          <cell r="AE861">
            <v>0</v>
          </cell>
          <cell r="AF861">
            <v>59074</v>
          </cell>
          <cell r="AG861">
            <v>0</v>
          </cell>
          <cell r="AH861">
            <v>4557907</v>
          </cell>
          <cell r="AI861">
            <v>4557907</v>
          </cell>
          <cell r="AJ861">
            <v>0</v>
          </cell>
          <cell r="AK861" t="str">
            <v>AA</v>
          </cell>
          <cell r="AL861">
            <v>208397</v>
          </cell>
          <cell r="AM861">
            <v>94818780.796446681</v>
          </cell>
          <cell r="AN861">
            <v>2.1978451763409474E-3</v>
          </cell>
          <cell r="AO861">
            <v>0</v>
          </cell>
          <cell r="AP861">
            <v>0</v>
          </cell>
          <cell r="AQ861">
            <v>11447983</v>
          </cell>
          <cell r="AR861">
            <v>0</v>
          </cell>
          <cell r="AS861">
            <v>0</v>
          </cell>
          <cell r="AT861">
            <v>11447983</v>
          </cell>
          <cell r="AU861" t="str">
            <v>Levy</v>
          </cell>
          <cell r="AV861">
            <v>140157</v>
          </cell>
          <cell r="AW861">
            <v>0</v>
          </cell>
          <cell r="AX861">
            <v>0</v>
          </cell>
          <cell r="AY861">
            <v>0</v>
          </cell>
          <cell r="AZ861">
            <v>140157</v>
          </cell>
          <cell r="BA861">
            <v>67787652.331577569</v>
          </cell>
          <cell r="BB861">
            <v>2.0675889366168617E-3</v>
          </cell>
          <cell r="BC861">
            <v>23670</v>
          </cell>
          <cell r="BD861">
            <v>0</v>
          </cell>
          <cell r="BE861">
            <v>6836861</v>
          </cell>
          <cell r="BF861">
            <v>0</v>
          </cell>
        </row>
        <row r="862">
          <cell r="D862" t="str">
            <v>3230661</v>
          </cell>
          <cell r="E862" t="str">
            <v>COATSVILLE CIVIL TOWN</v>
          </cell>
          <cell r="F862">
            <v>109890</v>
          </cell>
          <cell r="G862">
            <v>0</v>
          </cell>
          <cell r="H862">
            <v>44979</v>
          </cell>
          <cell r="I862">
            <v>8550</v>
          </cell>
          <cell r="J862">
            <v>0</v>
          </cell>
          <cell r="K862">
            <v>0</v>
          </cell>
          <cell r="L862">
            <v>163419</v>
          </cell>
          <cell r="M862">
            <v>0</v>
          </cell>
          <cell r="N862">
            <v>163419</v>
          </cell>
          <cell r="O862" t="str">
            <v>no</v>
          </cell>
          <cell r="P862">
            <v>0</v>
          </cell>
          <cell r="Q862">
            <v>11394768</v>
          </cell>
          <cell r="R862">
            <v>0</v>
          </cell>
          <cell r="S862">
            <v>11394768</v>
          </cell>
          <cell r="T862">
            <v>202274264.13870832</v>
          </cell>
          <cell r="U862">
            <v>8.0790801882703398E-4</v>
          </cell>
          <cell r="V862">
            <v>9206</v>
          </cell>
          <cell r="W862">
            <v>0</v>
          </cell>
          <cell r="X862">
            <v>34184304</v>
          </cell>
          <cell r="Y862" t="str">
            <v>no</v>
          </cell>
          <cell r="Z862">
            <v>0</v>
          </cell>
          <cell r="AA862">
            <v>34184304</v>
          </cell>
          <cell r="AB862">
            <v>120592959.46486911</v>
          </cell>
          <cell r="AC862">
            <v>1.3551288626232518E-3</v>
          </cell>
          <cell r="AD862">
            <v>46324</v>
          </cell>
          <cell r="AE862">
            <v>0</v>
          </cell>
          <cell r="AF862">
            <v>46324</v>
          </cell>
          <cell r="AG862">
            <v>0</v>
          </cell>
          <cell r="AH862">
            <v>4557907</v>
          </cell>
          <cell r="AI862">
            <v>4557907</v>
          </cell>
          <cell r="AJ862">
            <v>0</v>
          </cell>
          <cell r="AK862" t="str">
            <v>AA</v>
          </cell>
          <cell r="AL862">
            <v>163419</v>
          </cell>
          <cell r="AM862">
            <v>94818780.796446681</v>
          </cell>
          <cell r="AN862">
            <v>1.7234876743545315E-3</v>
          </cell>
          <cell r="AO862">
            <v>0</v>
          </cell>
          <cell r="AP862">
            <v>0</v>
          </cell>
          <cell r="AQ862">
            <v>11447983</v>
          </cell>
          <cell r="AR862">
            <v>0</v>
          </cell>
          <cell r="AS862">
            <v>0</v>
          </cell>
          <cell r="AT862">
            <v>11447983</v>
          </cell>
          <cell r="AU862" t="str">
            <v>Levy</v>
          </cell>
          <cell r="AV862">
            <v>109890</v>
          </cell>
          <cell r="AW862">
            <v>0</v>
          </cell>
          <cell r="AX862">
            <v>0</v>
          </cell>
          <cell r="AY862">
            <v>0</v>
          </cell>
          <cell r="AZ862">
            <v>109890</v>
          </cell>
          <cell r="BA862">
            <v>67787652.331577569</v>
          </cell>
          <cell r="BB862">
            <v>1.6210916917801248E-3</v>
          </cell>
          <cell r="BC862">
            <v>18558</v>
          </cell>
          <cell r="BD862">
            <v>0</v>
          </cell>
          <cell r="BE862">
            <v>6836861</v>
          </cell>
          <cell r="BF862">
            <v>0</v>
          </cell>
        </row>
        <row r="863">
          <cell r="D863" t="str">
            <v>3230662</v>
          </cell>
          <cell r="E863" t="str">
            <v>DANVILLE CIVIL TOWN</v>
          </cell>
          <cell r="F863">
            <v>2693920</v>
          </cell>
          <cell r="G863">
            <v>173101</v>
          </cell>
          <cell r="H863">
            <v>1019248</v>
          </cell>
          <cell r="I863">
            <v>193751</v>
          </cell>
          <cell r="J863">
            <v>0</v>
          </cell>
          <cell r="K863">
            <v>0</v>
          </cell>
          <cell r="L863">
            <v>3733818</v>
          </cell>
          <cell r="M863">
            <v>0</v>
          </cell>
          <cell r="N863">
            <v>3733818</v>
          </cell>
          <cell r="O863" t="str">
            <v>no</v>
          </cell>
          <cell r="P863">
            <v>0</v>
          </cell>
          <cell r="Q863">
            <v>11394768</v>
          </cell>
          <cell r="R863">
            <v>0</v>
          </cell>
          <cell r="S863">
            <v>11394768</v>
          </cell>
          <cell r="T863">
            <v>202274264.13870832</v>
          </cell>
          <cell r="U863">
            <v>1.8459184691135781E-2</v>
          </cell>
          <cell r="V863">
            <v>210338</v>
          </cell>
          <cell r="W863">
            <v>0</v>
          </cell>
          <cell r="X863">
            <v>34184304</v>
          </cell>
          <cell r="Y863" t="str">
            <v>no</v>
          </cell>
          <cell r="Z863">
            <v>0</v>
          </cell>
          <cell r="AA863">
            <v>34184304</v>
          </cell>
          <cell r="AB863">
            <v>120592959.46486911</v>
          </cell>
          <cell r="AC863">
            <v>3.0962155805519708E-2</v>
          </cell>
          <cell r="AD863">
            <v>1058420</v>
          </cell>
          <cell r="AE863">
            <v>0</v>
          </cell>
          <cell r="AF863">
            <v>1058420</v>
          </cell>
          <cell r="AG863">
            <v>0</v>
          </cell>
          <cell r="AH863">
            <v>4557907</v>
          </cell>
          <cell r="AI863">
            <v>4557907</v>
          </cell>
          <cell r="AJ863">
            <v>0</v>
          </cell>
          <cell r="AK863" t="str">
            <v>AA</v>
          </cell>
          <cell r="AL863">
            <v>3733818</v>
          </cell>
          <cell r="AM863">
            <v>94818780.796446681</v>
          </cell>
          <cell r="AN863">
            <v>3.9378464568275956E-2</v>
          </cell>
          <cell r="AO863">
            <v>0</v>
          </cell>
          <cell r="AP863">
            <v>0</v>
          </cell>
          <cell r="AQ863">
            <v>11447983</v>
          </cell>
          <cell r="AR863">
            <v>0</v>
          </cell>
          <cell r="AS863">
            <v>0</v>
          </cell>
          <cell r="AT863">
            <v>11447983</v>
          </cell>
          <cell r="AU863" t="str">
            <v>Levy</v>
          </cell>
          <cell r="AV863">
            <v>2693920</v>
          </cell>
          <cell r="AW863">
            <v>0</v>
          </cell>
          <cell r="AX863">
            <v>0</v>
          </cell>
          <cell r="AY863">
            <v>0</v>
          </cell>
          <cell r="AZ863">
            <v>2693920</v>
          </cell>
          <cell r="BA863">
            <v>67787652.331577569</v>
          </cell>
          <cell r="BB863">
            <v>3.9740570846485704E-2</v>
          </cell>
          <cell r="BC863">
            <v>454949</v>
          </cell>
          <cell r="BD863">
            <v>0</v>
          </cell>
          <cell r="BE863">
            <v>6836861</v>
          </cell>
          <cell r="BF863">
            <v>0</v>
          </cell>
        </row>
        <row r="864">
          <cell r="D864" t="str">
            <v>3230663</v>
          </cell>
          <cell r="E864" t="str">
            <v>LIZTON CIVIL TOWN</v>
          </cell>
          <cell r="F864">
            <v>123134</v>
          </cell>
          <cell r="G864">
            <v>0</v>
          </cell>
          <cell r="H864">
            <v>50305</v>
          </cell>
          <cell r="I864">
            <v>9563</v>
          </cell>
          <cell r="J864">
            <v>0</v>
          </cell>
          <cell r="K864">
            <v>0</v>
          </cell>
          <cell r="L864">
            <v>183002</v>
          </cell>
          <cell r="M864">
            <v>0</v>
          </cell>
          <cell r="N864">
            <v>183002</v>
          </cell>
          <cell r="O864" t="str">
            <v>no</v>
          </cell>
          <cell r="P864">
            <v>0</v>
          </cell>
          <cell r="Q864">
            <v>11394768</v>
          </cell>
          <cell r="R864">
            <v>0</v>
          </cell>
          <cell r="S864">
            <v>11394768</v>
          </cell>
          <cell r="T864">
            <v>202274264.13870832</v>
          </cell>
          <cell r="U864">
            <v>9.0472211469526105E-4</v>
          </cell>
          <cell r="V864">
            <v>10309</v>
          </cell>
          <cell r="W864">
            <v>0</v>
          </cell>
          <cell r="X864">
            <v>34184304</v>
          </cell>
          <cell r="Y864" t="str">
            <v>no</v>
          </cell>
          <cell r="Z864">
            <v>0</v>
          </cell>
          <cell r="AA864">
            <v>34184304</v>
          </cell>
          <cell r="AB864">
            <v>120592959.46486911</v>
          </cell>
          <cell r="AC864">
            <v>1.5175181106100292E-3</v>
          </cell>
          <cell r="AD864">
            <v>51875</v>
          </cell>
          <cell r="AE864">
            <v>0</v>
          </cell>
          <cell r="AF864">
            <v>51875</v>
          </cell>
          <cell r="AG864">
            <v>0</v>
          </cell>
          <cell r="AH864">
            <v>4557907</v>
          </cell>
          <cell r="AI864">
            <v>4557907</v>
          </cell>
          <cell r="AJ864">
            <v>0</v>
          </cell>
          <cell r="AK864" t="str">
            <v>AA</v>
          </cell>
          <cell r="AL864">
            <v>183002</v>
          </cell>
          <cell r="AM864">
            <v>94818780.796446681</v>
          </cell>
          <cell r="AN864">
            <v>1.9300184885614768E-3</v>
          </cell>
          <cell r="AO864">
            <v>0</v>
          </cell>
          <cell r="AP864">
            <v>0</v>
          </cell>
          <cell r="AQ864">
            <v>11447983</v>
          </cell>
          <cell r="AR864">
            <v>0</v>
          </cell>
          <cell r="AS864">
            <v>0</v>
          </cell>
          <cell r="AT864">
            <v>11447983</v>
          </cell>
          <cell r="AU864" t="str">
            <v>Levy</v>
          </cell>
          <cell r="AV864">
            <v>123134</v>
          </cell>
          <cell r="AW864">
            <v>0</v>
          </cell>
          <cell r="AX864">
            <v>0</v>
          </cell>
          <cell r="AY864">
            <v>0</v>
          </cell>
          <cell r="AZ864">
            <v>123134</v>
          </cell>
          <cell r="BA864">
            <v>67787652.331577569</v>
          </cell>
          <cell r="BB864">
            <v>1.8164665062849565E-3</v>
          </cell>
          <cell r="BC864">
            <v>20795</v>
          </cell>
          <cell r="BD864">
            <v>0</v>
          </cell>
          <cell r="BE864">
            <v>6836861</v>
          </cell>
          <cell r="BF864">
            <v>0</v>
          </cell>
        </row>
        <row r="865">
          <cell r="D865" t="str">
            <v>3230664</v>
          </cell>
          <cell r="E865" t="str">
            <v>NORTH SALEM CIVIL TOWN</v>
          </cell>
          <cell r="F865">
            <v>135771</v>
          </cell>
          <cell r="G865">
            <v>0</v>
          </cell>
          <cell r="H865">
            <v>55624</v>
          </cell>
          <cell r="I865">
            <v>10574</v>
          </cell>
          <cell r="J865">
            <v>0</v>
          </cell>
          <cell r="K865">
            <v>0</v>
          </cell>
          <cell r="L865">
            <v>201969</v>
          </cell>
          <cell r="M865">
            <v>0</v>
          </cell>
          <cell r="N865">
            <v>201969</v>
          </cell>
          <cell r="O865" t="str">
            <v>no</v>
          </cell>
          <cell r="P865">
            <v>0</v>
          </cell>
          <cell r="Q865">
            <v>11394768</v>
          </cell>
          <cell r="R865">
            <v>0</v>
          </cell>
          <cell r="S865">
            <v>11394768</v>
          </cell>
          <cell r="T865">
            <v>202274264.13870832</v>
          </cell>
          <cell r="U865">
            <v>9.9849084044375028E-4</v>
          </cell>
          <cell r="V865">
            <v>11378</v>
          </cell>
          <cell r="W865">
            <v>0</v>
          </cell>
          <cell r="X865">
            <v>34184304</v>
          </cell>
          <cell r="Y865" t="str">
            <v>no</v>
          </cell>
          <cell r="Z865">
            <v>0</v>
          </cell>
          <cell r="AA865">
            <v>34184304</v>
          </cell>
          <cell r="AB865">
            <v>120592959.46486911</v>
          </cell>
          <cell r="AC865">
            <v>1.67479926602877E-3</v>
          </cell>
          <cell r="AD865">
            <v>57252</v>
          </cell>
          <cell r="AE865">
            <v>0</v>
          </cell>
          <cell r="AF865">
            <v>57252</v>
          </cell>
          <cell r="AG865">
            <v>0</v>
          </cell>
          <cell r="AH865">
            <v>4557907</v>
          </cell>
          <cell r="AI865">
            <v>4557907</v>
          </cell>
          <cell r="AJ865">
            <v>0</v>
          </cell>
          <cell r="AK865" t="str">
            <v>AA</v>
          </cell>
          <cell r="AL865">
            <v>201969</v>
          </cell>
          <cell r="AM865">
            <v>94818780.796446681</v>
          </cell>
          <cell r="AN865">
            <v>2.1300526995129722E-3</v>
          </cell>
          <cell r="AO865">
            <v>0</v>
          </cell>
          <cell r="AP865">
            <v>0</v>
          </cell>
          <cell r="AQ865">
            <v>11447983</v>
          </cell>
          <cell r="AR865">
            <v>0</v>
          </cell>
          <cell r="AS865">
            <v>0</v>
          </cell>
          <cell r="AT865">
            <v>11447983</v>
          </cell>
          <cell r="AU865" t="str">
            <v>Levy</v>
          </cell>
          <cell r="AV865">
            <v>135771</v>
          </cell>
          <cell r="AW865">
            <v>0</v>
          </cell>
          <cell r="AX865">
            <v>0</v>
          </cell>
          <cell r="AY865">
            <v>0</v>
          </cell>
          <cell r="AZ865">
            <v>135771</v>
          </cell>
          <cell r="BA865">
            <v>67787652.331577569</v>
          </cell>
          <cell r="BB865">
            <v>2.0028868876574694E-3</v>
          </cell>
          <cell r="BC865">
            <v>22929</v>
          </cell>
          <cell r="BD865">
            <v>0</v>
          </cell>
          <cell r="BE865">
            <v>6836861</v>
          </cell>
          <cell r="BF865">
            <v>0</v>
          </cell>
        </row>
        <row r="866">
          <cell r="D866" t="str">
            <v>3230665</v>
          </cell>
          <cell r="E866" t="str">
            <v>PITTSBORO CIVIL TOWN</v>
          </cell>
          <cell r="F866">
            <v>636682</v>
          </cell>
          <cell r="G866">
            <v>0</v>
          </cell>
          <cell r="H866">
            <v>437266</v>
          </cell>
          <cell r="I866">
            <v>83121</v>
          </cell>
          <cell r="J866">
            <v>0</v>
          </cell>
          <cell r="K866">
            <v>440235.23195120296</v>
          </cell>
          <cell r="L866">
            <v>1597304.231951203</v>
          </cell>
          <cell r="M866">
            <v>0</v>
          </cell>
          <cell r="N866">
            <v>1597304.231951203</v>
          </cell>
          <cell r="O866" t="str">
            <v>no</v>
          </cell>
          <cell r="P866">
            <v>0</v>
          </cell>
          <cell r="Q866">
            <v>11394768</v>
          </cell>
          <cell r="R866">
            <v>0</v>
          </cell>
          <cell r="S866">
            <v>11394768</v>
          </cell>
          <cell r="T866">
            <v>202274264.13870832</v>
          </cell>
          <cell r="U866">
            <v>7.8967249677193811E-3</v>
          </cell>
          <cell r="V866">
            <v>89981</v>
          </cell>
          <cell r="W866">
            <v>0</v>
          </cell>
          <cell r="X866">
            <v>34184304</v>
          </cell>
          <cell r="Y866" t="str">
            <v>no</v>
          </cell>
          <cell r="Z866">
            <v>0</v>
          </cell>
          <cell r="AA866">
            <v>34184304</v>
          </cell>
          <cell r="AB866">
            <v>120592959.46486911</v>
          </cell>
          <cell r="AC866">
            <v>1.324541863006958E-2</v>
          </cell>
          <cell r="AD866">
            <v>452785</v>
          </cell>
          <cell r="AE866">
            <v>0</v>
          </cell>
          <cell r="AF866">
            <v>452785</v>
          </cell>
          <cell r="AG866">
            <v>0</v>
          </cell>
          <cell r="AH866">
            <v>4557907</v>
          </cell>
          <cell r="AI866">
            <v>4557907</v>
          </cell>
          <cell r="AJ866">
            <v>0</v>
          </cell>
          <cell r="AK866" t="str">
            <v>AA</v>
          </cell>
          <cell r="AL866">
            <v>1597304.231951203</v>
          </cell>
          <cell r="AM866">
            <v>94818780.796446681</v>
          </cell>
          <cell r="AN866">
            <v>1.6845863430581694E-2</v>
          </cell>
          <cell r="AO866">
            <v>0</v>
          </cell>
          <cell r="AP866">
            <v>0</v>
          </cell>
          <cell r="AQ866">
            <v>11447983</v>
          </cell>
          <cell r="AR866">
            <v>0</v>
          </cell>
          <cell r="AS866">
            <v>0</v>
          </cell>
          <cell r="AT866">
            <v>11447983</v>
          </cell>
          <cell r="AU866" t="str">
            <v>Levy</v>
          </cell>
          <cell r="AV866">
            <v>636682</v>
          </cell>
          <cell r="AW866">
            <v>440235.23195120296</v>
          </cell>
          <cell r="AX866">
            <v>0</v>
          </cell>
          <cell r="AY866">
            <v>0</v>
          </cell>
          <cell r="AZ866">
            <v>1076917.231951203</v>
          </cell>
          <cell r="BA866">
            <v>67787652.331577569</v>
          </cell>
          <cell r="BB866">
            <v>1.5886628241431836E-2</v>
          </cell>
          <cell r="BC866">
            <v>181870</v>
          </cell>
          <cell r="BD866">
            <v>0</v>
          </cell>
          <cell r="BE866">
            <v>6836861</v>
          </cell>
          <cell r="BF866">
            <v>0</v>
          </cell>
        </row>
        <row r="867">
          <cell r="D867" t="str">
            <v>3230666</v>
          </cell>
          <cell r="E867" t="str">
            <v>STILESVILLE CIVIL TOWN</v>
          </cell>
          <cell r="F867">
            <v>40395</v>
          </cell>
          <cell r="G867">
            <v>0</v>
          </cell>
          <cell r="H867">
            <v>16564</v>
          </cell>
          <cell r="I867">
            <v>3149</v>
          </cell>
          <cell r="J867">
            <v>0</v>
          </cell>
          <cell r="K867">
            <v>0</v>
          </cell>
          <cell r="L867">
            <v>60108</v>
          </cell>
          <cell r="M867">
            <v>0</v>
          </cell>
          <cell r="N867">
            <v>60108</v>
          </cell>
          <cell r="O867" t="str">
            <v>no</v>
          </cell>
          <cell r="P867">
            <v>0</v>
          </cell>
          <cell r="Q867">
            <v>11394768</v>
          </cell>
          <cell r="R867">
            <v>0</v>
          </cell>
          <cell r="S867">
            <v>11394768</v>
          </cell>
          <cell r="T867">
            <v>202274264.13870832</v>
          </cell>
          <cell r="U867">
            <v>2.9716088824222005E-4</v>
          </cell>
          <cell r="V867">
            <v>3386</v>
          </cell>
          <cell r="W867">
            <v>0</v>
          </cell>
          <cell r="X867">
            <v>34184304</v>
          </cell>
          <cell r="Y867" t="str">
            <v>no</v>
          </cell>
          <cell r="Z867">
            <v>0</v>
          </cell>
          <cell r="AA867">
            <v>34184304</v>
          </cell>
          <cell r="AB867">
            <v>120592959.46486911</v>
          </cell>
          <cell r="AC867">
            <v>4.9843705857065843E-4</v>
          </cell>
          <cell r="AD867">
            <v>17039</v>
          </cell>
          <cell r="AE867">
            <v>0</v>
          </cell>
          <cell r="AF867">
            <v>17039</v>
          </cell>
          <cell r="AG867">
            <v>0</v>
          </cell>
          <cell r="AH867">
            <v>4557907</v>
          </cell>
          <cell r="AI867">
            <v>4557907</v>
          </cell>
          <cell r="AJ867">
            <v>0</v>
          </cell>
          <cell r="AK867" t="str">
            <v>AA</v>
          </cell>
          <cell r="AL867">
            <v>60108</v>
          </cell>
          <cell r="AM867">
            <v>94818780.796446681</v>
          </cell>
          <cell r="AN867">
            <v>6.3392504623147972E-4</v>
          </cell>
          <cell r="AO867">
            <v>0</v>
          </cell>
          <cell r="AP867">
            <v>0</v>
          </cell>
          <cell r="AQ867">
            <v>11447983</v>
          </cell>
          <cell r="AR867">
            <v>0</v>
          </cell>
          <cell r="AS867">
            <v>0</v>
          </cell>
          <cell r="AT867">
            <v>11447983</v>
          </cell>
          <cell r="AU867" t="str">
            <v>Levy</v>
          </cell>
          <cell r="AV867">
            <v>40395</v>
          </cell>
          <cell r="AW867">
            <v>0</v>
          </cell>
          <cell r="AX867">
            <v>0</v>
          </cell>
          <cell r="AY867">
            <v>0</v>
          </cell>
          <cell r="AZ867">
            <v>40395</v>
          </cell>
          <cell r="BA867">
            <v>67787652.331577569</v>
          </cell>
          <cell r="BB867">
            <v>5.9590498579905487E-4</v>
          </cell>
          <cell r="BC867">
            <v>6822</v>
          </cell>
          <cell r="BD867">
            <v>0</v>
          </cell>
          <cell r="BE867">
            <v>6836861</v>
          </cell>
          <cell r="BF867">
            <v>0</v>
          </cell>
        </row>
        <row r="868">
          <cell r="D868" t="str">
            <v>3230969</v>
          </cell>
          <cell r="E868" t="str">
            <v>AVON CIVIL TOWN</v>
          </cell>
          <cell r="F868">
            <v>4115805</v>
          </cell>
          <cell r="G868">
            <v>263364</v>
          </cell>
          <cell r="H868">
            <v>1483396</v>
          </cell>
          <cell r="I868">
            <v>281982</v>
          </cell>
          <cell r="J868">
            <v>0</v>
          </cell>
          <cell r="K868">
            <v>0</v>
          </cell>
          <cell r="L868">
            <v>5617819</v>
          </cell>
          <cell r="M868">
            <v>0</v>
          </cell>
          <cell r="N868">
            <v>5617819</v>
          </cell>
          <cell r="O868" t="str">
            <v>no</v>
          </cell>
          <cell r="P868">
            <v>0</v>
          </cell>
          <cell r="Q868">
            <v>11394768</v>
          </cell>
          <cell r="R868">
            <v>0</v>
          </cell>
          <cell r="S868">
            <v>11394768</v>
          </cell>
          <cell r="T868">
            <v>202274264.13870832</v>
          </cell>
          <cell r="U868">
            <v>2.7773276169961076E-2</v>
          </cell>
          <cell r="V868">
            <v>316470</v>
          </cell>
          <cell r="W868">
            <v>0</v>
          </cell>
          <cell r="X868">
            <v>34184304</v>
          </cell>
          <cell r="Y868" t="str">
            <v>no</v>
          </cell>
          <cell r="Z868">
            <v>0</v>
          </cell>
          <cell r="AA868">
            <v>34184304</v>
          </cell>
          <cell r="AB868">
            <v>120592959.46486911</v>
          </cell>
          <cell r="AC868">
            <v>4.6584966692326438E-2</v>
          </cell>
          <cell r="AD868">
            <v>1592475</v>
          </cell>
          <cell r="AE868">
            <v>0</v>
          </cell>
          <cell r="AF868">
            <v>1592475</v>
          </cell>
          <cell r="AG868">
            <v>0</v>
          </cell>
          <cell r="AH868">
            <v>4557907</v>
          </cell>
          <cell r="AI868">
            <v>4557907</v>
          </cell>
          <cell r="AJ868">
            <v>0</v>
          </cell>
          <cell r="AK868" t="str">
            <v>AA</v>
          </cell>
          <cell r="AL868">
            <v>5617819</v>
          </cell>
          <cell r="AM868">
            <v>94818780.796446681</v>
          </cell>
          <cell r="AN868">
            <v>5.9247956499884957E-2</v>
          </cell>
          <cell r="AO868">
            <v>0</v>
          </cell>
          <cell r="AP868">
            <v>0</v>
          </cell>
          <cell r="AQ868">
            <v>11447983</v>
          </cell>
          <cell r="AR868">
            <v>0</v>
          </cell>
          <cell r="AS868">
            <v>0</v>
          </cell>
          <cell r="AT868">
            <v>11447983</v>
          </cell>
          <cell r="AU868" t="str">
            <v>Levy</v>
          </cell>
          <cell r="AV868">
            <v>4115805</v>
          </cell>
          <cell r="AW868">
            <v>0</v>
          </cell>
          <cell r="AX868">
            <v>0</v>
          </cell>
          <cell r="AY868">
            <v>0</v>
          </cell>
          <cell r="AZ868">
            <v>4115805</v>
          </cell>
          <cell r="BA868">
            <v>67787652.331577569</v>
          </cell>
          <cell r="BB868">
            <v>6.0716146059578639E-2</v>
          </cell>
          <cell r="BC868">
            <v>695077</v>
          </cell>
          <cell r="BD868">
            <v>0</v>
          </cell>
          <cell r="BE868">
            <v>6836861</v>
          </cell>
          <cell r="BF868">
            <v>0</v>
          </cell>
        </row>
        <row r="869">
          <cell r="D869" t="str">
            <v>3243295</v>
          </cell>
          <cell r="E869" t="str">
            <v>NORTHWEST HENDRICKS SCHOOL CORPORATION</v>
          </cell>
          <cell r="F869">
            <v>9487560</v>
          </cell>
          <cell r="G869">
            <v>5127120.5376448268</v>
          </cell>
          <cell r="H869">
            <v>0</v>
          </cell>
          <cell r="I869">
            <v>271294</v>
          </cell>
          <cell r="J869">
            <v>0</v>
          </cell>
          <cell r="K869">
            <v>0</v>
          </cell>
          <cell r="L869">
            <v>4631733.4623551732</v>
          </cell>
          <cell r="M869">
            <v>0</v>
          </cell>
          <cell r="N869">
            <v>0</v>
          </cell>
          <cell r="O869" t="str">
            <v>no</v>
          </cell>
          <cell r="P869">
            <v>0</v>
          </cell>
          <cell r="Q869">
            <v>11394768</v>
          </cell>
          <cell r="R869">
            <v>0</v>
          </cell>
          <cell r="S869">
            <v>11394768</v>
          </cell>
          <cell r="T869">
            <v>202274264.13870832</v>
          </cell>
          <cell r="U869">
            <v>2.2898283585790186E-2</v>
          </cell>
          <cell r="V869">
            <v>260921</v>
          </cell>
          <cell r="W869">
            <v>0</v>
          </cell>
          <cell r="X869">
            <v>34184304</v>
          </cell>
          <cell r="Y869" t="str">
            <v>no</v>
          </cell>
          <cell r="Z869">
            <v>0</v>
          </cell>
          <cell r="AA869">
            <v>34184304</v>
          </cell>
          <cell r="AB869">
            <v>120592959.46486911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4557907</v>
          </cell>
          <cell r="AI869">
            <v>4557907</v>
          </cell>
          <cell r="AJ869">
            <v>0</v>
          </cell>
          <cell r="AK869" t="str">
            <v>AA</v>
          </cell>
          <cell r="AL869">
            <v>0</v>
          </cell>
          <cell r="AM869">
            <v>94818780.796446681</v>
          </cell>
          <cell r="AN869">
            <v>0</v>
          </cell>
          <cell r="AO869">
            <v>0</v>
          </cell>
          <cell r="AP869">
            <v>0</v>
          </cell>
          <cell r="AQ869">
            <v>11447983</v>
          </cell>
          <cell r="AR869">
            <v>0</v>
          </cell>
          <cell r="AS869">
            <v>0</v>
          </cell>
          <cell r="AT869">
            <v>11447983</v>
          </cell>
          <cell r="AU869" t="str">
            <v>Levy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67787652.331577569</v>
          </cell>
          <cell r="BB869">
            <v>0</v>
          </cell>
          <cell r="BC869">
            <v>0</v>
          </cell>
          <cell r="BD869">
            <v>0</v>
          </cell>
          <cell r="BE869">
            <v>6836861</v>
          </cell>
          <cell r="BF869">
            <v>0</v>
          </cell>
        </row>
        <row r="870">
          <cell r="D870" t="str">
            <v>3243305</v>
          </cell>
          <cell r="E870" t="str">
            <v>BROWNSBURG COMMUNITY SCHOOL CORPORATION</v>
          </cell>
          <cell r="F870">
            <v>30998181</v>
          </cell>
          <cell r="G870">
            <v>7621410.2498242073</v>
          </cell>
          <cell r="H870">
            <v>0</v>
          </cell>
          <cell r="I870">
            <v>1393523</v>
          </cell>
          <cell r="J870">
            <v>0</v>
          </cell>
          <cell r="K870">
            <v>0</v>
          </cell>
          <cell r="L870">
            <v>24770293.750175793</v>
          </cell>
          <cell r="M870">
            <v>0</v>
          </cell>
          <cell r="N870">
            <v>0</v>
          </cell>
          <cell r="O870" t="str">
            <v>no</v>
          </cell>
          <cell r="P870">
            <v>0</v>
          </cell>
          <cell r="Q870">
            <v>11394768</v>
          </cell>
          <cell r="R870">
            <v>0</v>
          </cell>
          <cell r="S870">
            <v>11394768</v>
          </cell>
          <cell r="T870">
            <v>202274264.13870832</v>
          </cell>
          <cell r="U870">
            <v>0.12245894877259184</v>
          </cell>
          <cell r="V870">
            <v>1395391</v>
          </cell>
          <cell r="W870">
            <v>0</v>
          </cell>
          <cell r="X870">
            <v>34184304</v>
          </cell>
          <cell r="Y870" t="str">
            <v>no</v>
          </cell>
          <cell r="Z870">
            <v>0</v>
          </cell>
          <cell r="AA870">
            <v>34184304</v>
          </cell>
          <cell r="AB870">
            <v>120592959.46486911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4557907</v>
          </cell>
          <cell r="AI870">
            <v>4557907</v>
          </cell>
          <cell r="AJ870">
            <v>0</v>
          </cell>
          <cell r="AK870" t="str">
            <v>AA</v>
          </cell>
          <cell r="AL870">
            <v>0</v>
          </cell>
          <cell r="AM870">
            <v>94818780.796446681</v>
          </cell>
          <cell r="AN870">
            <v>0</v>
          </cell>
          <cell r="AO870">
            <v>0</v>
          </cell>
          <cell r="AP870">
            <v>0</v>
          </cell>
          <cell r="AQ870">
            <v>11447983</v>
          </cell>
          <cell r="AR870">
            <v>0</v>
          </cell>
          <cell r="AS870">
            <v>0</v>
          </cell>
          <cell r="AT870">
            <v>11447983</v>
          </cell>
          <cell r="AU870" t="str">
            <v>Levy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67787652.331577569</v>
          </cell>
          <cell r="BB870">
            <v>0</v>
          </cell>
          <cell r="BC870">
            <v>0</v>
          </cell>
          <cell r="BD870">
            <v>0</v>
          </cell>
          <cell r="BE870">
            <v>6836861</v>
          </cell>
          <cell r="BF870">
            <v>0</v>
          </cell>
        </row>
        <row r="871">
          <cell r="D871" t="str">
            <v>3243315</v>
          </cell>
          <cell r="E871" t="str">
            <v>AVON COMMUNITY SCHOOL CORPORATION</v>
          </cell>
          <cell r="F871">
            <v>42051372</v>
          </cell>
          <cell r="G871">
            <v>18753889.915168442</v>
          </cell>
          <cell r="H871">
            <v>0</v>
          </cell>
          <cell r="I871">
            <v>1594029</v>
          </cell>
          <cell r="J871">
            <v>0</v>
          </cell>
          <cell r="K871">
            <v>0</v>
          </cell>
          <cell r="L871">
            <v>24891511.084831558</v>
          </cell>
          <cell r="M871">
            <v>0</v>
          </cell>
          <cell r="N871">
            <v>0</v>
          </cell>
          <cell r="O871" t="str">
            <v>no</v>
          </cell>
          <cell r="P871">
            <v>0</v>
          </cell>
          <cell r="Q871">
            <v>11394768</v>
          </cell>
          <cell r="R871">
            <v>0</v>
          </cell>
          <cell r="S871">
            <v>11394768</v>
          </cell>
          <cell r="T871">
            <v>202274264.13870832</v>
          </cell>
          <cell r="U871">
            <v>0.12305822092998622</v>
          </cell>
          <cell r="V871">
            <v>1402220</v>
          </cell>
          <cell r="W871">
            <v>0</v>
          </cell>
          <cell r="X871">
            <v>34184304</v>
          </cell>
          <cell r="Y871" t="str">
            <v>no</v>
          </cell>
          <cell r="Z871">
            <v>0</v>
          </cell>
          <cell r="AA871">
            <v>34184304</v>
          </cell>
          <cell r="AB871">
            <v>120592959.46486911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4557907</v>
          </cell>
          <cell r="AI871">
            <v>4557907</v>
          </cell>
          <cell r="AJ871">
            <v>0</v>
          </cell>
          <cell r="AK871" t="str">
            <v>AA</v>
          </cell>
          <cell r="AL871">
            <v>0</v>
          </cell>
          <cell r="AM871">
            <v>94818780.796446681</v>
          </cell>
          <cell r="AN871">
            <v>0</v>
          </cell>
          <cell r="AO871">
            <v>0</v>
          </cell>
          <cell r="AP871">
            <v>0</v>
          </cell>
          <cell r="AQ871">
            <v>11447983</v>
          </cell>
          <cell r="AR871">
            <v>0</v>
          </cell>
          <cell r="AS871">
            <v>0</v>
          </cell>
          <cell r="AT871">
            <v>11447983</v>
          </cell>
          <cell r="AU871" t="str">
            <v>Levy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67787652.331577569</v>
          </cell>
          <cell r="BB871">
            <v>0</v>
          </cell>
          <cell r="BC871">
            <v>0</v>
          </cell>
          <cell r="BD871">
            <v>0</v>
          </cell>
          <cell r="BE871">
            <v>6836861</v>
          </cell>
          <cell r="BF871">
            <v>0</v>
          </cell>
        </row>
        <row r="872">
          <cell r="D872" t="str">
            <v>3243325</v>
          </cell>
          <cell r="E872" t="str">
            <v>DANVILLE COMMUNITY SCHOOL CORPORATION</v>
          </cell>
          <cell r="F872">
            <v>10546998</v>
          </cell>
          <cell r="G872">
            <v>4181513.7925282042</v>
          </cell>
          <cell r="H872">
            <v>0</v>
          </cell>
          <cell r="I872">
            <v>382996</v>
          </cell>
          <cell r="J872">
            <v>0</v>
          </cell>
          <cell r="K872">
            <v>0</v>
          </cell>
          <cell r="L872">
            <v>6748480.2074717954</v>
          </cell>
          <cell r="M872">
            <v>0</v>
          </cell>
          <cell r="N872">
            <v>0</v>
          </cell>
          <cell r="O872" t="str">
            <v>no</v>
          </cell>
          <cell r="P872">
            <v>0</v>
          </cell>
          <cell r="Q872">
            <v>11394768</v>
          </cell>
          <cell r="R872">
            <v>0</v>
          </cell>
          <cell r="S872">
            <v>11394768</v>
          </cell>
          <cell r="T872">
            <v>202274264.13870832</v>
          </cell>
          <cell r="U872">
            <v>3.3363019443956879E-2</v>
          </cell>
          <cell r="V872">
            <v>380164</v>
          </cell>
          <cell r="W872">
            <v>0</v>
          </cell>
          <cell r="X872">
            <v>34184304</v>
          </cell>
          <cell r="Y872" t="str">
            <v>no</v>
          </cell>
          <cell r="Z872">
            <v>0</v>
          </cell>
          <cell r="AA872">
            <v>34184304</v>
          </cell>
          <cell r="AB872">
            <v>120592959.46486911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4557907</v>
          </cell>
          <cell r="AI872">
            <v>4557907</v>
          </cell>
          <cell r="AJ872">
            <v>0</v>
          </cell>
          <cell r="AK872" t="str">
            <v>AA</v>
          </cell>
          <cell r="AL872">
            <v>0</v>
          </cell>
          <cell r="AM872">
            <v>94818780.796446681</v>
          </cell>
          <cell r="AN872">
            <v>0</v>
          </cell>
          <cell r="AO872">
            <v>0</v>
          </cell>
          <cell r="AP872">
            <v>0</v>
          </cell>
          <cell r="AQ872">
            <v>11447983</v>
          </cell>
          <cell r="AR872">
            <v>0</v>
          </cell>
          <cell r="AS872">
            <v>0</v>
          </cell>
          <cell r="AT872">
            <v>11447983</v>
          </cell>
          <cell r="AU872" t="str">
            <v>Levy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67787652.331577569</v>
          </cell>
          <cell r="BB872">
            <v>0</v>
          </cell>
          <cell r="BC872">
            <v>0</v>
          </cell>
          <cell r="BD872">
            <v>0</v>
          </cell>
          <cell r="BE872">
            <v>6836861</v>
          </cell>
          <cell r="BF872">
            <v>0</v>
          </cell>
        </row>
        <row r="873">
          <cell r="D873" t="str">
            <v>3243330</v>
          </cell>
          <cell r="E873" t="str">
            <v>PLAINFIELD COMMUNITY SCHOOL CORPORATION</v>
          </cell>
          <cell r="F873">
            <v>20584947</v>
          </cell>
          <cell r="G873">
            <v>3904894.3801970067</v>
          </cell>
          <cell r="H873">
            <v>0</v>
          </cell>
          <cell r="I873">
            <v>945592</v>
          </cell>
          <cell r="J873">
            <v>0</v>
          </cell>
          <cell r="K873">
            <v>0</v>
          </cell>
          <cell r="L873">
            <v>17625644.619802993</v>
          </cell>
          <cell r="M873">
            <v>0</v>
          </cell>
          <cell r="N873">
            <v>0</v>
          </cell>
          <cell r="O873" t="str">
            <v>no</v>
          </cell>
          <cell r="P873">
            <v>0</v>
          </cell>
          <cell r="Q873">
            <v>11394768</v>
          </cell>
          <cell r="R873">
            <v>0</v>
          </cell>
          <cell r="S873">
            <v>11394768</v>
          </cell>
          <cell r="T873">
            <v>202274264.13870832</v>
          </cell>
          <cell r="U873">
            <v>8.7137356276408534E-2</v>
          </cell>
          <cell r="V873">
            <v>992910</v>
          </cell>
          <cell r="W873">
            <v>0</v>
          </cell>
          <cell r="X873">
            <v>34184304</v>
          </cell>
          <cell r="Y873" t="str">
            <v>no</v>
          </cell>
          <cell r="Z873">
            <v>0</v>
          </cell>
          <cell r="AA873">
            <v>34184304</v>
          </cell>
          <cell r="AB873">
            <v>120592959.46486911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4557907</v>
          </cell>
          <cell r="AI873">
            <v>4557907</v>
          </cell>
          <cell r="AJ873">
            <v>0</v>
          </cell>
          <cell r="AK873" t="str">
            <v>AA</v>
          </cell>
          <cell r="AL873">
            <v>0</v>
          </cell>
          <cell r="AM873">
            <v>94818780.796446681</v>
          </cell>
          <cell r="AN873">
            <v>0</v>
          </cell>
          <cell r="AO873">
            <v>0</v>
          </cell>
          <cell r="AP873">
            <v>0</v>
          </cell>
          <cell r="AQ873">
            <v>11447983</v>
          </cell>
          <cell r="AR873">
            <v>0</v>
          </cell>
          <cell r="AS873">
            <v>0</v>
          </cell>
          <cell r="AT873">
            <v>11447983</v>
          </cell>
          <cell r="AU873" t="str">
            <v>Levy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67787652.331577569</v>
          </cell>
          <cell r="BB873">
            <v>0</v>
          </cell>
          <cell r="BC873">
            <v>0</v>
          </cell>
          <cell r="BD873">
            <v>0</v>
          </cell>
          <cell r="BE873">
            <v>6836861</v>
          </cell>
          <cell r="BF873">
            <v>0</v>
          </cell>
        </row>
        <row r="874">
          <cell r="D874" t="str">
            <v>3243335</v>
          </cell>
          <cell r="E874" t="str">
            <v>MILL CREEK COMMUNITY SCHOOL CORPORATION</v>
          </cell>
          <cell r="F874">
            <v>4769675</v>
          </cell>
          <cell r="G874">
            <v>419372.45079808641</v>
          </cell>
          <cell r="H874">
            <v>0</v>
          </cell>
          <cell r="I874">
            <v>248418</v>
          </cell>
          <cell r="J874">
            <v>0</v>
          </cell>
          <cell r="K874">
            <v>0</v>
          </cell>
          <cell r="L874">
            <v>4598720.5492019132</v>
          </cell>
          <cell r="M874">
            <v>0</v>
          </cell>
          <cell r="N874">
            <v>0</v>
          </cell>
          <cell r="O874" t="str">
            <v>no</v>
          </cell>
          <cell r="P874">
            <v>0</v>
          </cell>
          <cell r="Q874">
            <v>11394768</v>
          </cell>
          <cell r="R874">
            <v>0</v>
          </cell>
          <cell r="S874">
            <v>11394768</v>
          </cell>
          <cell r="T874">
            <v>202274264.13870832</v>
          </cell>
          <cell r="U874">
            <v>2.2735074918123883E-2</v>
          </cell>
          <cell r="V874">
            <v>259061</v>
          </cell>
          <cell r="W874">
            <v>0</v>
          </cell>
          <cell r="X874">
            <v>34184304</v>
          </cell>
          <cell r="Y874" t="str">
            <v>no</v>
          </cell>
          <cell r="Z874">
            <v>0</v>
          </cell>
          <cell r="AA874">
            <v>34184304</v>
          </cell>
          <cell r="AB874">
            <v>120592959.46486911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4557907</v>
          </cell>
          <cell r="AI874">
            <v>4557907</v>
          </cell>
          <cell r="AJ874">
            <v>0</v>
          </cell>
          <cell r="AK874" t="str">
            <v>AA</v>
          </cell>
          <cell r="AL874">
            <v>0</v>
          </cell>
          <cell r="AM874">
            <v>94818780.796446681</v>
          </cell>
          <cell r="AN874">
            <v>0</v>
          </cell>
          <cell r="AO874">
            <v>0</v>
          </cell>
          <cell r="AP874">
            <v>0</v>
          </cell>
          <cell r="AQ874">
            <v>11447983</v>
          </cell>
          <cell r="AR874">
            <v>0</v>
          </cell>
          <cell r="AS874">
            <v>0</v>
          </cell>
          <cell r="AT874">
            <v>11447983</v>
          </cell>
          <cell r="AU874" t="str">
            <v>Levy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67787652.331577569</v>
          </cell>
          <cell r="BB874">
            <v>0</v>
          </cell>
          <cell r="BC874">
            <v>0</v>
          </cell>
          <cell r="BD874">
            <v>0</v>
          </cell>
          <cell r="BE874">
            <v>6836861</v>
          </cell>
          <cell r="BF874">
            <v>0</v>
          </cell>
        </row>
        <row r="875">
          <cell r="D875" t="str">
            <v>3250083</v>
          </cell>
          <cell r="E875" t="str">
            <v>WASHINGTON TOWNSHIP PUBLIC LIBRARY</v>
          </cell>
          <cell r="F875">
            <v>1446796</v>
          </cell>
          <cell r="G875">
            <v>494533</v>
          </cell>
          <cell r="H875">
            <v>440805</v>
          </cell>
          <cell r="I875">
            <v>83794</v>
          </cell>
          <cell r="J875">
            <v>0</v>
          </cell>
          <cell r="K875">
            <v>0</v>
          </cell>
          <cell r="L875">
            <v>1476862</v>
          </cell>
          <cell r="M875">
            <v>0</v>
          </cell>
          <cell r="N875">
            <v>1476862</v>
          </cell>
          <cell r="O875" t="str">
            <v>no</v>
          </cell>
          <cell r="P875">
            <v>0</v>
          </cell>
          <cell r="Q875">
            <v>11394768</v>
          </cell>
          <cell r="R875">
            <v>0</v>
          </cell>
          <cell r="S875">
            <v>11394768</v>
          </cell>
          <cell r="T875">
            <v>202274264.13870832</v>
          </cell>
          <cell r="U875">
            <v>7.301284749637013E-3</v>
          </cell>
          <cell r="V875">
            <v>83196</v>
          </cell>
          <cell r="W875">
            <v>0</v>
          </cell>
          <cell r="X875">
            <v>34184304</v>
          </cell>
          <cell r="Y875" t="str">
            <v>no</v>
          </cell>
          <cell r="Z875">
            <v>0</v>
          </cell>
          <cell r="AA875">
            <v>34184304</v>
          </cell>
          <cell r="AB875">
            <v>120592959.46486911</v>
          </cell>
          <cell r="AC875">
            <v>1.2246668516583145E-2</v>
          </cell>
          <cell r="AD875">
            <v>418644</v>
          </cell>
          <cell r="AE875">
            <v>0</v>
          </cell>
          <cell r="AF875">
            <v>418644</v>
          </cell>
          <cell r="AG875">
            <v>0</v>
          </cell>
          <cell r="AH875">
            <v>4557907</v>
          </cell>
          <cell r="AI875">
            <v>4557907</v>
          </cell>
          <cell r="AJ875">
            <v>0</v>
          </cell>
          <cell r="AK875" t="str">
            <v>AA</v>
          </cell>
          <cell r="AL875">
            <v>0</v>
          </cell>
          <cell r="AM875">
            <v>94818780.796446681</v>
          </cell>
          <cell r="AN875">
            <v>0</v>
          </cell>
          <cell r="AO875">
            <v>0</v>
          </cell>
          <cell r="AP875">
            <v>0</v>
          </cell>
          <cell r="AQ875">
            <v>11447983</v>
          </cell>
          <cell r="AR875">
            <v>0</v>
          </cell>
          <cell r="AS875">
            <v>0</v>
          </cell>
          <cell r="AT875">
            <v>11447983</v>
          </cell>
          <cell r="AU875" t="str">
            <v>Levy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67787652.331577569</v>
          </cell>
          <cell r="BB875">
            <v>0</v>
          </cell>
          <cell r="BC875">
            <v>0</v>
          </cell>
          <cell r="BD875">
            <v>0</v>
          </cell>
          <cell r="BE875">
            <v>6836861</v>
          </cell>
          <cell r="BF875">
            <v>0</v>
          </cell>
        </row>
        <row r="876">
          <cell r="D876" t="str">
            <v>3250084</v>
          </cell>
          <cell r="E876" t="str">
            <v>BROWNSBURG PUBLIC LIBRARY</v>
          </cell>
          <cell r="F876">
            <v>1314590</v>
          </cell>
          <cell r="G876">
            <v>0</v>
          </cell>
          <cell r="H876">
            <v>545711</v>
          </cell>
          <cell r="I876">
            <v>103736</v>
          </cell>
          <cell r="J876">
            <v>0</v>
          </cell>
          <cell r="K876">
            <v>0</v>
          </cell>
          <cell r="L876">
            <v>1964037</v>
          </cell>
          <cell r="M876">
            <v>0</v>
          </cell>
          <cell r="N876">
            <v>1964037</v>
          </cell>
          <cell r="O876" t="str">
            <v>no</v>
          </cell>
          <cell r="P876">
            <v>0</v>
          </cell>
          <cell r="Q876">
            <v>11394768</v>
          </cell>
          <cell r="R876">
            <v>0</v>
          </cell>
          <cell r="S876">
            <v>11394768</v>
          </cell>
          <cell r="T876">
            <v>202274264.13870832</v>
          </cell>
          <cell r="U876">
            <v>9.7097720679541009E-3</v>
          </cell>
          <cell r="V876">
            <v>110641</v>
          </cell>
          <cell r="W876">
            <v>0</v>
          </cell>
          <cell r="X876">
            <v>34184304</v>
          </cell>
          <cell r="Y876" t="str">
            <v>no</v>
          </cell>
          <cell r="Z876">
            <v>0</v>
          </cell>
          <cell r="AA876">
            <v>34184304</v>
          </cell>
          <cell r="AB876">
            <v>120592959.46486911</v>
          </cell>
          <cell r="AC876">
            <v>1.6286498056896588E-2</v>
          </cell>
          <cell r="AD876">
            <v>556743</v>
          </cell>
          <cell r="AE876">
            <v>0</v>
          </cell>
          <cell r="AF876">
            <v>556743</v>
          </cell>
          <cell r="AG876">
            <v>0</v>
          </cell>
          <cell r="AH876">
            <v>4557907</v>
          </cell>
          <cell r="AI876">
            <v>4557907</v>
          </cell>
          <cell r="AJ876">
            <v>0</v>
          </cell>
          <cell r="AK876" t="str">
            <v>AA</v>
          </cell>
          <cell r="AL876">
            <v>0</v>
          </cell>
          <cell r="AM876">
            <v>94818780.796446681</v>
          </cell>
          <cell r="AN876">
            <v>0</v>
          </cell>
          <cell r="AO876">
            <v>0</v>
          </cell>
          <cell r="AP876">
            <v>0</v>
          </cell>
          <cell r="AQ876">
            <v>11447983</v>
          </cell>
          <cell r="AR876">
            <v>0</v>
          </cell>
          <cell r="AS876">
            <v>0</v>
          </cell>
          <cell r="AT876">
            <v>11447983</v>
          </cell>
          <cell r="AU876" t="str">
            <v>Levy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67787652.331577569</v>
          </cell>
          <cell r="BB876">
            <v>0</v>
          </cell>
          <cell r="BC876">
            <v>0</v>
          </cell>
          <cell r="BD876">
            <v>0</v>
          </cell>
          <cell r="BE876">
            <v>6836861</v>
          </cell>
          <cell r="BF876">
            <v>0</v>
          </cell>
        </row>
        <row r="877">
          <cell r="D877" t="str">
            <v>3250085</v>
          </cell>
          <cell r="E877" t="str">
            <v>CLAYTON PUBLIC LIBRARY</v>
          </cell>
          <cell r="F877">
            <v>182398</v>
          </cell>
          <cell r="G877">
            <v>0</v>
          </cell>
          <cell r="H877">
            <v>77807</v>
          </cell>
          <cell r="I877">
            <v>14791</v>
          </cell>
          <cell r="J877">
            <v>0</v>
          </cell>
          <cell r="K877">
            <v>0</v>
          </cell>
          <cell r="L877">
            <v>274996</v>
          </cell>
          <cell r="M877">
            <v>0</v>
          </cell>
          <cell r="N877">
            <v>274996</v>
          </cell>
          <cell r="O877" t="str">
            <v>no</v>
          </cell>
          <cell r="P877">
            <v>0</v>
          </cell>
          <cell r="Q877">
            <v>11394768</v>
          </cell>
          <cell r="R877">
            <v>0</v>
          </cell>
          <cell r="S877">
            <v>11394768</v>
          </cell>
          <cell r="T877">
            <v>202274264.13870832</v>
          </cell>
          <cell r="U877">
            <v>1.3595204568952143E-3</v>
          </cell>
          <cell r="V877">
            <v>15491</v>
          </cell>
          <cell r="W877">
            <v>0</v>
          </cell>
          <cell r="X877">
            <v>34184304</v>
          </cell>
          <cell r="Y877" t="str">
            <v>no</v>
          </cell>
          <cell r="Z877">
            <v>0</v>
          </cell>
          <cell r="AA877">
            <v>34184304</v>
          </cell>
          <cell r="AB877">
            <v>120592959.46486911</v>
          </cell>
          <cell r="AC877">
            <v>2.2803652984410856E-3</v>
          </cell>
          <cell r="AD877">
            <v>77953</v>
          </cell>
          <cell r="AE877">
            <v>0</v>
          </cell>
          <cell r="AF877">
            <v>77953</v>
          </cell>
          <cell r="AG877">
            <v>0</v>
          </cell>
          <cell r="AH877">
            <v>4557907</v>
          </cell>
          <cell r="AI877">
            <v>4557907</v>
          </cell>
          <cell r="AJ877">
            <v>0</v>
          </cell>
          <cell r="AK877" t="str">
            <v>AA</v>
          </cell>
          <cell r="AL877">
            <v>0</v>
          </cell>
          <cell r="AM877">
            <v>94818780.796446681</v>
          </cell>
          <cell r="AN877">
            <v>0</v>
          </cell>
          <cell r="AO877">
            <v>0</v>
          </cell>
          <cell r="AP877">
            <v>0</v>
          </cell>
          <cell r="AQ877">
            <v>11447983</v>
          </cell>
          <cell r="AR877">
            <v>0</v>
          </cell>
          <cell r="AS877">
            <v>0</v>
          </cell>
          <cell r="AT877">
            <v>11447983</v>
          </cell>
          <cell r="AU877" t="str">
            <v>Levy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67787652.331577569</v>
          </cell>
          <cell r="BB877">
            <v>0</v>
          </cell>
          <cell r="BC877">
            <v>0</v>
          </cell>
          <cell r="BD877">
            <v>0</v>
          </cell>
          <cell r="BE877">
            <v>6836861</v>
          </cell>
          <cell r="BF877">
            <v>0</v>
          </cell>
        </row>
        <row r="878">
          <cell r="D878" t="str">
            <v>3250086</v>
          </cell>
          <cell r="E878" t="str">
            <v>COATESVILLE-CLAY TOWNSHIP PUBLIC LIBRARY</v>
          </cell>
          <cell r="F878">
            <v>170483</v>
          </cell>
          <cell r="G878">
            <v>0</v>
          </cell>
          <cell r="H878">
            <v>72247</v>
          </cell>
          <cell r="I878">
            <v>13734</v>
          </cell>
          <cell r="J878">
            <v>0</v>
          </cell>
          <cell r="K878">
            <v>0</v>
          </cell>
          <cell r="L878">
            <v>256464</v>
          </cell>
          <cell r="M878">
            <v>0</v>
          </cell>
          <cell r="N878">
            <v>256464</v>
          </cell>
          <cell r="O878" t="str">
            <v>no</v>
          </cell>
          <cell r="P878">
            <v>0</v>
          </cell>
          <cell r="Q878">
            <v>11394768</v>
          </cell>
          <cell r="R878">
            <v>0</v>
          </cell>
          <cell r="S878">
            <v>11394768</v>
          </cell>
          <cell r="T878">
            <v>202274264.13870832</v>
          </cell>
          <cell r="U878">
            <v>1.2679022766046569E-3</v>
          </cell>
          <cell r="V878">
            <v>14447</v>
          </cell>
          <cell r="W878">
            <v>0</v>
          </cell>
          <cell r="X878">
            <v>34184304</v>
          </cell>
          <cell r="Y878" t="str">
            <v>no</v>
          </cell>
          <cell r="Z878">
            <v>0</v>
          </cell>
          <cell r="AA878">
            <v>34184304</v>
          </cell>
          <cell r="AB878">
            <v>120592959.46486911</v>
          </cell>
          <cell r="AC878">
            <v>2.1266913187806174E-3</v>
          </cell>
          <cell r="AD878">
            <v>72699</v>
          </cell>
          <cell r="AE878">
            <v>0</v>
          </cell>
          <cell r="AF878">
            <v>72699</v>
          </cell>
          <cell r="AG878">
            <v>0</v>
          </cell>
          <cell r="AH878">
            <v>4557907</v>
          </cell>
          <cell r="AI878">
            <v>4557907</v>
          </cell>
          <cell r="AJ878">
            <v>0</v>
          </cell>
          <cell r="AK878" t="str">
            <v>AA</v>
          </cell>
          <cell r="AL878">
            <v>0</v>
          </cell>
          <cell r="AM878">
            <v>94818780.796446681</v>
          </cell>
          <cell r="AN878">
            <v>0</v>
          </cell>
          <cell r="AO878">
            <v>0</v>
          </cell>
          <cell r="AP878">
            <v>0</v>
          </cell>
          <cell r="AQ878">
            <v>11447983</v>
          </cell>
          <cell r="AR878">
            <v>0</v>
          </cell>
          <cell r="AS878">
            <v>0</v>
          </cell>
          <cell r="AT878">
            <v>11447983</v>
          </cell>
          <cell r="AU878" t="str">
            <v>Levy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67787652.331577569</v>
          </cell>
          <cell r="BB878">
            <v>0</v>
          </cell>
          <cell r="BC878">
            <v>0</v>
          </cell>
          <cell r="BD878">
            <v>0</v>
          </cell>
          <cell r="BE878">
            <v>6836861</v>
          </cell>
          <cell r="BF878">
            <v>0</v>
          </cell>
        </row>
        <row r="879">
          <cell r="D879" t="str">
            <v>3250087</v>
          </cell>
          <cell r="E879" t="str">
            <v>DANVILLE PUBLIC LIBRARY</v>
          </cell>
          <cell r="F879">
            <v>499200</v>
          </cell>
          <cell r="G879">
            <v>0</v>
          </cell>
          <cell r="H879">
            <v>183567</v>
          </cell>
          <cell r="I879">
            <v>34895</v>
          </cell>
          <cell r="J879">
            <v>0</v>
          </cell>
          <cell r="K879">
            <v>0</v>
          </cell>
          <cell r="L879">
            <v>717662</v>
          </cell>
          <cell r="M879">
            <v>0</v>
          </cell>
          <cell r="N879">
            <v>717662</v>
          </cell>
          <cell r="O879" t="str">
            <v>no</v>
          </cell>
          <cell r="P879">
            <v>0</v>
          </cell>
          <cell r="Q879">
            <v>11394768</v>
          </cell>
          <cell r="R879">
            <v>0</v>
          </cell>
          <cell r="S879">
            <v>11394768</v>
          </cell>
          <cell r="T879">
            <v>202274264.13870832</v>
          </cell>
          <cell r="U879">
            <v>3.5479649527132514E-3</v>
          </cell>
          <cell r="V879">
            <v>40428</v>
          </cell>
          <cell r="W879">
            <v>0</v>
          </cell>
          <cell r="X879">
            <v>34184304</v>
          </cell>
          <cell r="Y879" t="str">
            <v>no</v>
          </cell>
          <cell r="Z879">
            <v>0</v>
          </cell>
          <cell r="AA879">
            <v>34184304</v>
          </cell>
          <cell r="AB879">
            <v>120592959.46486911</v>
          </cell>
          <cell r="AC879">
            <v>5.9511102736397124E-3</v>
          </cell>
          <cell r="AD879">
            <v>203435</v>
          </cell>
          <cell r="AE879">
            <v>0</v>
          </cell>
          <cell r="AF879">
            <v>203435</v>
          </cell>
          <cell r="AG879">
            <v>0</v>
          </cell>
          <cell r="AH879">
            <v>4557907</v>
          </cell>
          <cell r="AI879">
            <v>4557907</v>
          </cell>
          <cell r="AJ879">
            <v>0</v>
          </cell>
          <cell r="AK879" t="str">
            <v>AA</v>
          </cell>
          <cell r="AL879">
            <v>0</v>
          </cell>
          <cell r="AM879">
            <v>94818780.796446681</v>
          </cell>
          <cell r="AN879">
            <v>0</v>
          </cell>
          <cell r="AO879">
            <v>0</v>
          </cell>
          <cell r="AP879">
            <v>0</v>
          </cell>
          <cell r="AQ879">
            <v>11447983</v>
          </cell>
          <cell r="AR879">
            <v>0</v>
          </cell>
          <cell r="AS879">
            <v>0</v>
          </cell>
          <cell r="AT879">
            <v>11447983</v>
          </cell>
          <cell r="AU879" t="str">
            <v>Levy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67787652.331577569</v>
          </cell>
          <cell r="BB879">
            <v>0</v>
          </cell>
          <cell r="BC879">
            <v>0</v>
          </cell>
          <cell r="BD879">
            <v>0</v>
          </cell>
          <cell r="BE879">
            <v>6836861</v>
          </cell>
          <cell r="BF879">
            <v>0</v>
          </cell>
        </row>
        <row r="880">
          <cell r="D880" t="str">
            <v>3250088</v>
          </cell>
          <cell r="E880" t="str">
            <v>PLAINFIELD - GUILFORD TWP PUBLIC LIBRARY</v>
          </cell>
          <cell r="F880">
            <v>1682835</v>
          </cell>
          <cell r="G880">
            <v>0</v>
          </cell>
          <cell r="H880">
            <v>796262</v>
          </cell>
          <cell r="I880">
            <v>151363</v>
          </cell>
          <cell r="J880">
            <v>0</v>
          </cell>
          <cell r="K880">
            <v>0</v>
          </cell>
          <cell r="L880">
            <v>2630460</v>
          </cell>
          <cell r="M880">
            <v>0</v>
          </cell>
          <cell r="N880">
            <v>2630460</v>
          </cell>
          <cell r="O880" t="str">
            <v>no</v>
          </cell>
          <cell r="P880">
            <v>0</v>
          </cell>
          <cell r="Q880">
            <v>11394768</v>
          </cell>
          <cell r="R880">
            <v>0</v>
          </cell>
          <cell r="S880">
            <v>11394768</v>
          </cell>
          <cell r="T880">
            <v>202274264.13870832</v>
          </cell>
          <cell r="U880">
            <v>1.3004422540853633E-2</v>
          </cell>
          <cell r="V880">
            <v>148182</v>
          </cell>
          <cell r="W880">
            <v>0</v>
          </cell>
          <cell r="X880">
            <v>34184304</v>
          </cell>
          <cell r="Y880" t="str">
            <v>no</v>
          </cell>
          <cell r="Z880">
            <v>0</v>
          </cell>
          <cell r="AA880">
            <v>34184304</v>
          </cell>
          <cell r="AB880">
            <v>120592959.46486911</v>
          </cell>
          <cell r="AC880">
            <v>2.1812716195644077E-2</v>
          </cell>
          <cell r="AD880">
            <v>745653</v>
          </cell>
          <cell r="AE880">
            <v>0</v>
          </cell>
          <cell r="AF880">
            <v>745653</v>
          </cell>
          <cell r="AG880">
            <v>0</v>
          </cell>
          <cell r="AH880">
            <v>4557907</v>
          </cell>
          <cell r="AI880">
            <v>4557907</v>
          </cell>
          <cell r="AJ880">
            <v>0</v>
          </cell>
          <cell r="AK880" t="str">
            <v>AA</v>
          </cell>
          <cell r="AL880">
            <v>0</v>
          </cell>
          <cell r="AM880">
            <v>94818780.796446681</v>
          </cell>
          <cell r="AN880">
            <v>0</v>
          </cell>
          <cell r="AO880">
            <v>0</v>
          </cell>
          <cell r="AP880">
            <v>0</v>
          </cell>
          <cell r="AQ880">
            <v>11447983</v>
          </cell>
          <cell r="AR880">
            <v>0</v>
          </cell>
          <cell r="AS880">
            <v>0</v>
          </cell>
          <cell r="AT880">
            <v>11447983</v>
          </cell>
          <cell r="AU880" t="str">
            <v>Levy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67787652.331577569</v>
          </cell>
          <cell r="BB880">
            <v>0</v>
          </cell>
          <cell r="BC880">
            <v>0</v>
          </cell>
          <cell r="BD880">
            <v>0</v>
          </cell>
          <cell r="BE880">
            <v>6836861</v>
          </cell>
          <cell r="BF880">
            <v>0</v>
          </cell>
        </row>
        <row r="881">
          <cell r="D881" t="str">
            <v>3261093</v>
          </cell>
          <cell r="E881" t="str">
            <v>HENDRICKS COUNTY SOLID WASTE DISTRICT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 t="str">
            <v>non-recipient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 t="str">
            <v>no</v>
          </cell>
          <cell r="P881">
            <v>0</v>
          </cell>
          <cell r="Q881">
            <v>11394768</v>
          </cell>
          <cell r="R881">
            <v>0</v>
          </cell>
          <cell r="S881">
            <v>11394768</v>
          </cell>
          <cell r="T881">
            <v>202274264.13870832</v>
          </cell>
          <cell r="U881">
            <v>0</v>
          </cell>
          <cell r="V881">
            <v>0</v>
          </cell>
          <cell r="W881">
            <v>0</v>
          </cell>
          <cell r="X881">
            <v>34184304</v>
          </cell>
          <cell r="Y881" t="str">
            <v>no</v>
          </cell>
          <cell r="Z881">
            <v>0</v>
          </cell>
          <cell r="AA881">
            <v>34184304</v>
          </cell>
          <cell r="AB881">
            <v>120592959.46486911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4557907</v>
          </cell>
          <cell r="AI881">
            <v>4557907</v>
          </cell>
          <cell r="AJ881">
            <v>0</v>
          </cell>
          <cell r="AK881" t="str">
            <v>AA</v>
          </cell>
          <cell r="AL881">
            <v>0</v>
          </cell>
          <cell r="AM881">
            <v>94818780.796446681</v>
          </cell>
          <cell r="AN881">
            <v>0</v>
          </cell>
          <cell r="AO881">
            <v>0</v>
          </cell>
          <cell r="AP881">
            <v>0</v>
          </cell>
          <cell r="AQ881">
            <v>11447983</v>
          </cell>
          <cell r="AR881">
            <v>0</v>
          </cell>
          <cell r="AS881">
            <v>0</v>
          </cell>
          <cell r="AT881">
            <v>11447983</v>
          </cell>
          <cell r="AU881" t="str">
            <v>Levy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67787652.331577569</v>
          </cell>
          <cell r="BB881">
            <v>0</v>
          </cell>
          <cell r="BC881">
            <v>0</v>
          </cell>
          <cell r="BD881">
            <v>0</v>
          </cell>
          <cell r="BE881">
            <v>6836861</v>
          </cell>
          <cell r="BF881">
            <v>0</v>
          </cell>
        </row>
        <row r="882">
          <cell r="D882" t="str">
            <v>3310000</v>
          </cell>
          <cell r="E882" t="str">
            <v>HENRY COUNTY</v>
          </cell>
          <cell r="F882">
            <v>10365191</v>
          </cell>
          <cell r="G882">
            <v>735815</v>
          </cell>
          <cell r="H882">
            <v>4283631</v>
          </cell>
          <cell r="I882">
            <v>0</v>
          </cell>
          <cell r="J882">
            <v>0</v>
          </cell>
          <cell r="K882">
            <v>0</v>
          </cell>
          <cell r="L882">
            <v>13913007</v>
          </cell>
          <cell r="M882">
            <v>2756229</v>
          </cell>
          <cell r="N882">
            <v>16669236</v>
          </cell>
          <cell r="O882" t="str">
            <v>no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45148876.352694154</v>
          </cell>
          <cell r="U882">
            <v>0.30815843325345071</v>
          </cell>
          <cell r="V882">
            <v>0</v>
          </cell>
          <cell r="W882">
            <v>0</v>
          </cell>
          <cell r="X882">
            <v>8474958</v>
          </cell>
          <cell r="Y882" t="str">
            <v>yes</v>
          </cell>
          <cell r="Z882">
            <v>0</v>
          </cell>
          <cell r="AA882">
            <v>8474958</v>
          </cell>
          <cell r="AB882">
            <v>33945708</v>
          </cell>
          <cell r="AC882">
            <v>0.49105577647695547</v>
          </cell>
          <cell r="AD882">
            <v>4161680</v>
          </cell>
          <cell r="AE882">
            <v>0</v>
          </cell>
          <cell r="AF882">
            <v>4161680</v>
          </cell>
          <cell r="AG882">
            <v>-3</v>
          </cell>
          <cell r="AH882">
            <v>2118740</v>
          </cell>
          <cell r="AI882">
            <v>0</v>
          </cell>
          <cell r="AJ882">
            <v>2118740</v>
          </cell>
          <cell r="AK882" t="str">
            <v>Levy</v>
          </cell>
          <cell r="AL882">
            <v>10365191</v>
          </cell>
          <cell r="AM882">
            <v>20179404</v>
          </cell>
          <cell r="AN882">
            <v>0.51365198892890984</v>
          </cell>
          <cell r="AO882">
            <v>1088294</v>
          </cell>
          <cell r="AP882">
            <v>1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 t="str">
            <v>Levy</v>
          </cell>
          <cell r="AV882">
            <v>10365191</v>
          </cell>
          <cell r="AW882">
            <v>0</v>
          </cell>
          <cell r="AX882">
            <v>2756229</v>
          </cell>
          <cell r="AY882">
            <v>0</v>
          </cell>
          <cell r="AZ882">
            <v>13121420</v>
          </cell>
          <cell r="BA882">
            <v>22935633</v>
          </cell>
          <cell r="BB882">
            <v>0.57209757411099138</v>
          </cell>
          <cell r="BC882">
            <v>0</v>
          </cell>
          <cell r="BD882">
            <v>0</v>
          </cell>
          <cell r="BE882">
            <v>2127295</v>
          </cell>
          <cell r="BF882">
            <v>0</v>
          </cell>
        </row>
        <row r="883">
          <cell r="D883" t="str">
            <v>3320001</v>
          </cell>
          <cell r="E883" t="str">
            <v>BLUE RIVER TOWNSHIP</v>
          </cell>
          <cell r="F883">
            <v>38419</v>
          </cell>
          <cell r="G883">
            <v>0</v>
          </cell>
          <cell r="H883">
            <v>13111</v>
          </cell>
          <cell r="I883">
            <v>0</v>
          </cell>
          <cell r="J883">
            <v>0</v>
          </cell>
          <cell r="K883">
            <v>0</v>
          </cell>
          <cell r="L883">
            <v>51530</v>
          </cell>
          <cell r="M883">
            <v>0</v>
          </cell>
          <cell r="N883">
            <v>51530</v>
          </cell>
          <cell r="O883" t="str">
            <v>no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45148876.352694154</v>
          </cell>
          <cell r="U883">
            <v>1.1413351596495506E-3</v>
          </cell>
          <cell r="V883">
            <v>0</v>
          </cell>
          <cell r="W883">
            <v>0</v>
          </cell>
          <cell r="X883">
            <v>8474958</v>
          </cell>
          <cell r="Y883" t="str">
            <v>yes</v>
          </cell>
          <cell r="Z883">
            <v>0</v>
          </cell>
          <cell r="AA883">
            <v>8474958</v>
          </cell>
          <cell r="AB883">
            <v>33945708</v>
          </cell>
          <cell r="AC883">
            <v>1.51801223294562E-3</v>
          </cell>
          <cell r="AD883">
            <v>12865</v>
          </cell>
          <cell r="AE883">
            <v>0</v>
          </cell>
          <cell r="AF883">
            <v>12865</v>
          </cell>
          <cell r="AG883">
            <v>0</v>
          </cell>
          <cell r="AH883">
            <v>2118740</v>
          </cell>
          <cell r="AI883">
            <v>0</v>
          </cell>
          <cell r="AJ883">
            <v>2118740</v>
          </cell>
          <cell r="AK883" t="str">
            <v>Levy</v>
          </cell>
          <cell r="AL883">
            <v>0</v>
          </cell>
          <cell r="AM883">
            <v>20179404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 t="str">
            <v>Levy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22935633</v>
          </cell>
          <cell r="BB883">
            <v>0</v>
          </cell>
          <cell r="BC883">
            <v>0</v>
          </cell>
          <cell r="BD883">
            <v>0</v>
          </cell>
          <cell r="BE883">
            <v>2127295</v>
          </cell>
          <cell r="BF883">
            <v>0</v>
          </cell>
        </row>
        <row r="884">
          <cell r="D884" t="str">
            <v>3320002</v>
          </cell>
          <cell r="E884" t="str">
            <v>DUDLEY TOWNSHIP</v>
          </cell>
          <cell r="F884">
            <v>31225</v>
          </cell>
          <cell r="G884">
            <v>0</v>
          </cell>
          <cell r="H884">
            <v>10580</v>
          </cell>
          <cell r="I884">
            <v>0</v>
          </cell>
          <cell r="J884">
            <v>0</v>
          </cell>
          <cell r="K884">
            <v>0</v>
          </cell>
          <cell r="L884">
            <v>41805</v>
          </cell>
          <cell r="M884">
            <v>0</v>
          </cell>
          <cell r="N884">
            <v>41805</v>
          </cell>
          <cell r="O884" t="str">
            <v>no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45148876.352694154</v>
          </cell>
          <cell r="U884">
            <v>9.2593666503298E-4</v>
          </cell>
          <cell r="V884">
            <v>0</v>
          </cell>
          <cell r="W884">
            <v>0</v>
          </cell>
          <cell r="X884">
            <v>8474958</v>
          </cell>
          <cell r="Y884" t="str">
            <v>yes</v>
          </cell>
          <cell r="Z884">
            <v>0</v>
          </cell>
          <cell r="AA884">
            <v>8474958</v>
          </cell>
          <cell r="AB884">
            <v>33945708</v>
          </cell>
          <cell r="AC884">
            <v>1.2315253521888541E-3</v>
          </cell>
          <cell r="AD884">
            <v>10437</v>
          </cell>
          <cell r="AE884">
            <v>0</v>
          </cell>
          <cell r="AF884">
            <v>10437</v>
          </cell>
          <cell r="AG884">
            <v>0</v>
          </cell>
          <cell r="AH884">
            <v>2118740</v>
          </cell>
          <cell r="AI884">
            <v>0</v>
          </cell>
          <cell r="AJ884">
            <v>2118740</v>
          </cell>
          <cell r="AK884" t="str">
            <v>Levy</v>
          </cell>
          <cell r="AL884">
            <v>0</v>
          </cell>
          <cell r="AM884">
            <v>20179404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 t="str">
            <v>Levy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22935633</v>
          </cell>
          <cell r="BB884">
            <v>0</v>
          </cell>
          <cell r="BC884">
            <v>0</v>
          </cell>
          <cell r="BD884">
            <v>0</v>
          </cell>
          <cell r="BE884">
            <v>2127295</v>
          </cell>
          <cell r="BF884">
            <v>0</v>
          </cell>
        </row>
        <row r="885">
          <cell r="D885" t="str">
            <v>3320003</v>
          </cell>
          <cell r="E885" t="str">
            <v>FALL CREEK TOWNSHIP</v>
          </cell>
          <cell r="F885">
            <v>97354</v>
          </cell>
          <cell r="G885">
            <v>0</v>
          </cell>
          <cell r="H885">
            <v>31435</v>
          </cell>
          <cell r="I885">
            <v>0</v>
          </cell>
          <cell r="J885">
            <v>0</v>
          </cell>
          <cell r="K885">
            <v>0</v>
          </cell>
          <cell r="L885">
            <v>128789</v>
          </cell>
          <cell r="M885">
            <v>0</v>
          </cell>
          <cell r="N885">
            <v>128789</v>
          </cell>
          <cell r="O885" t="str">
            <v>no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45148876.352694154</v>
          </cell>
          <cell r="U885">
            <v>2.8525405370872494E-3</v>
          </cell>
          <cell r="V885">
            <v>0</v>
          </cell>
          <cell r="W885">
            <v>0</v>
          </cell>
          <cell r="X885">
            <v>8474958</v>
          </cell>
          <cell r="Y885" t="str">
            <v>yes</v>
          </cell>
          <cell r="Z885">
            <v>0</v>
          </cell>
          <cell r="AA885">
            <v>8474958</v>
          </cell>
          <cell r="AB885">
            <v>33945708</v>
          </cell>
          <cell r="AC885">
            <v>3.7939700653761587E-3</v>
          </cell>
          <cell r="AD885">
            <v>32154</v>
          </cell>
          <cell r="AE885">
            <v>0</v>
          </cell>
          <cell r="AF885">
            <v>32154</v>
          </cell>
          <cell r="AG885">
            <v>0</v>
          </cell>
          <cell r="AH885">
            <v>2118740</v>
          </cell>
          <cell r="AI885">
            <v>0</v>
          </cell>
          <cell r="AJ885">
            <v>2118740</v>
          </cell>
          <cell r="AK885" t="str">
            <v>Levy</v>
          </cell>
          <cell r="AL885">
            <v>0</v>
          </cell>
          <cell r="AM885">
            <v>20179404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 t="str">
            <v>Levy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22935633</v>
          </cell>
          <cell r="BB885">
            <v>0</v>
          </cell>
          <cell r="BC885">
            <v>0</v>
          </cell>
          <cell r="BD885">
            <v>0</v>
          </cell>
          <cell r="BE885">
            <v>2127295</v>
          </cell>
          <cell r="BF885">
            <v>0</v>
          </cell>
        </row>
        <row r="886">
          <cell r="D886" t="str">
            <v>3320004</v>
          </cell>
          <cell r="E886" t="str">
            <v>FRANKLIN TOWNSHIP</v>
          </cell>
          <cell r="F886">
            <v>36976</v>
          </cell>
          <cell r="G886">
            <v>0</v>
          </cell>
          <cell r="H886">
            <v>12235</v>
          </cell>
          <cell r="I886">
            <v>0</v>
          </cell>
          <cell r="J886">
            <v>0</v>
          </cell>
          <cell r="K886">
            <v>0</v>
          </cell>
          <cell r="L886">
            <v>49211</v>
          </cell>
          <cell r="M886">
            <v>0</v>
          </cell>
          <cell r="N886">
            <v>49211</v>
          </cell>
          <cell r="O886" t="str">
            <v>no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45148876.352694154</v>
          </cell>
          <cell r="U886">
            <v>1.0899717551235016E-3</v>
          </cell>
          <cell r="V886">
            <v>0</v>
          </cell>
          <cell r="W886">
            <v>0</v>
          </cell>
          <cell r="X886">
            <v>8474958</v>
          </cell>
          <cell r="Y886" t="str">
            <v>yes</v>
          </cell>
          <cell r="Z886">
            <v>0</v>
          </cell>
          <cell r="AA886">
            <v>8474958</v>
          </cell>
          <cell r="AB886">
            <v>33945708</v>
          </cell>
          <cell r="AC886">
            <v>1.4496972636422842E-3</v>
          </cell>
          <cell r="AD886">
            <v>12286</v>
          </cell>
          <cell r="AE886">
            <v>0</v>
          </cell>
          <cell r="AF886">
            <v>12286</v>
          </cell>
          <cell r="AG886">
            <v>0</v>
          </cell>
          <cell r="AH886">
            <v>2118740</v>
          </cell>
          <cell r="AI886">
            <v>0</v>
          </cell>
          <cell r="AJ886">
            <v>2118740</v>
          </cell>
          <cell r="AK886" t="str">
            <v>Levy</v>
          </cell>
          <cell r="AL886">
            <v>0</v>
          </cell>
          <cell r="AM886">
            <v>20179404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 t="str">
            <v>Levy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22935633</v>
          </cell>
          <cell r="BB886">
            <v>0</v>
          </cell>
          <cell r="BC886">
            <v>0</v>
          </cell>
          <cell r="BD886">
            <v>0</v>
          </cell>
          <cell r="BE886">
            <v>2127295</v>
          </cell>
          <cell r="BF886">
            <v>0</v>
          </cell>
        </row>
        <row r="887">
          <cell r="D887" t="str">
            <v>3320005</v>
          </cell>
          <cell r="E887" t="str">
            <v>GREENSBORO TOWNSHIP</v>
          </cell>
          <cell r="F887">
            <v>26058</v>
          </cell>
          <cell r="G887">
            <v>0</v>
          </cell>
          <cell r="H887">
            <v>8376</v>
          </cell>
          <cell r="I887">
            <v>0</v>
          </cell>
          <cell r="J887">
            <v>0</v>
          </cell>
          <cell r="K887">
            <v>0</v>
          </cell>
          <cell r="L887">
            <v>34434</v>
          </cell>
          <cell r="M887">
            <v>0</v>
          </cell>
          <cell r="N887">
            <v>34434</v>
          </cell>
          <cell r="O887" t="str">
            <v>no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45148876.352694154</v>
          </cell>
          <cell r="U887">
            <v>7.626767880336236E-4</v>
          </cell>
          <cell r="V887">
            <v>0</v>
          </cell>
          <cell r="W887">
            <v>0</v>
          </cell>
          <cell r="X887">
            <v>8474958</v>
          </cell>
          <cell r="Y887" t="str">
            <v>yes</v>
          </cell>
          <cell r="Z887">
            <v>0</v>
          </cell>
          <cell r="AA887">
            <v>8474958</v>
          </cell>
          <cell r="AB887">
            <v>33945708</v>
          </cell>
          <cell r="AC887">
            <v>1.014384498918096E-3</v>
          </cell>
          <cell r="AD887">
            <v>8597</v>
          </cell>
          <cell r="AE887">
            <v>0</v>
          </cell>
          <cell r="AF887">
            <v>8597</v>
          </cell>
          <cell r="AG887">
            <v>0</v>
          </cell>
          <cell r="AH887">
            <v>2118740</v>
          </cell>
          <cell r="AI887">
            <v>0</v>
          </cell>
          <cell r="AJ887">
            <v>2118740</v>
          </cell>
          <cell r="AK887" t="str">
            <v>Levy</v>
          </cell>
          <cell r="AL887">
            <v>0</v>
          </cell>
          <cell r="AM887">
            <v>20179404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 t="str">
            <v>Levy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22935633</v>
          </cell>
          <cell r="BB887">
            <v>0</v>
          </cell>
          <cell r="BC887">
            <v>0</v>
          </cell>
          <cell r="BD887">
            <v>0</v>
          </cell>
          <cell r="BE887">
            <v>2127295</v>
          </cell>
          <cell r="BF887">
            <v>0</v>
          </cell>
        </row>
        <row r="888">
          <cell r="D888" t="str">
            <v>3320006</v>
          </cell>
          <cell r="E888" t="str">
            <v>HARRISON TOWNSHIP</v>
          </cell>
          <cell r="F888">
            <v>34638</v>
          </cell>
          <cell r="G888">
            <v>0</v>
          </cell>
          <cell r="H888">
            <v>11338</v>
          </cell>
          <cell r="I888">
            <v>0</v>
          </cell>
          <cell r="J888">
            <v>0</v>
          </cell>
          <cell r="K888">
            <v>0</v>
          </cell>
          <cell r="L888">
            <v>45976</v>
          </cell>
          <cell r="M888">
            <v>0</v>
          </cell>
          <cell r="N888">
            <v>45976</v>
          </cell>
          <cell r="O888" t="str">
            <v>no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45148876.352694154</v>
          </cell>
          <cell r="U888">
            <v>1.0183199165543903E-3</v>
          </cell>
          <cell r="V888">
            <v>0</v>
          </cell>
          <cell r="W888">
            <v>0</v>
          </cell>
          <cell r="X888">
            <v>8474958</v>
          </cell>
          <cell r="Y888" t="str">
            <v>yes</v>
          </cell>
          <cell r="Z888">
            <v>0</v>
          </cell>
          <cell r="AA888">
            <v>8474958</v>
          </cell>
          <cell r="AB888">
            <v>33945708</v>
          </cell>
          <cell r="AC888">
            <v>1.354398028758157E-3</v>
          </cell>
          <cell r="AD888">
            <v>11478</v>
          </cell>
          <cell r="AE888">
            <v>0</v>
          </cell>
          <cell r="AF888">
            <v>11478</v>
          </cell>
          <cell r="AG888">
            <v>0</v>
          </cell>
          <cell r="AH888">
            <v>2118740</v>
          </cell>
          <cell r="AI888">
            <v>0</v>
          </cell>
          <cell r="AJ888">
            <v>2118740</v>
          </cell>
          <cell r="AK888" t="str">
            <v>Levy</v>
          </cell>
          <cell r="AL888">
            <v>0</v>
          </cell>
          <cell r="AM888">
            <v>20179404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 t="str">
            <v>Levy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22935633</v>
          </cell>
          <cell r="BB888">
            <v>0</v>
          </cell>
          <cell r="BC888">
            <v>0</v>
          </cell>
          <cell r="BD888">
            <v>0</v>
          </cell>
          <cell r="BE888">
            <v>2127295</v>
          </cell>
          <cell r="BF888">
            <v>0</v>
          </cell>
        </row>
        <row r="889">
          <cell r="D889" t="str">
            <v>3320007</v>
          </cell>
          <cell r="E889" t="str">
            <v>HENRY TOWNSHIP</v>
          </cell>
          <cell r="F889">
            <v>548672</v>
          </cell>
          <cell r="G889">
            <v>0</v>
          </cell>
          <cell r="H889">
            <v>212668</v>
          </cell>
          <cell r="I889">
            <v>0</v>
          </cell>
          <cell r="J889">
            <v>0</v>
          </cell>
          <cell r="K889">
            <v>0</v>
          </cell>
          <cell r="L889">
            <v>761340</v>
          </cell>
          <cell r="M889">
            <v>0</v>
          </cell>
          <cell r="N889">
            <v>761340</v>
          </cell>
          <cell r="O889" t="str">
            <v>no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45148876.352694154</v>
          </cell>
          <cell r="U889">
            <v>1.6862878137931085E-2</v>
          </cell>
          <cell r="V889">
            <v>0</v>
          </cell>
          <cell r="W889">
            <v>0</v>
          </cell>
          <cell r="X889">
            <v>8474958</v>
          </cell>
          <cell r="Y889" t="str">
            <v>yes</v>
          </cell>
          <cell r="Z889">
            <v>0</v>
          </cell>
          <cell r="AA889">
            <v>8474958</v>
          </cell>
          <cell r="AB889">
            <v>33945708</v>
          </cell>
          <cell r="AC889">
            <v>2.2428166765589334E-2</v>
          </cell>
          <cell r="AD889">
            <v>190078</v>
          </cell>
          <cell r="AE889">
            <v>0</v>
          </cell>
          <cell r="AF889">
            <v>190078</v>
          </cell>
          <cell r="AG889">
            <v>0</v>
          </cell>
          <cell r="AH889">
            <v>2118740</v>
          </cell>
          <cell r="AI889">
            <v>0</v>
          </cell>
          <cell r="AJ889">
            <v>2118740</v>
          </cell>
          <cell r="AK889" t="str">
            <v>Levy</v>
          </cell>
          <cell r="AL889">
            <v>0</v>
          </cell>
          <cell r="AM889">
            <v>20179404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 t="str">
            <v>Levy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22935633</v>
          </cell>
          <cell r="BB889">
            <v>0</v>
          </cell>
          <cell r="BC889">
            <v>0</v>
          </cell>
          <cell r="BD889">
            <v>0</v>
          </cell>
          <cell r="BE889">
            <v>2127295</v>
          </cell>
          <cell r="BF889">
            <v>0</v>
          </cell>
        </row>
        <row r="890">
          <cell r="D890" t="str">
            <v>3320008</v>
          </cell>
          <cell r="E890" t="str">
            <v>JEFFERSON TOWNSHIP</v>
          </cell>
          <cell r="F890">
            <v>53813</v>
          </cell>
          <cell r="G890">
            <v>0</v>
          </cell>
          <cell r="H890">
            <v>17058</v>
          </cell>
          <cell r="I890">
            <v>0</v>
          </cell>
          <cell r="J890">
            <v>0</v>
          </cell>
          <cell r="K890">
            <v>0</v>
          </cell>
          <cell r="L890">
            <v>70871</v>
          </cell>
          <cell r="M890">
            <v>0</v>
          </cell>
          <cell r="N890">
            <v>70871</v>
          </cell>
          <cell r="O890" t="str">
            <v>no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45148876.352694154</v>
          </cell>
          <cell r="U890">
            <v>1.5697179138273491E-3</v>
          </cell>
          <cell r="V890">
            <v>0</v>
          </cell>
          <cell r="W890">
            <v>0</v>
          </cell>
          <cell r="X890">
            <v>8474958</v>
          </cell>
          <cell r="Y890" t="str">
            <v>yes</v>
          </cell>
          <cell r="Z890">
            <v>0</v>
          </cell>
          <cell r="AA890">
            <v>8474958</v>
          </cell>
          <cell r="AB890">
            <v>33945708</v>
          </cell>
          <cell r="AC890">
            <v>2.0877749846902587E-3</v>
          </cell>
          <cell r="AD890">
            <v>17694</v>
          </cell>
          <cell r="AE890">
            <v>0</v>
          </cell>
          <cell r="AF890">
            <v>17694</v>
          </cell>
          <cell r="AG890">
            <v>0</v>
          </cell>
          <cell r="AH890">
            <v>2118740</v>
          </cell>
          <cell r="AI890">
            <v>0</v>
          </cell>
          <cell r="AJ890">
            <v>2118740</v>
          </cell>
          <cell r="AK890" t="str">
            <v>Levy</v>
          </cell>
          <cell r="AL890">
            <v>0</v>
          </cell>
          <cell r="AM890">
            <v>20179404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 t="str">
            <v>Levy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22935633</v>
          </cell>
          <cell r="BB890">
            <v>0</v>
          </cell>
          <cell r="BC890">
            <v>0</v>
          </cell>
          <cell r="BD890">
            <v>0</v>
          </cell>
          <cell r="BE890">
            <v>2127295</v>
          </cell>
          <cell r="BF890">
            <v>0</v>
          </cell>
        </row>
        <row r="891">
          <cell r="D891" t="str">
            <v>3320009</v>
          </cell>
          <cell r="E891" t="str">
            <v>LIBERTY TOWNSHIP</v>
          </cell>
          <cell r="F891">
            <v>57434</v>
          </cell>
          <cell r="G891">
            <v>0</v>
          </cell>
          <cell r="H891">
            <v>19298</v>
          </cell>
          <cell r="I891">
            <v>0</v>
          </cell>
          <cell r="J891">
            <v>0</v>
          </cell>
          <cell r="K891">
            <v>0</v>
          </cell>
          <cell r="L891">
            <v>76732</v>
          </cell>
          <cell r="M891">
            <v>0</v>
          </cell>
          <cell r="N891">
            <v>76732</v>
          </cell>
          <cell r="O891" t="str">
            <v>no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45148876.352694154</v>
          </cell>
          <cell r="U891">
            <v>1.6995328831792998E-3</v>
          </cell>
          <cell r="V891">
            <v>0</v>
          </cell>
          <cell r="W891">
            <v>0</v>
          </cell>
          <cell r="X891">
            <v>8474958</v>
          </cell>
          <cell r="Y891" t="str">
            <v>yes</v>
          </cell>
          <cell r="Z891">
            <v>0</v>
          </cell>
          <cell r="AA891">
            <v>8474958</v>
          </cell>
          <cell r="AB891">
            <v>33945708</v>
          </cell>
          <cell r="AC891">
            <v>2.2604330420800179E-3</v>
          </cell>
          <cell r="AD891">
            <v>19157</v>
          </cell>
          <cell r="AE891">
            <v>0</v>
          </cell>
          <cell r="AF891">
            <v>19157</v>
          </cell>
          <cell r="AG891">
            <v>0</v>
          </cell>
          <cell r="AH891">
            <v>2118740</v>
          </cell>
          <cell r="AI891">
            <v>0</v>
          </cell>
          <cell r="AJ891">
            <v>2118740</v>
          </cell>
          <cell r="AK891" t="str">
            <v>Levy</v>
          </cell>
          <cell r="AL891">
            <v>0</v>
          </cell>
          <cell r="AM891">
            <v>20179404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 t="str">
            <v>Levy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22935633</v>
          </cell>
          <cell r="BB891">
            <v>0</v>
          </cell>
          <cell r="BC891">
            <v>0</v>
          </cell>
          <cell r="BD891">
            <v>0</v>
          </cell>
          <cell r="BE891">
            <v>2127295</v>
          </cell>
          <cell r="BF891">
            <v>0</v>
          </cell>
        </row>
        <row r="892">
          <cell r="D892" t="str">
            <v>3320010</v>
          </cell>
          <cell r="E892" t="str">
            <v>PRAIRIE TOWNSHIP</v>
          </cell>
          <cell r="F892">
            <v>44374</v>
          </cell>
          <cell r="G892">
            <v>0</v>
          </cell>
          <cell r="H892">
            <v>14601</v>
          </cell>
          <cell r="I892">
            <v>0</v>
          </cell>
          <cell r="J892">
            <v>0</v>
          </cell>
          <cell r="K892">
            <v>0</v>
          </cell>
          <cell r="L892">
            <v>58975</v>
          </cell>
          <cell r="M892">
            <v>0</v>
          </cell>
          <cell r="N892">
            <v>58975</v>
          </cell>
          <cell r="O892" t="str">
            <v>no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45148876.352694154</v>
          </cell>
          <cell r="U892">
            <v>1.3062340586130845E-3</v>
          </cell>
          <cell r="V892">
            <v>0</v>
          </cell>
          <cell r="W892">
            <v>0</v>
          </cell>
          <cell r="X892">
            <v>8474958</v>
          </cell>
          <cell r="Y892" t="str">
            <v>yes</v>
          </cell>
          <cell r="Z892">
            <v>0</v>
          </cell>
          <cell r="AA892">
            <v>8474958</v>
          </cell>
          <cell r="AB892">
            <v>33945708</v>
          </cell>
          <cell r="AC892">
            <v>1.7373330378025994E-3</v>
          </cell>
          <cell r="AD892">
            <v>14724</v>
          </cell>
          <cell r="AE892">
            <v>0</v>
          </cell>
          <cell r="AF892">
            <v>14724</v>
          </cell>
          <cell r="AG892">
            <v>0</v>
          </cell>
          <cell r="AH892">
            <v>2118740</v>
          </cell>
          <cell r="AI892">
            <v>0</v>
          </cell>
          <cell r="AJ892">
            <v>2118740</v>
          </cell>
          <cell r="AK892" t="str">
            <v>Levy</v>
          </cell>
          <cell r="AL892">
            <v>0</v>
          </cell>
          <cell r="AM892">
            <v>20179404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 t="str">
            <v>Levy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22935633</v>
          </cell>
          <cell r="BB892">
            <v>0</v>
          </cell>
          <cell r="BC892">
            <v>0</v>
          </cell>
          <cell r="BD892">
            <v>0</v>
          </cell>
          <cell r="BE892">
            <v>2127295</v>
          </cell>
          <cell r="BF892">
            <v>0</v>
          </cell>
        </row>
        <row r="893">
          <cell r="D893" t="str">
            <v>3320011</v>
          </cell>
          <cell r="E893" t="str">
            <v>SPICELAND TOWNSHIP</v>
          </cell>
          <cell r="F893">
            <v>43393</v>
          </cell>
          <cell r="G893">
            <v>0</v>
          </cell>
          <cell r="H893">
            <v>14368</v>
          </cell>
          <cell r="I893">
            <v>0</v>
          </cell>
          <cell r="J893">
            <v>0</v>
          </cell>
          <cell r="K893">
            <v>0</v>
          </cell>
          <cell r="L893">
            <v>57761</v>
          </cell>
          <cell r="M893">
            <v>0</v>
          </cell>
          <cell r="N893">
            <v>57761</v>
          </cell>
          <cell r="O893" t="str">
            <v>no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45148876.352694154</v>
          </cell>
          <cell r="U893">
            <v>1.2793452388223886E-3</v>
          </cell>
          <cell r="V893">
            <v>0</v>
          </cell>
          <cell r="W893">
            <v>0</v>
          </cell>
          <cell r="X893">
            <v>8474958</v>
          </cell>
          <cell r="Y893" t="str">
            <v>yes</v>
          </cell>
          <cell r="Z893">
            <v>0</v>
          </cell>
          <cell r="AA893">
            <v>8474958</v>
          </cell>
          <cell r="AB893">
            <v>33945708</v>
          </cell>
          <cell r="AC893">
            <v>1.7015700482664849E-3</v>
          </cell>
          <cell r="AD893">
            <v>14421</v>
          </cell>
          <cell r="AE893">
            <v>0</v>
          </cell>
          <cell r="AF893">
            <v>14421</v>
          </cell>
          <cell r="AG893">
            <v>0</v>
          </cell>
          <cell r="AH893">
            <v>2118740</v>
          </cell>
          <cell r="AI893">
            <v>0</v>
          </cell>
          <cell r="AJ893">
            <v>2118740</v>
          </cell>
          <cell r="AK893" t="str">
            <v>Levy</v>
          </cell>
          <cell r="AL893">
            <v>0</v>
          </cell>
          <cell r="AM893">
            <v>20179404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 t="str">
            <v>Levy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22935633</v>
          </cell>
          <cell r="BB893">
            <v>0</v>
          </cell>
          <cell r="BC893">
            <v>0</v>
          </cell>
          <cell r="BD893">
            <v>0</v>
          </cell>
          <cell r="BE893">
            <v>2127295</v>
          </cell>
          <cell r="BF893">
            <v>0</v>
          </cell>
        </row>
        <row r="894">
          <cell r="D894" t="str">
            <v>3320012</v>
          </cell>
          <cell r="E894" t="str">
            <v>STONEY CREEK TOWNSHIP</v>
          </cell>
          <cell r="F894">
            <v>33212</v>
          </cell>
          <cell r="G894">
            <v>0</v>
          </cell>
          <cell r="H894">
            <v>10956</v>
          </cell>
          <cell r="I894">
            <v>0</v>
          </cell>
          <cell r="J894">
            <v>0</v>
          </cell>
          <cell r="K894">
            <v>0</v>
          </cell>
          <cell r="L894">
            <v>44168</v>
          </cell>
          <cell r="M894">
            <v>0</v>
          </cell>
          <cell r="N894">
            <v>44168</v>
          </cell>
          <cell r="O894" t="str">
            <v>no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45148876.352694154</v>
          </cell>
          <cell r="U894">
            <v>9.7827462315935084E-4</v>
          </cell>
          <cell r="V894">
            <v>0</v>
          </cell>
          <cell r="W894">
            <v>0</v>
          </cell>
          <cell r="X894">
            <v>8474958</v>
          </cell>
          <cell r="Y894" t="str">
            <v>yes</v>
          </cell>
          <cell r="Z894">
            <v>0</v>
          </cell>
          <cell r="AA894">
            <v>8474958</v>
          </cell>
          <cell r="AB894">
            <v>33945708</v>
          </cell>
          <cell r="AC894">
            <v>1.3011365089218348E-3</v>
          </cell>
          <cell r="AD894">
            <v>11027</v>
          </cell>
          <cell r="AE894">
            <v>0</v>
          </cell>
          <cell r="AF894">
            <v>11027</v>
          </cell>
          <cell r="AG894">
            <v>0</v>
          </cell>
          <cell r="AH894">
            <v>2118740</v>
          </cell>
          <cell r="AI894">
            <v>0</v>
          </cell>
          <cell r="AJ894">
            <v>2118740</v>
          </cell>
          <cell r="AK894" t="str">
            <v>Levy</v>
          </cell>
          <cell r="AL894">
            <v>0</v>
          </cell>
          <cell r="AM894">
            <v>20179404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 t="str">
            <v>Levy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22935633</v>
          </cell>
          <cell r="BB894">
            <v>0</v>
          </cell>
          <cell r="BC894">
            <v>0</v>
          </cell>
          <cell r="BD894">
            <v>0</v>
          </cell>
          <cell r="BE894">
            <v>2127295</v>
          </cell>
          <cell r="BF894">
            <v>0</v>
          </cell>
        </row>
        <row r="895">
          <cell r="D895" t="str">
            <v>3320013</v>
          </cell>
          <cell r="E895" t="str">
            <v>WAYNE TOWNSHIP</v>
          </cell>
          <cell r="F895">
            <v>199116</v>
          </cell>
          <cell r="G895">
            <v>0</v>
          </cell>
          <cell r="H895">
            <v>63786</v>
          </cell>
          <cell r="I895">
            <v>0</v>
          </cell>
          <cell r="J895">
            <v>0</v>
          </cell>
          <cell r="K895">
            <v>0</v>
          </cell>
          <cell r="L895">
            <v>262902</v>
          </cell>
          <cell r="M895">
            <v>0</v>
          </cell>
          <cell r="N895">
            <v>262902</v>
          </cell>
          <cell r="O895" t="str">
            <v>no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45148876.352694154</v>
          </cell>
          <cell r="U895">
            <v>5.8230020598134319E-3</v>
          </cell>
          <cell r="V895">
            <v>0</v>
          </cell>
          <cell r="W895">
            <v>0</v>
          </cell>
          <cell r="X895">
            <v>8474958</v>
          </cell>
          <cell r="Y895" t="str">
            <v>yes</v>
          </cell>
          <cell r="Z895">
            <v>0</v>
          </cell>
          <cell r="AA895">
            <v>8474958</v>
          </cell>
          <cell r="AB895">
            <v>33945708</v>
          </cell>
          <cell r="AC895">
            <v>7.744778809739364E-3</v>
          </cell>
          <cell r="AD895">
            <v>65637</v>
          </cell>
          <cell r="AE895">
            <v>0</v>
          </cell>
          <cell r="AF895">
            <v>65637</v>
          </cell>
          <cell r="AG895">
            <v>0</v>
          </cell>
          <cell r="AH895">
            <v>2118740</v>
          </cell>
          <cell r="AI895">
            <v>0</v>
          </cell>
          <cell r="AJ895">
            <v>2118740</v>
          </cell>
          <cell r="AK895" t="str">
            <v>Levy</v>
          </cell>
          <cell r="AL895">
            <v>0</v>
          </cell>
          <cell r="AM895">
            <v>20179404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 t="str">
            <v>Levy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22935633</v>
          </cell>
          <cell r="BB895">
            <v>0</v>
          </cell>
          <cell r="BC895">
            <v>0</v>
          </cell>
          <cell r="BD895">
            <v>0</v>
          </cell>
          <cell r="BE895">
            <v>2127295</v>
          </cell>
          <cell r="BF895">
            <v>0</v>
          </cell>
        </row>
        <row r="896">
          <cell r="D896" t="str">
            <v>3330203</v>
          </cell>
          <cell r="E896" t="str">
            <v>NEW CASTLE CIVIL CITY</v>
          </cell>
          <cell r="F896">
            <v>8437118</v>
          </cell>
          <cell r="G896">
            <v>162729</v>
          </cell>
          <cell r="H896">
            <v>2534677</v>
          </cell>
          <cell r="I896">
            <v>0</v>
          </cell>
          <cell r="J896">
            <v>0</v>
          </cell>
          <cell r="K896">
            <v>0</v>
          </cell>
          <cell r="L896">
            <v>10809066</v>
          </cell>
          <cell r="M896">
            <v>0</v>
          </cell>
          <cell r="N896">
            <v>10809066</v>
          </cell>
          <cell r="O896" t="str">
            <v>no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45148876.352694154</v>
          </cell>
          <cell r="U896">
            <v>0.23940941332762525</v>
          </cell>
          <cell r="V896">
            <v>0</v>
          </cell>
          <cell r="W896">
            <v>0</v>
          </cell>
          <cell r="X896">
            <v>8474958</v>
          </cell>
          <cell r="Y896" t="str">
            <v>yes</v>
          </cell>
          <cell r="Z896">
            <v>0</v>
          </cell>
          <cell r="AA896">
            <v>8474958</v>
          </cell>
          <cell r="AB896">
            <v>33945708</v>
          </cell>
          <cell r="AC896">
            <v>0.31842216989552846</v>
          </cell>
          <cell r="AD896">
            <v>2698615</v>
          </cell>
          <cell r="AE896">
            <v>0</v>
          </cell>
          <cell r="AF896">
            <v>2698615</v>
          </cell>
          <cell r="AG896">
            <v>0</v>
          </cell>
          <cell r="AH896">
            <v>2118740</v>
          </cell>
          <cell r="AI896">
            <v>0</v>
          </cell>
          <cell r="AJ896">
            <v>2118740</v>
          </cell>
          <cell r="AK896" t="str">
            <v>Levy</v>
          </cell>
          <cell r="AL896">
            <v>8437118</v>
          </cell>
          <cell r="AM896">
            <v>20179404</v>
          </cell>
          <cell r="AN896">
            <v>0.41810541084365027</v>
          </cell>
          <cell r="AO896">
            <v>885857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 t="str">
            <v>Levy</v>
          </cell>
          <cell r="AV896">
            <v>8437118</v>
          </cell>
          <cell r="AW896">
            <v>0</v>
          </cell>
          <cell r="AX896">
            <v>0</v>
          </cell>
          <cell r="AY896">
            <v>0</v>
          </cell>
          <cell r="AZ896">
            <v>8437118</v>
          </cell>
          <cell r="BA896">
            <v>22935633</v>
          </cell>
          <cell r="BB896">
            <v>0.36786069954990996</v>
          </cell>
          <cell r="BC896">
            <v>0</v>
          </cell>
          <cell r="BD896">
            <v>0</v>
          </cell>
          <cell r="BE896">
            <v>2127295</v>
          </cell>
          <cell r="BF896">
            <v>0</v>
          </cell>
        </row>
        <row r="897">
          <cell r="D897" t="str">
            <v>3330647</v>
          </cell>
          <cell r="E897" t="str">
            <v>SHIRLEY CIVIL TOWN</v>
          </cell>
          <cell r="F897">
            <v>64873</v>
          </cell>
          <cell r="G897">
            <v>0</v>
          </cell>
          <cell r="H897">
            <v>22467</v>
          </cell>
          <cell r="I897">
            <v>0</v>
          </cell>
          <cell r="J897">
            <v>0</v>
          </cell>
          <cell r="K897">
            <v>0</v>
          </cell>
          <cell r="L897">
            <v>87340</v>
          </cell>
          <cell r="M897">
            <v>0</v>
          </cell>
          <cell r="N897">
            <v>87340</v>
          </cell>
          <cell r="O897" t="str">
            <v>no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45148876.352694154</v>
          </cell>
          <cell r="U897">
            <v>1.9344888966386911E-3</v>
          </cell>
          <cell r="V897">
            <v>0</v>
          </cell>
          <cell r="W897">
            <v>0</v>
          </cell>
          <cell r="X897">
            <v>8474958</v>
          </cell>
          <cell r="Y897" t="str">
            <v>yes</v>
          </cell>
          <cell r="Z897">
            <v>0</v>
          </cell>
          <cell r="AA897">
            <v>8474958</v>
          </cell>
          <cell r="AB897">
            <v>33945708</v>
          </cell>
          <cell r="AC897">
            <v>2.5729320478453418E-3</v>
          </cell>
          <cell r="AD897">
            <v>21805</v>
          </cell>
          <cell r="AE897">
            <v>0</v>
          </cell>
          <cell r="AF897">
            <v>21805</v>
          </cell>
          <cell r="AG897">
            <v>0</v>
          </cell>
          <cell r="AH897">
            <v>2118740</v>
          </cell>
          <cell r="AI897">
            <v>0</v>
          </cell>
          <cell r="AJ897">
            <v>2118740</v>
          </cell>
          <cell r="AK897" t="str">
            <v>Levy</v>
          </cell>
          <cell r="AL897">
            <v>64873</v>
          </cell>
          <cell r="AM897">
            <v>20179404</v>
          </cell>
          <cell r="AN897">
            <v>3.214812489011073E-3</v>
          </cell>
          <cell r="AO897">
            <v>6811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 t="str">
            <v>Levy</v>
          </cell>
          <cell r="AV897">
            <v>64873</v>
          </cell>
          <cell r="AW897">
            <v>0</v>
          </cell>
          <cell r="AX897">
            <v>0</v>
          </cell>
          <cell r="AY897">
            <v>0</v>
          </cell>
          <cell r="AZ897">
            <v>64873</v>
          </cell>
          <cell r="BA897">
            <v>22935633</v>
          </cell>
          <cell r="BB897">
            <v>2.8284809056719736E-3</v>
          </cell>
          <cell r="BC897">
            <v>0</v>
          </cell>
          <cell r="BD897">
            <v>0</v>
          </cell>
          <cell r="BE897">
            <v>2127295</v>
          </cell>
          <cell r="BF897">
            <v>0</v>
          </cell>
        </row>
        <row r="898">
          <cell r="D898" t="str">
            <v>3330667</v>
          </cell>
          <cell r="E898" t="str">
            <v>BLOUNTSVILLE CIVIL TOWN</v>
          </cell>
          <cell r="F898">
            <v>9386</v>
          </cell>
          <cell r="G898">
            <v>0</v>
          </cell>
          <cell r="H898">
            <v>3012</v>
          </cell>
          <cell r="I898">
            <v>0</v>
          </cell>
          <cell r="J898">
            <v>0</v>
          </cell>
          <cell r="K898">
            <v>0</v>
          </cell>
          <cell r="L898">
            <v>12398</v>
          </cell>
          <cell r="M898">
            <v>0</v>
          </cell>
          <cell r="N898">
            <v>12398</v>
          </cell>
          <cell r="O898" t="str">
            <v>no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45148876.352694154</v>
          </cell>
          <cell r="U898">
            <v>2.7460262583611734E-4</v>
          </cell>
          <cell r="V898">
            <v>0</v>
          </cell>
          <cell r="W898">
            <v>0</v>
          </cell>
          <cell r="X898">
            <v>8474958</v>
          </cell>
          <cell r="Y898" t="str">
            <v>yes</v>
          </cell>
          <cell r="Z898">
            <v>0</v>
          </cell>
          <cell r="AA898">
            <v>8474958</v>
          </cell>
          <cell r="AB898">
            <v>33945708</v>
          </cell>
          <cell r="AC898">
            <v>3.6523026710770035E-4</v>
          </cell>
          <cell r="AD898">
            <v>3095</v>
          </cell>
          <cell r="AE898">
            <v>0</v>
          </cell>
          <cell r="AF898">
            <v>3095</v>
          </cell>
          <cell r="AG898">
            <v>0</v>
          </cell>
          <cell r="AH898">
            <v>2118740</v>
          </cell>
          <cell r="AI898">
            <v>0</v>
          </cell>
          <cell r="AJ898">
            <v>2118740</v>
          </cell>
          <cell r="AK898" t="str">
            <v>Levy</v>
          </cell>
          <cell r="AL898">
            <v>9386</v>
          </cell>
          <cell r="AM898">
            <v>20179404</v>
          </cell>
          <cell r="AN898">
            <v>4.6512771140317126E-4</v>
          </cell>
          <cell r="AO898">
            <v>985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 t="str">
            <v>Levy</v>
          </cell>
          <cell r="AV898">
            <v>9386</v>
          </cell>
          <cell r="AW898">
            <v>0</v>
          </cell>
          <cell r="AX898">
            <v>0</v>
          </cell>
          <cell r="AY898">
            <v>0</v>
          </cell>
          <cell r="AZ898">
            <v>9386</v>
          </cell>
          <cell r="BA898">
            <v>22935633</v>
          </cell>
          <cell r="BB898">
            <v>4.0923221957728397E-4</v>
          </cell>
          <cell r="BC898">
            <v>0</v>
          </cell>
          <cell r="BD898">
            <v>0</v>
          </cell>
          <cell r="BE898">
            <v>2127295</v>
          </cell>
          <cell r="BF898">
            <v>0</v>
          </cell>
        </row>
        <row r="899">
          <cell r="D899" t="str">
            <v>3330668</v>
          </cell>
          <cell r="E899" t="str">
            <v>CADIZ CIVIL TOWN</v>
          </cell>
          <cell r="F899">
            <v>4830</v>
          </cell>
          <cell r="G899">
            <v>0</v>
          </cell>
          <cell r="H899">
            <v>1577</v>
          </cell>
          <cell r="I899">
            <v>0</v>
          </cell>
          <cell r="J899">
            <v>0</v>
          </cell>
          <cell r="K899">
            <v>0</v>
          </cell>
          <cell r="L899">
            <v>6407</v>
          </cell>
          <cell r="M899">
            <v>0</v>
          </cell>
          <cell r="N899">
            <v>6407</v>
          </cell>
          <cell r="O899" t="str">
            <v>no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45148876.352694154</v>
          </cell>
          <cell r="U899">
            <v>1.4190829357412518E-4</v>
          </cell>
          <cell r="V899">
            <v>0</v>
          </cell>
          <cell r="W899">
            <v>0</v>
          </cell>
          <cell r="X899">
            <v>8474958</v>
          </cell>
          <cell r="Y899" t="str">
            <v>yes</v>
          </cell>
          <cell r="Z899">
            <v>0</v>
          </cell>
          <cell r="AA899">
            <v>8474958</v>
          </cell>
          <cell r="AB899">
            <v>33945708</v>
          </cell>
          <cell r="AC899">
            <v>1.8874256503944475E-4</v>
          </cell>
          <cell r="AD899">
            <v>1600</v>
          </cell>
          <cell r="AE899">
            <v>0</v>
          </cell>
          <cell r="AF899">
            <v>1600</v>
          </cell>
          <cell r="AG899">
            <v>0</v>
          </cell>
          <cell r="AH899">
            <v>2118740</v>
          </cell>
          <cell r="AI899">
            <v>0</v>
          </cell>
          <cell r="AJ899">
            <v>2118740</v>
          </cell>
          <cell r="AK899" t="str">
            <v>Levy</v>
          </cell>
          <cell r="AL899">
            <v>4830</v>
          </cell>
          <cell r="AM899">
            <v>20179404</v>
          </cell>
          <cell r="AN899">
            <v>2.393529561130745E-4</v>
          </cell>
          <cell r="AO899">
            <v>507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 t="str">
            <v>Levy</v>
          </cell>
          <cell r="AV899">
            <v>4830</v>
          </cell>
          <cell r="AW899">
            <v>0</v>
          </cell>
          <cell r="AX899">
            <v>0</v>
          </cell>
          <cell r="AY899">
            <v>0</v>
          </cell>
          <cell r="AZ899">
            <v>4830</v>
          </cell>
          <cell r="BA899">
            <v>22935633</v>
          </cell>
          <cell r="BB899">
            <v>2.1058934802453458E-4</v>
          </cell>
          <cell r="BC899">
            <v>0</v>
          </cell>
          <cell r="BD899">
            <v>0</v>
          </cell>
          <cell r="BE899">
            <v>2127295</v>
          </cell>
          <cell r="BF899">
            <v>0</v>
          </cell>
        </row>
        <row r="900">
          <cell r="D900" t="str">
            <v>3330669</v>
          </cell>
          <cell r="E900" t="str">
            <v>DUNREITH CIVIL TOWN</v>
          </cell>
          <cell r="F900">
            <v>41267</v>
          </cell>
          <cell r="G900">
            <v>0</v>
          </cell>
          <cell r="H900">
            <v>13541</v>
          </cell>
          <cell r="I900">
            <v>0</v>
          </cell>
          <cell r="J900">
            <v>0</v>
          </cell>
          <cell r="K900">
            <v>0</v>
          </cell>
          <cell r="L900">
            <v>54808</v>
          </cell>
          <cell r="M900">
            <v>0</v>
          </cell>
          <cell r="N900">
            <v>54808</v>
          </cell>
          <cell r="O900" t="str">
            <v>no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45148876.352694154</v>
          </cell>
          <cell r="U900">
            <v>1.2139394028735217E-3</v>
          </cell>
          <cell r="V900">
            <v>0</v>
          </cell>
          <cell r="W900">
            <v>0</v>
          </cell>
          <cell r="X900">
            <v>8474958</v>
          </cell>
          <cell r="Y900" t="str">
            <v>yes</v>
          </cell>
          <cell r="Z900">
            <v>0</v>
          </cell>
          <cell r="AA900">
            <v>8474958</v>
          </cell>
          <cell r="AB900">
            <v>33945708</v>
          </cell>
          <cell r="AC900">
            <v>1.6145781964541732E-3</v>
          </cell>
          <cell r="AD900">
            <v>13683</v>
          </cell>
          <cell r="AE900">
            <v>0</v>
          </cell>
          <cell r="AF900">
            <v>13683</v>
          </cell>
          <cell r="AG900">
            <v>0</v>
          </cell>
          <cell r="AH900">
            <v>2118740</v>
          </cell>
          <cell r="AI900">
            <v>0</v>
          </cell>
          <cell r="AJ900">
            <v>2118740</v>
          </cell>
          <cell r="AK900" t="str">
            <v>Levy</v>
          </cell>
          <cell r="AL900">
            <v>41267</v>
          </cell>
          <cell r="AM900">
            <v>20179404</v>
          </cell>
          <cell r="AN900">
            <v>2.0450058881818314E-3</v>
          </cell>
          <cell r="AO900">
            <v>4333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 t="str">
            <v>Levy</v>
          </cell>
          <cell r="AV900">
            <v>41267</v>
          </cell>
          <cell r="AW900">
            <v>0</v>
          </cell>
          <cell r="AX900">
            <v>0</v>
          </cell>
          <cell r="AY900">
            <v>0</v>
          </cell>
          <cell r="AZ900">
            <v>41267</v>
          </cell>
          <cell r="BA900">
            <v>22935633</v>
          </cell>
          <cell r="BB900">
            <v>1.7992527173764945E-3</v>
          </cell>
          <cell r="BC900">
            <v>0</v>
          </cell>
          <cell r="BD900">
            <v>0</v>
          </cell>
          <cell r="BE900">
            <v>2127295</v>
          </cell>
          <cell r="BF900">
            <v>0</v>
          </cell>
        </row>
        <row r="901">
          <cell r="D901" t="str">
            <v>3330670</v>
          </cell>
          <cell r="E901" t="str">
            <v>GREENSBORO CIVIL TOWN</v>
          </cell>
          <cell r="F901">
            <v>10282</v>
          </cell>
          <cell r="G901">
            <v>0</v>
          </cell>
          <cell r="H901">
            <v>3374</v>
          </cell>
          <cell r="I901">
            <v>0</v>
          </cell>
          <cell r="J901">
            <v>0</v>
          </cell>
          <cell r="K901">
            <v>0</v>
          </cell>
          <cell r="L901">
            <v>13656</v>
          </cell>
          <cell r="M901">
            <v>0</v>
          </cell>
          <cell r="N901">
            <v>13656</v>
          </cell>
          <cell r="O901" t="str">
            <v>no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45148876.352694154</v>
          </cell>
          <cell r="U901">
            <v>3.0246599922713493E-4</v>
          </cell>
          <cell r="V901">
            <v>0</v>
          </cell>
          <cell r="W901">
            <v>0</v>
          </cell>
          <cell r="X901">
            <v>8474958</v>
          </cell>
          <cell r="Y901" t="str">
            <v>yes</v>
          </cell>
          <cell r="Z901">
            <v>0</v>
          </cell>
          <cell r="AA901">
            <v>8474958</v>
          </cell>
          <cell r="AB901">
            <v>33945708</v>
          </cell>
          <cell r="AC901">
            <v>4.0228944407345987E-4</v>
          </cell>
          <cell r="AD901">
            <v>3409</v>
          </cell>
          <cell r="AE901">
            <v>0</v>
          </cell>
          <cell r="AF901">
            <v>3409</v>
          </cell>
          <cell r="AG901">
            <v>0</v>
          </cell>
          <cell r="AH901">
            <v>2118740</v>
          </cell>
          <cell r="AI901">
            <v>0</v>
          </cell>
          <cell r="AJ901">
            <v>2118740</v>
          </cell>
          <cell r="AK901" t="str">
            <v>Levy</v>
          </cell>
          <cell r="AL901">
            <v>10282</v>
          </cell>
          <cell r="AM901">
            <v>20179404</v>
          </cell>
          <cell r="AN901">
            <v>5.095294192038576E-4</v>
          </cell>
          <cell r="AO901">
            <v>1080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 t="str">
            <v>Levy</v>
          </cell>
          <cell r="AV901">
            <v>10282</v>
          </cell>
          <cell r="AW901">
            <v>0</v>
          </cell>
          <cell r="AX901">
            <v>0</v>
          </cell>
          <cell r="AY901">
            <v>0</v>
          </cell>
          <cell r="AZ901">
            <v>10282</v>
          </cell>
          <cell r="BA901">
            <v>22935633</v>
          </cell>
          <cell r="BB901">
            <v>4.4829806964560344E-4</v>
          </cell>
          <cell r="BC901">
            <v>0</v>
          </cell>
          <cell r="BD901">
            <v>0</v>
          </cell>
          <cell r="BE901">
            <v>2127295</v>
          </cell>
          <cell r="BF901">
            <v>0</v>
          </cell>
        </row>
        <row r="902">
          <cell r="D902" t="str">
            <v>3330671</v>
          </cell>
          <cell r="E902" t="str">
            <v>KENNARD CIVIL TOWN</v>
          </cell>
          <cell r="F902">
            <v>40079</v>
          </cell>
          <cell r="G902">
            <v>0</v>
          </cell>
          <cell r="H902">
            <v>13150</v>
          </cell>
          <cell r="I902">
            <v>0</v>
          </cell>
          <cell r="J902">
            <v>0</v>
          </cell>
          <cell r="K902">
            <v>0</v>
          </cell>
          <cell r="L902">
            <v>53229</v>
          </cell>
          <cell r="M902">
            <v>0</v>
          </cell>
          <cell r="N902">
            <v>53229</v>
          </cell>
          <cell r="O902" t="str">
            <v>no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45148876.352694154</v>
          </cell>
          <cell r="U902">
            <v>1.1789662179892476E-3</v>
          </cell>
          <cell r="V902">
            <v>0</v>
          </cell>
          <cell r="W902">
            <v>0</v>
          </cell>
          <cell r="X902">
            <v>8474958</v>
          </cell>
          <cell r="Y902" t="str">
            <v>yes</v>
          </cell>
          <cell r="Z902">
            <v>0</v>
          </cell>
          <cell r="AA902">
            <v>8474958</v>
          </cell>
          <cell r="AB902">
            <v>33945708</v>
          </cell>
          <cell r="AC902">
            <v>1.5680627430130489E-3</v>
          </cell>
          <cell r="AD902">
            <v>13289</v>
          </cell>
          <cell r="AE902">
            <v>0</v>
          </cell>
          <cell r="AF902">
            <v>13289</v>
          </cell>
          <cell r="AG902">
            <v>0</v>
          </cell>
          <cell r="AH902">
            <v>2118740</v>
          </cell>
          <cell r="AI902">
            <v>0</v>
          </cell>
          <cell r="AJ902">
            <v>2118740</v>
          </cell>
          <cell r="AK902" t="str">
            <v>Levy</v>
          </cell>
          <cell r="AL902">
            <v>40079</v>
          </cell>
          <cell r="AM902">
            <v>20179404</v>
          </cell>
          <cell r="AN902">
            <v>1.9861339809639569E-3</v>
          </cell>
          <cell r="AO902">
            <v>4208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 t="str">
            <v>Levy</v>
          </cell>
          <cell r="AV902">
            <v>40079</v>
          </cell>
          <cell r="AW902">
            <v>0</v>
          </cell>
          <cell r="AX902">
            <v>0</v>
          </cell>
          <cell r="AY902">
            <v>0</v>
          </cell>
          <cell r="AZ902">
            <v>40079</v>
          </cell>
          <cell r="BA902">
            <v>22935633</v>
          </cell>
          <cell r="BB902">
            <v>1.7474555858126959E-3</v>
          </cell>
          <cell r="BC902">
            <v>0</v>
          </cell>
          <cell r="BD902">
            <v>0</v>
          </cell>
          <cell r="BE902">
            <v>2127295</v>
          </cell>
          <cell r="BF902">
            <v>0</v>
          </cell>
        </row>
        <row r="903">
          <cell r="D903" t="str">
            <v>3330672</v>
          </cell>
          <cell r="E903" t="str">
            <v>KNIGHTSTOWN CIVIL TOWN</v>
          </cell>
          <cell r="F903">
            <v>453495</v>
          </cell>
          <cell r="G903">
            <v>0</v>
          </cell>
          <cell r="H903">
            <v>148825</v>
          </cell>
          <cell r="I903">
            <v>0</v>
          </cell>
          <cell r="J903">
            <v>0</v>
          </cell>
          <cell r="K903">
            <v>0</v>
          </cell>
          <cell r="L903">
            <v>602320</v>
          </cell>
          <cell r="M903">
            <v>0</v>
          </cell>
          <cell r="N903">
            <v>602320</v>
          </cell>
          <cell r="O903" t="str">
            <v>no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45148876.352694154</v>
          </cell>
          <cell r="U903">
            <v>1.3340752830586403E-2</v>
          </cell>
          <cell r="V903">
            <v>0</v>
          </cell>
          <cell r="W903">
            <v>0</v>
          </cell>
          <cell r="X903">
            <v>8474958</v>
          </cell>
          <cell r="Y903" t="str">
            <v>yes</v>
          </cell>
          <cell r="Z903">
            <v>0</v>
          </cell>
          <cell r="AA903">
            <v>8474958</v>
          </cell>
          <cell r="AB903">
            <v>33945708</v>
          </cell>
          <cell r="AC903">
            <v>1.7743627559631398E-2</v>
          </cell>
          <cell r="AD903">
            <v>150376</v>
          </cell>
          <cell r="AE903">
            <v>0</v>
          </cell>
          <cell r="AF903">
            <v>150376</v>
          </cell>
          <cell r="AG903">
            <v>0</v>
          </cell>
          <cell r="AH903">
            <v>2118740</v>
          </cell>
          <cell r="AI903">
            <v>0</v>
          </cell>
          <cell r="AJ903">
            <v>2118740</v>
          </cell>
          <cell r="AK903" t="str">
            <v>Levy</v>
          </cell>
          <cell r="AL903">
            <v>453495</v>
          </cell>
          <cell r="AM903">
            <v>20179404</v>
          </cell>
          <cell r="AN903">
            <v>2.2473161248964538E-2</v>
          </cell>
          <cell r="AO903">
            <v>47615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 t="str">
            <v>Levy</v>
          </cell>
          <cell r="AV903">
            <v>453495</v>
          </cell>
          <cell r="AW903">
            <v>0</v>
          </cell>
          <cell r="AX903">
            <v>0</v>
          </cell>
          <cell r="AY903">
            <v>0</v>
          </cell>
          <cell r="AZ903">
            <v>453495</v>
          </cell>
          <cell r="BA903">
            <v>22935633</v>
          </cell>
          <cell r="BB903">
            <v>1.9772508567781844E-2</v>
          </cell>
          <cell r="BC903">
            <v>0</v>
          </cell>
          <cell r="BD903">
            <v>0</v>
          </cell>
          <cell r="BE903">
            <v>2127295</v>
          </cell>
          <cell r="BF903">
            <v>0</v>
          </cell>
        </row>
        <row r="904">
          <cell r="D904" t="str">
            <v>3330673</v>
          </cell>
          <cell r="E904" t="str">
            <v>LEWISVILLE CIVIL TOWN</v>
          </cell>
          <cell r="F904">
            <v>39702</v>
          </cell>
          <cell r="G904">
            <v>0</v>
          </cell>
          <cell r="H904">
            <v>13011</v>
          </cell>
          <cell r="I904">
            <v>0</v>
          </cell>
          <cell r="J904">
            <v>0</v>
          </cell>
          <cell r="K904">
            <v>0</v>
          </cell>
          <cell r="L904">
            <v>52713</v>
          </cell>
          <cell r="M904">
            <v>0</v>
          </cell>
          <cell r="N904">
            <v>52713</v>
          </cell>
          <cell r="O904" t="str">
            <v>no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45148876.352694154</v>
          </cell>
          <cell r="U904">
            <v>1.1675373621309287E-3</v>
          </cell>
          <cell r="V904">
            <v>0</v>
          </cell>
          <cell r="W904">
            <v>0</v>
          </cell>
          <cell r="X904">
            <v>8474958</v>
          </cell>
          <cell r="Y904" t="str">
            <v>yes</v>
          </cell>
          <cell r="Z904">
            <v>0</v>
          </cell>
          <cell r="AA904">
            <v>8474958</v>
          </cell>
          <cell r="AB904">
            <v>33945708</v>
          </cell>
          <cell r="AC904">
            <v>1.5528619995199393E-3</v>
          </cell>
          <cell r="AD904">
            <v>13160</v>
          </cell>
          <cell r="AE904">
            <v>0</v>
          </cell>
          <cell r="AF904">
            <v>13160</v>
          </cell>
          <cell r="AG904">
            <v>0</v>
          </cell>
          <cell r="AH904">
            <v>2118740</v>
          </cell>
          <cell r="AI904">
            <v>0</v>
          </cell>
          <cell r="AJ904">
            <v>2118740</v>
          </cell>
          <cell r="AK904" t="str">
            <v>Levy</v>
          </cell>
          <cell r="AL904">
            <v>39702</v>
          </cell>
          <cell r="AM904">
            <v>20179404</v>
          </cell>
          <cell r="AN904">
            <v>1.9674515659629985E-3</v>
          </cell>
          <cell r="AO904">
            <v>4169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 t="str">
            <v>Levy</v>
          </cell>
          <cell r="AV904">
            <v>39702</v>
          </cell>
          <cell r="AW904">
            <v>0</v>
          </cell>
          <cell r="AX904">
            <v>0</v>
          </cell>
          <cell r="AY904">
            <v>0</v>
          </cell>
          <cell r="AZ904">
            <v>39702</v>
          </cell>
          <cell r="BA904">
            <v>22935633</v>
          </cell>
          <cell r="BB904">
            <v>1.7310182805942177E-3</v>
          </cell>
          <cell r="BC904">
            <v>0</v>
          </cell>
          <cell r="BD904">
            <v>0</v>
          </cell>
          <cell r="BE904">
            <v>2127295</v>
          </cell>
          <cell r="BF904">
            <v>0</v>
          </cell>
        </row>
        <row r="905">
          <cell r="D905" t="str">
            <v>3330674</v>
          </cell>
          <cell r="E905" t="str">
            <v>MIDDLETOWN CIVIL TOWN</v>
          </cell>
          <cell r="F905">
            <v>522751</v>
          </cell>
          <cell r="G905">
            <v>49999</v>
          </cell>
          <cell r="H905">
            <v>153006</v>
          </cell>
          <cell r="I905">
            <v>0</v>
          </cell>
          <cell r="J905">
            <v>0</v>
          </cell>
          <cell r="K905">
            <v>0</v>
          </cell>
          <cell r="L905">
            <v>625758</v>
          </cell>
          <cell r="M905">
            <v>0</v>
          </cell>
          <cell r="N905">
            <v>625758</v>
          </cell>
          <cell r="O905" t="str">
            <v>no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45148876.352694154</v>
          </cell>
          <cell r="U905">
            <v>1.3859879814321433E-2</v>
          </cell>
          <cell r="V905">
            <v>0</v>
          </cell>
          <cell r="W905">
            <v>0</v>
          </cell>
          <cell r="X905">
            <v>8474958</v>
          </cell>
          <cell r="Y905" t="str">
            <v>yes</v>
          </cell>
          <cell r="Z905">
            <v>0</v>
          </cell>
          <cell r="AA905">
            <v>8474958</v>
          </cell>
          <cell r="AB905">
            <v>33945708</v>
          </cell>
          <cell r="AC905">
            <v>1.8434083036359118E-2</v>
          </cell>
          <cell r="AD905">
            <v>156228</v>
          </cell>
          <cell r="AE905">
            <v>0</v>
          </cell>
          <cell r="AF905">
            <v>156228</v>
          </cell>
          <cell r="AG905">
            <v>0</v>
          </cell>
          <cell r="AH905">
            <v>2118740</v>
          </cell>
          <cell r="AI905">
            <v>0</v>
          </cell>
          <cell r="AJ905">
            <v>2118740</v>
          </cell>
          <cell r="AK905" t="str">
            <v>Levy</v>
          </cell>
          <cell r="AL905">
            <v>522751</v>
          </cell>
          <cell r="AM905">
            <v>20179404</v>
          </cell>
          <cell r="AN905">
            <v>2.5905175395665798E-2</v>
          </cell>
          <cell r="AO905">
            <v>54886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 t="str">
            <v>Levy</v>
          </cell>
          <cell r="AV905">
            <v>522751</v>
          </cell>
          <cell r="AW905">
            <v>0</v>
          </cell>
          <cell r="AX905">
            <v>0</v>
          </cell>
          <cell r="AY905">
            <v>0</v>
          </cell>
          <cell r="AZ905">
            <v>522751</v>
          </cell>
          <cell r="BA905">
            <v>22935633</v>
          </cell>
          <cell r="BB905">
            <v>2.2792089496723286E-2</v>
          </cell>
          <cell r="BC905">
            <v>0</v>
          </cell>
          <cell r="BD905">
            <v>0</v>
          </cell>
          <cell r="BE905">
            <v>2127295</v>
          </cell>
          <cell r="BF905">
            <v>0</v>
          </cell>
        </row>
        <row r="906">
          <cell r="D906" t="str">
            <v>3330675</v>
          </cell>
          <cell r="E906" t="str">
            <v>MOORELAND CIVIL TOWN</v>
          </cell>
          <cell r="F906">
            <v>32948</v>
          </cell>
          <cell r="G906">
            <v>0</v>
          </cell>
          <cell r="H906">
            <v>10815</v>
          </cell>
          <cell r="I906">
            <v>0</v>
          </cell>
          <cell r="J906">
            <v>0</v>
          </cell>
          <cell r="K906">
            <v>0</v>
          </cell>
          <cell r="L906">
            <v>43763</v>
          </cell>
          <cell r="M906">
            <v>0</v>
          </cell>
          <cell r="N906">
            <v>43763</v>
          </cell>
          <cell r="O906" t="str">
            <v>no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45148876.352694154</v>
          </cell>
          <cell r="U906">
            <v>9.6930430024729831E-4</v>
          </cell>
          <cell r="V906">
            <v>0</v>
          </cell>
          <cell r="W906">
            <v>0</v>
          </cell>
          <cell r="X906">
            <v>8474958</v>
          </cell>
          <cell r="Y906" t="str">
            <v>yes</v>
          </cell>
          <cell r="Z906">
            <v>0</v>
          </cell>
          <cell r="AA906">
            <v>8474958</v>
          </cell>
          <cell r="AB906">
            <v>33945708</v>
          </cell>
          <cell r="AC906">
            <v>1.2892056928080569E-3</v>
          </cell>
          <cell r="AD906">
            <v>10926</v>
          </cell>
          <cell r="AE906">
            <v>0</v>
          </cell>
          <cell r="AF906">
            <v>10926</v>
          </cell>
          <cell r="AG906">
            <v>0</v>
          </cell>
          <cell r="AH906">
            <v>2118740</v>
          </cell>
          <cell r="AI906">
            <v>0</v>
          </cell>
          <cell r="AJ906">
            <v>2118740</v>
          </cell>
          <cell r="AK906" t="str">
            <v>Levy</v>
          </cell>
          <cell r="AL906">
            <v>32948</v>
          </cell>
          <cell r="AM906">
            <v>20179404</v>
          </cell>
          <cell r="AN906">
            <v>1.6327538712243433E-3</v>
          </cell>
          <cell r="AO906">
            <v>3459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 t="str">
            <v>Levy</v>
          </cell>
          <cell r="AV906">
            <v>32948</v>
          </cell>
          <cell r="AW906">
            <v>0</v>
          </cell>
          <cell r="AX906">
            <v>0</v>
          </cell>
          <cell r="AY906">
            <v>0</v>
          </cell>
          <cell r="AZ906">
            <v>32948</v>
          </cell>
          <cell r="BA906">
            <v>22935633</v>
          </cell>
          <cell r="BB906">
            <v>1.4365419955926222E-3</v>
          </cell>
          <cell r="BC906">
            <v>0</v>
          </cell>
          <cell r="BD906">
            <v>0</v>
          </cell>
          <cell r="BE906">
            <v>2127295</v>
          </cell>
          <cell r="BF906">
            <v>0</v>
          </cell>
        </row>
        <row r="907">
          <cell r="D907" t="str">
            <v>3330676</v>
          </cell>
          <cell r="E907" t="str">
            <v>MOUNT SUMMIT CIVIL TOWN</v>
          </cell>
          <cell r="F907">
            <v>7369</v>
          </cell>
          <cell r="G907">
            <v>0</v>
          </cell>
          <cell r="H907">
            <v>2513</v>
          </cell>
          <cell r="I907">
            <v>0</v>
          </cell>
          <cell r="J907">
            <v>0</v>
          </cell>
          <cell r="K907">
            <v>0</v>
          </cell>
          <cell r="L907">
            <v>9882</v>
          </cell>
          <cell r="M907">
            <v>0</v>
          </cell>
          <cell r="N907">
            <v>9882</v>
          </cell>
          <cell r="O907" t="str">
            <v>no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45148876.352694154</v>
          </cell>
          <cell r="U907">
            <v>2.1887587905408226E-4</v>
          </cell>
          <cell r="V907">
            <v>0</v>
          </cell>
          <cell r="W907">
            <v>0</v>
          </cell>
          <cell r="X907">
            <v>8474958</v>
          </cell>
          <cell r="Y907" t="str">
            <v>yes</v>
          </cell>
          <cell r="Z907">
            <v>0</v>
          </cell>
          <cell r="AA907">
            <v>8474958</v>
          </cell>
          <cell r="AB907">
            <v>33945708</v>
          </cell>
          <cell r="AC907">
            <v>2.911119131761812E-4</v>
          </cell>
          <cell r="AD907">
            <v>2467</v>
          </cell>
          <cell r="AE907">
            <v>0</v>
          </cell>
          <cell r="AF907">
            <v>2467</v>
          </cell>
          <cell r="AG907">
            <v>0</v>
          </cell>
          <cell r="AH907">
            <v>2118740</v>
          </cell>
          <cell r="AI907">
            <v>0</v>
          </cell>
          <cell r="AJ907">
            <v>2118740</v>
          </cell>
          <cell r="AK907" t="str">
            <v>Levy</v>
          </cell>
          <cell r="AL907">
            <v>7369</v>
          </cell>
          <cell r="AM907">
            <v>20179404</v>
          </cell>
          <cell r="AN907">
            <v>3.6517431337417102E-4</v>
          </cell>
          <cell r="AO907">
            <v>774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 t="str">
            <v>Levy</v>
          </cell>
          <cell r="AV907">
            <v>7369</v>
          </cell>
          <cell r="AW907">
            <v>0</v>
          </cell>
          <cell r="AX907">
            <v>0</v>
          </cell>
          <cell r="AY907">
            <v>0</v>
          </cell>
          <cell r="AZ907">
            <v>7369</v>
          </cell>
          <cell r="BA907">
            <v>22935633</v>
          </cell>
          <cell r="BB907">
            <v>3.2129045664447105E-4</v>
          </cell>
          <cell r="BC907">
            <v>0</v>
          </cell>
          <cell r="BD907">
            <v>0</v>
          </cell>
          <cell r="BE907">
            <v>2127295</v>
          </cell>
          <cell r="BF907">
            <v>0</v>
          </cell>
        </row>
        <row r="908">
          <cell r="D908" t="str">
            <v>3330677</v>
          </cell>
          <cell r="E908" t="str">
            <v>SPICELAND CIVIL TOWN</v>
          </cell>
          <cell r="F908">
            <v>82158</v>
          </cell>
          <cell r="G908">
            <v>0</v>
          </cell>
          <cell r="H908">
            <v>20819</v>
          </cell>
          <cell r="I908">
            <v>0</v>
          </cell>
          <cell r="J908">
            <v>0</v>
          </cell>
          <cell r="K908">
            <v>0</v>
          </cell>
          <cell r="L908">
            <v>102977</v>
          </cell>
          <cell r="M908">
            <v>0</v>
          </cell>
          <cell r="N908">
            <v>102977</v>
          </cell>
          <cell r="O908" t="str">
            <v>no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45148876.352694154</v>
          </cell>
          <cell r="U908">
            <v>2.2808319568257667E-3</v>
          </cell>
          <cell r="V908">
            <v>0</v>
          </cell>
          <cell r="W908">
            <v>0</v>
          </cell>
          <cell r="X908">
            <v>8474958</v>
          </cell>
          <cell r="Y908" t="str">
            <v>yes</v>
          </cell>
          <cell r="Z908">
            <v>0</v>
          </cell>
          <cell r="AA908">
            <v>8474958</v>
          </cell>
          <cell r="AB908">
            <v>33945708</v>
          </cell>
          <cell r="AC908">
            <v>3.0335793850580464E-3</v>
          </cell>
          <cell r="AD908">
            <v>25709</v>
          </cell>
          <cell r="AE908">
            <v>0</v>
          </cell>
          <cell r="AF908">
            <v>25709</v>
          </cell>
          <cell r="AG908">
            <v>0</v>
          </cell>
          <cell r="AH908">
            <v>2118740</v>
          </cell>
          <cell r="AI908">
            <v>0</v>
          </cell>
          <cell r="AJ908">
            <v>2118740</v>
          </cell>
          <cell r="AK908" t="str">
            <v>Levy</v>
          </cell>
          <cell r="AL908">
            <v>82158</v>
          </cell>
          <cell r="AM908">
            <v>20179404</v>
          </cell>
          <cell r="AN908">
            <v>4.0713789168401607E-3</v>
          </cell>
          <cell r="AO908">
            <v>8626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 t="str">
            <v>Levy</v>
          </cell>
          <cell r="AV908">
            <v>82158</v>
          </cell>
          <cell r="AW908">
            <v>0</v>
          </cell>
          <cell r="AX908">
            <v>0</v>
          </cell>
          <cell r="AY908">
            <v>0</v>
          </cell>
          <cell r="AZ908">
            <v>82158</v>
          </cell>
          <cell r="BA908">
            <v>22935633</v>
          </cell>
          <cell r="BB908">
            <v>3.5821117298136048E-3</v>
          </cell>
          <cell r="BC908">
            <v>0</v>
          </cell>
          <cell r="BD908">
            <v>0</v>
          </cell>
          <cell r="BE908">
            <v>2127295</v>
          </cell>
          <cell r="BF908">
            <v>0</v>
          </cell>
        </row>
        <row r="909">
          <cell r="D909" t="str">
            <v>3330678</v>
          </cell>
          <cell r="E909" t="str">
            <v>SPRINGPORT CIVIL TOWN</v>
          </cell>
          <cell r="F909">
            <v>16454</v>
          </cell>
          <cell r="G909">
            <v>0</v>
          </cell>
          <cell r="H909">
            <v>5337</v>
          </cell>
          <cell r="I909">
            <v>0</v>
          </cell>
          <cell r="J909">
            <v>0</v>
          </cell>
          <cell r="K909">
            <v>0</v>
          </cell>
          <cell r="L909">
            <v>21791</v>
          </cell>
          <cell r="M909">
            <v>0</v>
          </cell>
          <cell r="N909">
            <v>21791</v>
          </cell>
          <cell r="O909" t="str">
            <v>no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45148876.352694154</v>
          </cell>
          <cell r="U909">
            <v>4.82647670559351E-4</v>
          </cell>
          <cell r="V909">
            <v>0</v>
          </cell>
          <cell r="W909">
            <v>0</v>
          </cell>
          <cell r="X909">
            <v>8474958</v>
          </cell>
          <cell r="Y909" t="str">
            <v>yes</v>
          </cell>
          <cell r="Z909">
            <v>0</v>
          </cell>
          <cell r="AA909">
            <v>8474958</v>
          </cell>
          <cell r="AB909">
            <v>33945708</v>
          </cell>
          <cell r="AC909">
            <v>6.4193682453169039E-4</v>
          </cell>
          <cell r="AD909">
            <v>5440</v>
          </cell>
          <cell r="AE909">
            <v>0</v>
          </cell>
          <cell r="AF909">
            <v>5440</v>
          </cell>
          <cell r="AG909">
            <v>0</v>
          </cell>
          <cell r="AH909">
            <v>2118740</v>
          </cell>
          <cell r="AI909">
            <v>0</v>
          </cell>
          <cell r="AJ909">
            <v>2118740</v>
          </cell>
          <cell r="AK909" t="str">
            <v>Levy</v>
          </cell>
          <cell r="AL909">
            <v>16454</v>
          </cell>
          <cell r="AM909">
            <v>20179404</v>
          </cell>
          <cell r="AN909">
            <v>8.153858260630492E-4</v>
          </cell>
          <cell r="AO909">
            <v>1728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 t="str">
            <v>Levy</v>
          </cell>
          <cell r="AV909">
            <v>16454</v>
          </cell>
          <cell r="AW909">
            <v>0</v>
          </cell>
          <cell r="AX909">
            <v>0</v>
          </cell>
          <cell r="AY909">
            <v>0</v>
          </cell>
          <cell r="AZ909">
            <v>16454</v>
          </cell>
          <cell r="BA909">
            <v>22935633</v>
          </cell>
          <cell r="BB909">
            <v>7.1739899221442895E-4</v>
          </cell>
          <cell r="BC909">
            <v>0</v>
          </cell>
          <cell r="BD909">
            <v>0</v>
          </cell>
          <cell r="BE909">
            <v>2127295</v>
          </cell>
          <cell r="BF909">
            <v>0</v>
          </cell>
        </row>
        <row r="910">
          <cell r="D910" t="str">
            <v>3330679</v>
          </cell>
          <cell r="E910" t="str">
            <v>STRAUGHN CIVIL TOWN</v>
          </cell>
          <cell r="F910">
            <v>23930</v>
          </cell>
          <cell r="G910">
            <v>0</v>
          </cell>
          <cell r="H910">
            <v>7870</v>
          </cell>
          <cell r="I910">
            <v>0</v>
          </cell>
          <cell r="J910">
            <v>0</v>
          </cell>
          <cell r="K910">
            <v>0</v>
          </cell>
          <cell r="L910">
            <v>31800</v>
          </cell>
          <cell r="M910">
            <v>0</v>
          </cell>
          <cell r="N910">
            <v>31800</v>
          </cell>
          <cell r="O910" t="str">
            <v>no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45148876.352694154</v>
          </cell>
          <cell r="U910">
            <v>7.0433646568708922E-4</v>
          </cell>
          <cell r="V910">
            <v>0</v>
          </cell>
          <cell r="W910">
            <v>0</v>
          </cell>
          <cell r="X910">
            <v>8474958</v>
          </cell>
          <cell r="Y910" t="str">
            <v>yes</v>
          </cell>
          <cell r="Z910">
            <v>0</v>
          </cell>
          <cell r="AA910">
            <v>8474958</v>
          </cell>
          <cell r="AB910">
            <v>33945708</v>
          </cell>
          <cell r="AC910">
            <v>9.3679000597071064E-4</v>
          </cell>
          <cell r="AD910">
            <v>7939</v>
          </cell>
          <cell r="AE910">
            <v>0</v>
          </cell>
          <cell r="AF910">
            <v>7939</v>
          </cell>
          <cell r="AG910">
            <v>0</v>
          </cell>
          <cell r="AH910">
            <v>2118740</v>
          </cell>
          <cell r="AI910">
            <v>0</v>
          </cell>
          <cell r="AJ910">
            <v>2118740</v>
          </cell>
          <cell r="AK910" t="str">
            <v>Levy</v>
          </cell>
          <cell r="AL910">
            <v>23930</v>
          </cell>
          <cell r="AM910">
            <v>20179404</v>
          </cell>
          <cell r="AN910">
            <v>1.1858625755250254E-3</v>
          </cell>
          <cell r="AO910">
            <v>2513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 t="str">
            <v>Levy</v>
          </cell>
          <cell r="AV910">
            <v>23930</v>
          </cell>
          <cell r="AW910">
            <v>0</v>
          </cell>
          <cell r="AX910">
            <v>0</v>
          </cell>
          <cell r="AY910">
            <v>0</v>
          </cell>
          <cell r="AZ910">
            <v>23930</v>
          </cell>
          <cell r="BA910">
            <v>22935633</v>
          </cell>
          <cell r="BB910">
            <v>1.0433546787219695E-3</v>
          </cell>
          <cell r="BC910">
            <v>0</v>
          </cell>
          <cell r="BD910">
            <v>0</v>
          </cell>
          <cell r="BE910">
            <v>2127295</v>
          </cell>
          <cell r="BF910">
            <v>0</v>
          </cell>
        </row>
        <row r="911">
          <cell r="D911" t="str">
            <v>3330680</v>
          </cell>
          <cell r="E911" t="str">
            <v>SULPHUR SPRINGS CIVIL TOWN</v>
          </cell>
          <cell r="F911">
            <v>27571</v>
          </cell>
          <cell r="G911">
            <v>0</v>
          </cell>
          <cell r="H911">
            <v>9100</v>
          </cell>
          <cell r="I911">
            <v>0</v>
          </cell>
          <cell r="J911">
            <v>0</v>
          </cell>
          <cell r="K911">
            <v>0</v>
          </cell>
          <cell r="L911">
            <v>36671</v>
          </cell>
          <cell r="M911">
            <v>0</v>
          </cell>
          <cell r="N911">
            <v>36671</v>
          </cell>
          <cell r="O911" t="str">
            <v>no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45148876.352694154</v>
          </cell>
          <cell r="U911">
            <v>8.1222397903180023E-4</v>
          </cell>
          <cell r="V911">
            <v>0</v>
          </cell>
          <cell r="W911">
            <v>0</v>
          </cell>
          <cell r="X911">
            <v>8474958</v>
          </cell>
          <cell r="Y911" t="str">
            <v>yes</v>
          </cell>
          <cell r="Z911">
            <v>0</v>
          </cell>
          <cell r="AA911">
            <v>8474958</v>
          </cell>
          <cell r="AB911">
            <v>33945708</v>
          </cell>
          <cell r="AC911">
            <v>1.0802838461934569E-3</v>
          </cell>
          <cell r="AD911">
            <v>9155</v>
          </cell>
          <cell r="AE911">
            <v>0</v>
          </cell>
          <cell r="AF911">
            <v>9155</v>
          </cell>
          <cell r="AG911">
            <v>0</v>
          </cell>
          <cell r="AH911">
            <v>2118740</v>
          </cell>
          <cell r="AI911">
            <v>0</v>
          </cell>
          <cell r="AJ911">
            <v>2118740</v>
          </cell>
          <cell r="AK911" t="str">
            <v>Levy</v>
          </cell>
          <cell r="AL911">
            <v>27571</v>
          </cell>
          <cell r="AM911">
            <v>20179404</v>
          </cell>
          <cell r="AN911">
            <v>1.3662940689427696E-3</v>
          </cell>
          <cell r="AO911">
            <v>2895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 t="str">
            <v>Levy</v>
          </cell>
          <cell r="AV911">
            <v>27571</v>
          </cell>
          <cell r="AW911">
            <v>0</v>
          </cell>
          <cell r="AX911">
            <v>0</v>
          </cell>
          <cell r="AY911">
            <v>0</v>
          </cell>
          <cell r="AZ911">
            <v>27571</v>
          </cell>
          <cell r="BA911">
            <v>22935633</v>
          </cell>
          <cell r="BB911">
            <v>1.2021032949036112E-3</v>
          </cell>
          <cell r="BC911">
            <v>0</v>
          </cell>
          <cell r="BD911">
            <v>0</v>
          </cell>
          <cell r="BE911">
            <v>2127295</v>
          </cell>
          <cell r="BF911">
            <v>0</v>
          </cell>
        </row>
        <row r="912">
          <cell r="D912" t="str">
            <v>3343405</v>
          </cell>
          <cell r="E912" t="str">
            <v>BLUE RIVER VALLEY SCHOOL CORPORATION</v>
          </cell>
          <cell r="F912">
            <v>2042290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2042290</v>
          </cell>
          <cell r="M912">
            <v>0</v>
          </cell>
          <cell r="N912">
            <v>0</v>
          </cell>
          <cell r="O912" t="str">
            <v>no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45148876.352694154</v>
          </cell>
          <cell r="U912">
            <v>4.5234569827298288E-2</v>
          </cell>
          <cell r="V912">
            <v>0</v>
          </cell>
          <cell r="W912">
            <v>0</v>
          </cell>
          <cell r="X912">
            <v>8474958</v>
          </cell>
          <cell r="Y912" t="str">
            <v>yes</v>
          </cell>
          <cell r="Z912">
            <v>0</v>
          </cell>
          <cell r="AA912">
            <v>8474958</v>
          </cell>
          <cell r="AB912">
            <v>33945708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2118740</v>
          </cell>
          <cell r="AI912">
            <v>0</v>
          </cell>
          <cell r="AJ912">
            <v>2118740</v>
          </cell>
          <cell r="AK912" t="str">
            <v>Levy</v>
          </cell>
          <cell r="AL912">
            <v>0</v>
          </cell>
          <cell r="AM912">
            <v>20179404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 t="str">
            <v>Levy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22935633</v>
          </cell>
          <cell r="BB912">
            <v>0</v>
          </cell>
          <cell r="BC912">
            <v>0</v>
          </cell>
          <cell r="BD912">
            <v>0</v>
          </cell>
          <cell r="BE912">
            <v>2127295</v>
          </cell>
          <cell r="BF912">
            <v>0</v>
          </cell>
        </row>
        <row r="913">
          <cell r="D913" t="str">
            <v>3343415</v>
          </cell>
          <cell r="E913" t="str">
            <v>SOUTH HENRY SCHOOL CORPORATION</v>
          </cell>
          <cell r="F913">
            <v>1768522</v>
          </cell>
          <cell r="G913">
            <v>524801.70400457573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1243720.2959954243</v>
          </cell>
          <cell r="M913">
            <v>0</v>
          </cell>
          <cell r="N913">
            <v>0</v>
          </cell>
          <cell r="O913" t="str">
            <v>no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45148876.352694154</v>
          </cell>
          <cell r="U913">
            <v>2.754709300580873E-2</v>
          </cell>
          <cell r="V913">
            <v>0</v>
          </cell>
          <cell r="W913">
            <v>0</v>
          </cell>
          <cell r="X913">
            <v>8474958</v>
          </cell>
          <cell r="Y913" t="str">
            <v>yes</v>
          </cell>
          <cell r="Z913">
            <v>0</v>
          </cell>
          <cell r="AA913">
            <v>8474958</v>
          </cell>
          <cell r="AB913">
            <v>33945708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2118740</v>
          </cell>
          <cell r="AI913">
            <v>0</v>
          </cell>
          <cell r="AJ913">
            <v>2118740</v>
          </cell>
          <cell r="AK913" t="str">
            <v>Levy</v>
          </cell>
          <cell r="AL913">
            <v>0</v>
          </cell>
          <cell r="AM913">
            <v>20179404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 t="str">
            <v>Levy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22935633</v>
          </cell>
          <cell r="BB913">
            <v>0</v>
          </cell>
          <cell r="BC913">
            <v>0</v>
          </cell>
          <cell r="BD913">
            <v>0</v>
          </cell>
          <cell r="BE913">
            <v>2127295</v>
          </cell>
          <cell r="BF913">
            <v>0</v>
          </cell>
        </row>
        <row r="914">
          <cell r="D914" t="str">
            <v>3343435</v>
          </cell>
          <cell r="E914" t="str">
            <v>SHENANDOAH SCHOOL CORPORATION</v>
          </cell>
          <cell r="F914">
            <v>2768269</v>
          </cell>
          <cell r="G914">
            <v>953861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1814408</v>
          </cell>
          <cell r="M914">
            <v>0</v>
          </cell>
          <cell r="N914">
            <v>0</v>
          </cell>
          <cell r="O914" t="str">
            <v>no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45148876.352694154</v>
          </cell>
          <cell r="U914">
            <v>4.0187223837559127E-2</v>
          </cell>
          <cell r="V914">
            <v>0</v>
          </cell>
          <cell r="W914">
            <v>0</v>
          </cell>
          <cell r="X914">
            <v>8474958</v>
          </cell>
          <cell r="Y914" t="str">
            <v>yes</v>
          </cell>
          <cell r="Z914">
            <v>0</v>
          </cell>
          <cell r="AA914">
            <v>8474958</v>
          </cell>
          <cell r="AB914">
            <v>33945708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2118740</v>
          </cell>
          <cell r="AI914">
            <v>0</v>
          </cell>
          <cell r="AJ914">
            <v>2118740</v>
          </cell>
          <cell r="AK914" t="str">
            <v>Levy</v>
          </cell>
          <cell r="AL914">
            <v>0</v>
          </cell>
          <cell r="AM914">
            <v>20179404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 t="str">
            <v>Levy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22935633</v>
          </cell>
          <cell r="BB914">
            <v>0</v>
          </cell>
          <cell r="BC914">
            <v>0</v>
          </cell>
          <cell r="BD914">
            <v>0</v>
          </cell>
          <cell r="BE914">
            <v>2127295</v>
          </cell>
          <cell r="BF914">
            <v>0</v>
          </cell>
        </row>
        <row r="915">
          <cell r="D915" t="str">
            <v>3343445</v>
          </cell>
          <cell r="E915" t="str">
            <v>NEW CASTLE COMMUNITY SCHOOL CORPORATION</v>
          </cell>
          <cell r="F915">
            <v>7414407</v>
          </cell>
          <cell r="G915">
            <v>1418720.0785965908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5995686.921403409</v>
          </cell>
          <cell r="M915">
            <v>0</v>
          </cell>
          <cell r="N915">
            <v>0</v>
          </cell>
          <cell r="O915" t="str">
            <v>no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45148876.352694154</v>
          </cell>
          <cell r="U915">
            <v>0.13279814262854031</v>
          </cell>
          <cell r="V915">
            <v>0</v>
          </cell>
          <cell r="W915">
            <v>0</v>
          </cell>
          <cell r="X915">
            <v>8474958</v>
          </cell>
          <cell r="Y915" t="str">
            <v>yes</v>
          </cell>
          <cell r="Z915">
            <v>0</v>
          </cell>
          <cell r="AA915">
            <v>8474958</v>
          </cell>
          <cell r="AB915">
            <v>33945708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2118740</v>
          </cell>
          <cell r="AI915">
            <v>0</v>
          </cell>
          <cell r="AJ915">
            <v>2118740</v>
          </cell>
          <cell r="AK915" t="str">
            <v>Levy</v>
          </cell>
          <cell r="AL915">
            <v>0</v>
          </cell>
          <cell r="AM915">
            <v>20179404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 t="str">
            <v>Levy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22935633</v>
          </cell>
          <cell r="BB915">
            <v>0</v>
          </cell>
          <cell r="BC915">
            <v>0</v>
          </cell>
          <cell r="BD915">
            <v>0</v>
          </cell>
          <cell r="BE915">
            <v>2127295</v>
          </cell>
          <cell r="BF915">
            <v>0</v>
          </cell>
        </row>
        <row r="916">
          <cell r="D916" t="str">
            <v>3343455</v>
          </cell>
          <cell r="E916" t="str">
            <v>CHARLES A. BEARD MEMORIAL SCHOOL CORP</v>
          </cell>
          <cell r="F916">
            <v>2736446</v>
          </cell>
          <cell r="G916">
            <v>385194.8647046829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2351251.135295317</v>
          </cell>
          <cell r="M916">
            <v>0</v>
          </cell>
          <cell r="N916">
            <v>0</v>
          </cell>
          <cell r="O916" t="str">
            <v>no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45148876.352694154</v>
          </cell>
          <cell r="U916">
            <v>5.2077733162788041E-2</v>
          </cell>
          <cell r="V916">
            <v>0</v>
          </cell>
          <cell r="W916">
            <v>0</v>
          </cell>
          <cell r="X916">
            <v>8474958</v>
          </cell>
          <cell r="Y916" t="str">
            <v>yes</v>
          </cell>
          <cell r="Z916">
            <v>0</v>
          </cell>
          <cell r="AA916">
            <v>8474958</v>
          </cell>
          <cell r="AB916">
            <v>33945708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2118740</v>
          </cell>
          <cell r="AI916">
            <v>0</v>
          </cell>
          <cell r="AJ916">
            <v>2118740</v>
          </cell>
          <cell r="AK916" t="str">
            <v>Levy</v>
          </cell>
          <cell r="AL916">
            <v>0</v>
          </cell>
          <cell r="AM916">
            <v>20179404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 t="str">
            <v>Levy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22935633</v>
          </cell>
          <cell r="BB916">
            <v>0</v>
          </cell>
          <cell r="BC916">
            <v>0</v>
          </cell>
          <cell r="BD916">
            <v>0</v>
          </cell>
          <cell r="BE916">
            <v>2127295</v>
          </cell>
          <cell r="BF916">
            <v>0</v>
          </cell>
        </row>
        <row r="917">
          <cell r="D917" t="str">
            <v>3346795</v>
          </cell>
          <cell r="E917" t="str">
            <v>UNION SCHOOL CORPORATION</v>
          </cell>
          <cell r="F917">
            <v>171092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171092</v>
          </cell>
          <cell r="M917">
            <v>0</v>
          </cell>
          <cell r="N917">
            <v>0</v>
          </cell>
          <cell r="O917" t="str">
            <v>no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45148876.352694154</v>
          </cell>
          <cell r="U917">
            <v>3.7895073769602348E-3</v>
          </cell>
          <cell r="V917">
            <v>0</v>
          </cell>
          <cell r="W917">
            <v>0</v>
          </cell>
          <cell r="X917">
            <v>8474958</v>
          </cell>
          <cell r="Y917" t="str">
            <v>yes</v>
          </cell>
          <cell r="Z917">
            <v>0</v>
          </cell>
          <cell r="AA917">
            <v>8474958</v>
          </cell>
          <cell r="AB917">
            <v>33945708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2118740</v>
          </cell>
          <cell r="AI917">
            <v>0</v>
          </cell>
          <cell r="AJ917">
            <v>2118740</v>
          </cell>
          <cell r="AK917" t="str">
            <v>Levy</v>
          </cell>
          <cell r="AL917">
            <v>0</v>
          </cell>
          <cell r="AM917">
            <v>20179404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 t="str">
            <v>Levy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22935633</v>
          </cell>
          <cell r="BB917">
            <v>0</v>
          </cell>
          <cell r="BC917">
            <v>0</v>
          </cell>
          <cell r="BD917">
            <v>0</v>
          </cell>
          <cell r="BE917">
            <v>2127295</v>
          </cell>
          <cell r="BF917">
            <v>0</v>
          </cell>
        </row>
        <row r="918">
          <cell r="D918" t="str">
            <v>3348305</v>
          </cell>
          <cell r="E918" t="str">
            <v>NETTLE CREEK SCHOOL CORPORATION</v>
          </cell>
          <cell r="F918">
            <v>340949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340949</v>
          </cell>
          <cell r="M918">
            <v>0</v>
          </cell>
          <cell r="N918">
            <v>0</v>
          </cell>
          <cell r="O918" t="str">
            <v>no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45148876.352694154</v>
          </cell>
          <cell r="U918">
            <v>7.5516608062750753E-3</v>
          </cell>
          <cell r="V918">
            <v>0</v>
          </cell>
          <cell r="W918">
            <v>0</v>
          </cell>
          <cell r="X918">
            <v>8474958</v>
          </cell>
          <cell r="Y918" t="str">
            <v>yes</v>
          </cell>
          <cell r="Z918">
            <v>0</v>
          </cell>
          <cell r="AA918">
            <v>8474958</v>
          </cell>
          <cell r="AB918">
            <v>33945708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2118740</v>
          </cell>
          <cell r="AI918">
            <v>0</v>
          </cell>
          <cell r="AJ918">
            <v>2118740</v>
          </cell>
          <cell r="AK918" t="str">
            <v>Levy</v>
          </cell>
          <cell r="AL918">
            <v>0</v>
          </cell>
          <cell r="AM918">
            <v>20179404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 t="str">
            <v>Levy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22935633</v>
          </cell>
          <cell r="BB918">
            <v>0</v>
          </cell>
          <cell r="BC918">
            <v>0</v>
          </cell>
          <cell r="BD918">
            <v>0</v>
          </cell>
          <cell r="BE918">
            <v>2127295</v>
          </cell>
          <cell r="BF918">
            <v>0</v>
          </cell>
        </row>
        <row r="919">
          <cell r="D919" t="str">
            <v>3350089</v>
          </cell>
          <cell r="E919" t="str">
            <v>KNIGHTSTOWN PUBLIC LIBRARY</v>
          </cell>
          <cell r="F919">
            <v>64165</v>
          </cell>
          <cell r="G919">
            <v>0</v>
          </cell>
          <cell r="H919">
            <v>20645</v>
          </cell>
          <cell r="I919">
            <v>0</v>
          </cell>
          <cell r="J919">
            <v>0</v>
          </cell>
          <cell r="K919">
            <v>0</v>
          </cell>
          <cell r="L919">
            <v>84810</v>
          </cell>
          <cell r="M919">
            <v>0</v>
          </cell>
          <cell r="N919">
            <v>84810</v>
          </cell>
          <cell r="O919" t="str">
            <v>no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45148876.352694154</v>
          </cell>
          <cell r="U919">
            <v>1.8784520646201899E-3</v>
          </cell>
          <cell r="V919">
            <v>0</v>
          </cell>
          <cell r="W919">
            <v>0</v>
          </cell>
          <cell r="X919">
            <v>8474958</v>
          </cell>
          <cell r="Y919" t="str">
            <v>yes</v>
          </cell>
          <cell r="Z919">
            <v>0</v>
          </cell>
          <cell r="AA919">
            <v>8474958</v>
          </cell>
          <cell r="AB919">
            <v>33945708</v>
          </cell>
          <cell r="AC919">
            <v>2.4984012706407537E-3</v>
          </cell>
          <cell r="AD919">
            <v>21174</v>
          </cell>
          <cell r="AE919">
            <v>0</v>
          </cell>
          <cell r="AF919">
            <v>21174</v>
          </cell>
          <cell r="AG919">
            <v>0</v>
          </cell>
          <cell r="AH919">
            <v>2118740</v>
          </cell>
          <cell r="AI919">
            <v>0</v>
          </cell>
          <cell r="AJ919">
            <v>2118740</v>
          </cell>
          <cell r="AK919" t="str">
            <v>Levy</v>
          </cell>
          <cell r="AL919">
            <v>0</v>
          </cell>
          <cell r="AM919">
            <v>20179404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 t="str">
            <v>Levy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22935633</v>
          </cell>
          <cell r="BB919">
            <v>0</v>
          </cell>
          <cell r="BC919">
            <v>0</v>
          </cell>
          <cell r="BD919">
            <v>0</v>
          </cell>
          <cell r="BE919">
            <v>2127295</v>
          </cell>
          <cell r="BF919">
            <v>0</v>
          </cell>
        </row>
        <row r="920">
          <cell r="D920" t="str">
            <v>3350090</v>
          </cell>
          <cell r="E920" t="str">
            <v>MIDDLETOWN-FALL CREEK TWP PUBLIC LIBRARY</v>
          </cell>
          <cell r="F920">
            <v>87891</v>
          </cell>
          <cell r="G920">
            <v>0</v>
          </cell>
          <cell r="H920">
            <v>29404</v>
          </cell>
          <cell r="I920">
            <v>0</v>
          </cell>
          <cell r="J920">
            <v>0</v>
          </cell>
          <cell r="K920">
            <v>0</v>
          </cell>
          <cell r="L920">
            <v>117295</v>
          </cell>
          <cell r="M920">
            <v>0</v>
          </cell>
          <cell r="N920">
            <v>117295</v>
          </cell>
          <cell r="O920" t="str">
            <v>no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45148876.352694154</v>
          </cell>
          <cell r="U920">
            <v>2.597960557948652E-3</v>
          </cell>
          <cell r="V920">
            <v>0</v>
          </cell>
          <cell r="W920">
            <v>0</v>
          </cell>
          <cell r="X920">
            <v>8474958</v>
          </cell>
          <cell r="Y920" t="str">
            <v>yes</v>
          </cell>
          <cell r="Z920">
            <v>0</v>
          </cell>
          <cell r="AA920">
            <v>8474958</v>
          </cell>
          <cell r="AB920">
            <v>33945708</v>
          </cell>
          <cell r="AC920">
            <v>3.4553705581866195E-3</v>
          </cell>
          <cell r="AD920">
            <v>29284</v>
          </cell>
          <cell r="AE920">
            <v>0</v>
          </cell>
          <cell r="AF920">
            <v>29284</v>
          </cell>
          <cell r="AG920">
            <v>0</v>
          </cell>
          <cell r="AH920">
            <v>2118740</v>
          </cell>
          <cell r="AI920">
            <v>0</v>
          </cell>
          <cell r="AJ920">
            <v>2118740</v>
          </cell>
          <cell r="AK920" t="str">
            <v>Levy</v>
          </cell>
          <cell r="AL920">
            <v>0</v>
          </cell>
          <cell r="AM920">
            <v>20179404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 t="str">
            <v>Levy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22935633</v>
          </cell>
          <cell r="BB920">
            <v>0</v>
          </cell>
          <cell r="BC920">
            <v>0</v>
          </cell>
          <cell r="BD920">
            <v>0</v>
          </cell>
          <cell r="BE920">
            <v>2127295</v>
          </cell>
          <cell r="BF920">
            <v>0</v>
          </cell>
        </row>
        <row r="921">
          <cell r="D921" t="str">
            <v>3350091</v>
          </cell>
          <cell r="E921" t="str">
            <v>SPICELAND PUBLIC LIBRARY</v>
          </cell>
          <cell r="F921">
            <v>18286</v>
          </cell>
          <cell r="G921">
            <v>0</v>
          </cell>
          <cell r="H921">
            <v>5976</v>
          </cell>
          <cell r="I921">
            <v>0</v>
          </cell>
          <cell r="J921">
            <v>0</v>
          </cell>
          <cell r="K921">
            <v>0</v>
          </cell>
          <cell r="L921">
            <v>24262</v>
          </cell>
          <cell r="M921">
            <v>0</v>
          </cell>
          <cell r="N921">
            <v>24262</v>
          </cell>
          <cell r="O921" t="str">
            <v>no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45148876.352694154</v>
          </cell>
          <cell r="U921">
            <v>5.373777147956025E-4</v>
          </cell>
          <cell r="V921">
            <v>0</v>
          </cell>
          <cell r="W921">
            <v>0</v>
          </cell>
          <cell r="X921">
            <v>8474958</v>
          </cell>
          <cell r="Y921" t="str">
            <v>yes</v>
          </cell>
          <cell r="Z921">
            <v>0</v>
          </cell>
          <cell r="AA921">
            <v>8474958</v>
          </cell>
          <cell r="AB921">
            <v>33945708</v>
          </cell>
          <cell r="AC921">
            <v>7.1472953222834537E-4</v>
          </cell>
          <cell r="AD921">
            <v>6057</v>
          </cell>
          <cell r="AE921">
            <v>0</v>
          </cell>
          <cell r="AF921">
            <v>6057</v>
          </cell>
          <cell r="AG921">
            <v>0</v>
          </cell>
          <cell r="AH921">
            <v>2118740</v>
          </cell>
          <cell r="AI921">
            <v>0</v>
          </cell>
          <cell r="AJ921">
            <v>2118740</v>
          </cell>
          <cell r="AK921" t="str">
            <v>Levy</v>
          </cell>
          <cell r="AL921">
            <v>0</v>
          </cell>
          <cell r="AM921">
            <v>20179404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 t="str">
            <v>Levy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22935633</v>
          </cell>
          <cell r="BB921">
            <v>0</v>
          </cell>
          <cell r="BC921">
            <v>0</v>
          </cell>
          <cell r="BD921">
            <v>0</v>
          </cell>
          <cell r="BE921">
            <v>2127295</v>
          </cell>
          <cell r="BF921">
            <v>0</v>
          </cell>
        </row>
        <row r="922">
          <cell r="D922" t="str">
            <v>3350293</v>
          </cell>
          <cell r="E922" t="str">
            <v>NEW CASTLE-HENRY COUNTY PUBLIC LIBRARY</v>
          </cell>
          <cell r="F922">
            <v>2101162</v>
          </cell>
          <cell r="G922">
            <v>0</v>
          </cell>
          <cell r="H922">
            <v>699870</v>
          </cell>
          <cell r="I922">
            <v>0</v>
          </cell>
          <cell r="J922">
            <v>0</v>
          </cell>
          <cell r="K922">
            <v>0</v>
          </cell>
          <cell r="L922">
            <v>2801032</v>
          </cell>
          <cell r="M922">
            <v>0</v>
          </cell>
          <cell r="N922">
            <v>2801032</v>
          </cell>
          <cell r="O922" t="str">
            <v>no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45148876.352694154</v>
          </cell>
          <cell r="U922">
            <v>6.203990500491946E-2</v>
          </cell>
          <cell r="V922">
            <v>0</v>
          </cell>
          <cell r="W922">
            <v>0</v>
          </cell>
          <cell r="X922">
            <v>8474958</v>
          </cell>
          <cell r="Y922" t="str">
            <v>yes</v>
          </cell>
          <cell r="Z922">
            <v>0</v>
          </cell>
          <cell r="AA922">
            <v>8474958</v>
          </cell>
          <cell r="AB922">
            <v>33945708</v>
          </cell>
          <cell r="AC922">
            <v>8.2515056100759487E-2</v>
          </cell>
          <cell r="AD922">
            <v>699312</v>
          </cell>
          <cell r="AE922">
            <v>0</v>
          </cell>
          <cell r="AF922">
            <v>699312</v>
          </cell>
          <cell r="AG922">
            <v>0</v>
          </cell>
          <cell r="AH922">
            <v>2118740</v>
          </cell>
          <cell r="AI922">
            <v>0</v>
          </cell>
          <cell r="AJ922">
            <v>2118740</v>
          </cell>
          <cell r="AK922" t="str">
            <v>Levy</v>
          </cell>
          <cell r="AL922">
            <v>0</v>
          </cell>
          <cell r="AM922">
            <v>20179404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 t="str">
            <v>Levy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22935633</v>
          </cell>
          <cell r="BB922">
            <v>0</v>
          </cell>
          <cell r="BC922">
            <v>0</v>
          </cell>
          <cell r="BD922">
            <v>0</v>
          </cell>
          <cell r="BE922">
            <v>2127295</v>
          </cell>
          <cell r="BF922">
            <v>0</v>
          </cell>
        </row>
        <row r="923">
          <cell r="D923" t="str">
            <v>3361071</v>
          </cell>
          <cell r="E923" t="str">
            <v>HENRY COUNTY SOLID WASTE MANAGEMENT DIST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 t="str">
            <v>non-recipient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 t="str">
            <v>no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45148876.352694154</v>
          </cell>
          <cell r="U923">
            <v>0</v>
          </cell>
          <cell r="V923">
            <v>0</v>
          </cell>
          <cell r="W923">
            <v>0</v>
          </cell>
          <cell r="X923">
            <v>8474958</v>
          </cell>
          <cell r="Y923" t="str">
            <v>yes</v>
          </cell>
          <cell r="Z923">
            <v>0</v>
          </cell>
          <cell r="AA923">
            <v>8474958</v>
          </cell>
          <cell r="AB923">
            <v>33945708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2118740</v>
          </cell>
          <cell r="AI923">
            <v>0</v>
          </cell>
          <cell r="AJ923">
            <v>2118740</v>
          </cell>
          <cell r="AK923" t="str">
            <v>Levy</v>
          </cell>
          <cell r="AL923">
            <v>0</v>
          </cell>
          <cell r="AM923">
            <v>20179404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 t="str">
            <v>Levy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22935633</v>
          </cell>
          <cell r="BB923">
            <v>0</v>
          </cell>
          <cell r="BC923">
            <v>0</v>
          </cell>
          <cell r="BD923">
            <v>0</v>
          </cell>
          <cell r="BE923">
            <v>2127295</v>
          </cell>
          <cell r="BF923">
            <v>0</v>
          </cell>
        </row>
        <row r="924">
          <cell r="D924" t="str">
            <v>3410000</v>
          </cell>
          <cell r="E924" t="str">
            <v>HOWARD COUNTY</v>
          </cell>
          <cell r="F924">
            <v>20947821</v>
          </cell>
          <cell r="G924">
            <v>0</v>
          </cell>
          <cell r="H924">
            <v>3720200</v>
          </cell>
          <cell r="I924">
            <v>0</v>
          </cell>
          <cell r="J924">
            <v>0</v>
          </cell>
          <cell r="K924">
            <v>0</v>
          </cell>
          <cell r="L924">
            <v>24668021</v>
          </cell>
          <cell r="M924">
            <v>3000173</v>
          </cell>
          <cell r="N924">
            <v>27668194</v>
          </cell>
          <cell r="O924" t="str">
            <v>no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116985534.47587061</v>
          </cell>
          <cell r="U924">
            <v>0.21086385689068263</v>
          </cell>
          <cell r="V924">
            <v>0</v>
          </cell>
          <cell r="W924">
            <v>0</v>
          </cell>
          <cell r="X924">
            <v>12269297</v>
          </cell>
          <cell r="Y924" t="str">
            <v>yes</v>
          </cell>
          <cell r="Z924">
            <v>0</v>
          </cell>
          <cell r="AA924">
            <v>12269297</v>
          </cell>
          <cell r="AB924">
            <v>93600976</v>
          </cell>
          <cell r="AC924">
            <v>0.2955972809514294</v>
          </cell>
          <cell r="AD924">
            <v>3626768</v>
          </cell>
          <cell r="AE924">
            <v>0</v>
          </cell>
          <cell r="AF924">
            <v>3626768</v>
          </cell>
          <cell r="AG924">
            <v>3</v>
          </cell>
          <cell r="AH924">
            <v>1752757</v>
          </cell>
          <cell r="AI924">
            <v>1752757</v>
          </cell>
          <cell r="AJ924">
            <v>0</v>
          </cell>
          <cell r="AK924" t="str">
            <v>AA</v>
          </cell>
          <cell r="AL924">
            <v>27668194</v>
          </cell>
          <cell r="AM924">
            <v>83660424</v>
          </cell>
          <cell r="AN924">
            <v>0.33072022202517165</v>
          </cell>
          <cell r="AO924">
            <v>0</v>
          </cell>
          <cell r="AP924">
            <v>0</v>
          </cell>
          <cell r="AQ924">
            <v>3518542</v>
          </cell>
          <cell r="AR924">
            <v>0</v>
          </cell>
          <cell r="AS924">
            <v>0</v>
          </cell>
          <cell r="AT924">
            <v>3518542</v>
          </cell>
          <cell r="AU924" t="str">
            <v>Levy</v>
          </cell>
          <cell r="AV924">
            <v>20947821</v>
          </cell>
          <cell r="AW924">
            <v>0</v>
          </cell>
          <cell r="AX924">
            <v>3000173</v>
          </cell>
          <cell r="AY924">
            <v>0</v>
          </cell>
          <cell r="AZ924">
            <v>23947994</v>
          </cell>
          <cell r="BA924">
            <v>72476584</v>
          </cell>
          <cell r="BB924">
            <v>0.33042387869715273</v>
          </cell>
          <cell r="BC924">
            <v>1162610</v>
          </cell>
          <cell r="BD924">
            <v>0</v>
          </cell>
          <cell r="BE924">
            <v>8763784</v>
          </cell>
          <cell r="BF924">
            <v>4381892</v>
          </cell>
        </row>
        <row r="925">
          <cell r="D925" t="str">
            <v>3420001</v>
          </cell>
          <cell r="E925" t="str">
            <v>CENTER TOWNSHIP</v>
          </cell>
          <cell r="F925">
            <v>1627402</v>
          </cell>
          <cell r="G925">
            <v>0</v>
          </cell>
          <cell r="H925">
            <v>116041</v>
          </cell>
          <cell r="I925">
            <v>0</v>
          </cell>
          <cell r="J925">
            <v>0</v>
          </cell>
          <cell r="K925">
            <v>0</v>
          </cell>
          <cell r="L925">
            <v>1743443</v>
          </cell>
          <cell r="M925">
            <v>0</v>
          </cell>
          <cell r="N925">
            <v>1743443</v>
          </cell>
          <cell r="O925" t="str">
            <v>no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116985534.47587061</v>
          </cell>
          <cell r="U925">
            <v>1.4903064791823488E-2</v>
          </cell>
          <cell r="V925">
            <v>0</v>
          </cell>
          <cell r="W925">
            <v>0</v>
          </cell>
          <cell r="X925">
            <v>12269297</v>
          </cell>
          <cell r="Y925" t="str">
            <v>yes</v>
          </cell>
          <cell r="Z925">
            <v>0</v>
          </cell>
          <cell r="AA925">
            <v>12269297</v>
          </cell>
          <cell r="AB925">
            <v>93600976</v>
          </cell>
          <cell r="AC925">
            <v>1.8626333554470628E-2</v>
          </cell>
          <cell r="AD925">
            <v>228532</v>
          </cell>
          <cell r="AE925">
            <v>0</v>
          </cell>
          <cell r="AF925">
            <v>228532</v>
          </cell>
          <cell r="AG925">
            <v>0</v>
          </cell>
          <cell r="AH925">
            <v>1752757</v>
          </cell>
          <cell r="AI925">
            <v>1752757</v>
          </cell>
          <cell r="AJ925">
            <v>0</v>
          </cell>
          <cell r="AK925" t="str">
            <v>AA</v>
          </cell>
          <cell r="AL925">
            <v>0</v>
          </cell>
          <cell r="AM925">
            <v>83660424</v>
          </cell>
          <cell r="AN925">
            <v>0</v>
          </cell>
          <cell r="AO925">
            <v>0</v>
          </cell>
          <cell r="AP925">
            <v>0</v>
          </cell>
          <cell r="AQ925">
            <v>3518542</v>
          </cell>
          <cell r="AR925">
            <v>0</v>
          </cell>
          <cell r="AS925">
            <v>0</v>
          </cell>
          <cell r="AT925">
            <v>3518542</v>
          </cell>
          <cell r="AU925" t="str">
            <v>Levy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72476584</v>
          </cell>
          <cell r="BB925">
            <v>0</v>
          </cell>
          <cell r="BC925">
            <v>0</v>
          </cell>
          <cell r="BD925">
            <v>0</v>
          </cell>
          <cell r="BE925">
            <v>8763784</v>
          </cell>
          <cell r="BF925">
            <v>4381892</v>
          </cell>
        </row>
        <row r="926">
          <cell r="D926" t="str">
            <v>3420002</v>
          </cell>
          <cell r="E926" t="str">
            <v>CLAY TOWNSHIP</v>
          </cell>
          <cell r="F926">
            <v>47930</v>
          </cell>
          <cell r="G926">
            <v>0</v>
          </cell>
          <cell r="H926">
            <v>7600</v>
          </cell>
          <cell r="I926">
            <v>0</v>
          </cell>
          <cell r="J926">
            <v>0</v>
          </cell>
          <cell r="K926">
            <v>0</v>
          </cell>
          <cell r="L926">
            <v>55530</v>
          </cell>
          <cell r="M926">
            <v>0</v>
          </cell>
          <cell r="N926">
            <v>55530</v>
          </cell>
          <cell r="O926" t="str">
            <v>no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116985534.47587061</v>
          </cell>
          <cell r="U926">
            <v>4.7467407187384863E-4</v>
          </cell>
          <cell r="V926">
            <v>0</v>
          </cell>
          <cell r="W926">
            <v>0</v>
          </cell>
          <cell r="X926">
            <v>12269297</v>
          </cell>
          <cell r="Y926" t="str">
            <v>yes</v>
          </cell>
          <cell r="Z926">
            <v>0</v>
          </cell>
          <cell r="AA926">
            <v>12269297</v>
          </cell>
          <cell r="AB926">
            <v>93600976</v>
          </cell>
          <cell r="AC926">
            <v>5.9326304460756906E-4</v>
          </cell>
          <cell r="AD926">
            <v>7279</v>
          </cell>
          <cell r="AE926">
            <v>0</v>
          </cell>
          <cell r="AF926">
            <v>7279</v>
          </cell>
          <cell r="AG926">
            <v>0</v>
          </cell>
          <cell r="AH926">
            <v>1752757</v>
          </cell>
          <cell r="AI926">
            <v>1752757</v>
          </cell>
          <cell r="AJ926">
            <v>0</v>
          </cell>
          <cell r="AK926" t="str">
            <v>AA</v>
          </cell>
          <cell r="AL926">
            <v>0</v>
          </cell>
          <cell r="AM926">
            <v>83660424</v>
          </cell>
          <cell r="AN926">
            <v>0</v>
          </cell>
          <cell r="AO926">
            <v>0</v>
          </cell>
          <cell r="AP926">
            <v>0</v>
          </cell>
          <cell r="AQ926">
            <v>3518542</v>
          </cell>
          <cell r="AR926">
            <v>0</v>
          </cell>
          <cell r="AS926">
            <v>0</v>
          </cell>
          <cell r="AT926">
            <v>3518542</v>
          </cell>
          <cell r="AU926" t="str">
            <v>Levy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72476584</v>
          </cell>
          <cell r="BB926">
            <v>0</v>
          </cell>
          <cell r="BC926">
            <v>0</v>
          </cell>
          <cell r="BD926">
            <v>0</v>
          </cell>
          <cell r="BE926">
            <v>8763784</v>
          </cell>
          <cell r="BF926">
            <v>4381892</v>
          </cell>
        </row>
        <row r="927">
          <cell r="D927" t="str">
            <v>3420003</v>
          </cell>
          <cell r="E927" t="str">
            <v>ERVIN TOWNSHIP</v>
          </cell>
          <cell r="F927">
            <v>68867</v>
          </cell>
          <cell r="G927">
            <v>0</v>
          </cell>
          <cell r="H927">
            <v>10473</v>
          </cell>
          <cell r="I927">
            <v>0</v>
          </cell>
          <cell r="J927">
            <v>0</v>
          </cell>
          <cell r="K927">
            <v>0</v>
          </cell>
          <cell r="L927">
            <v>79340</v>
          </cell>
          <cell r="M927">
            <v>0</v>
          </cell>
          <cell r="N927">
            <v>79340</v>
          </cell>
          <cell r="O927" t="str">
            <v>no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116985534.47587061</v>
          </cell>
          <cell r="U927">
            <v>6.782035091386845E-4</v>
          </cell>
          <cell r="V927">
            <v>0</v>
          </cell>
          <cell r="W927">
            <v>0</v>
          </cell>
          <cell r="X927">
            <v>12269297</v>
          </cell>
          <cell r="Y927" t="str">
            <v>yes</v>
          </cell>
          <cell r="Z927">
            <v>0</v>
          </cell>
          <cell r="AA927">
            <v>12269297</v>
          </cell>
          <cell r="AB927">
            <v>93600976</v>
          </cell>
          <cell r="AC927">
            <v>8.4764073400260271E-4</v>
          </cell>
          <cell r="AD927">
            <v>10400</v>
          </cell>
          <cell r="AE927">
            <v>0</v>
          </cell>
          <cell r="AF927">
            <v>10400</v>
          </cell>
          <cell r="AG927">
            <v>0</v>
          </cell>
          <cell r="AH927">
            <v>1752757</v>
          </cell>
          <cell r="AI927">
            <v>1752757</v>
          </cell>
          <cell r="AJ927">
            <v>0</v>
          </cell>
          <cell r="AK927" t="str">
            <v>AA</v>
          </cell>
          <cell r="AL927">
            <v>0</v>
          </cell>
          <cell r="AM927">
            <v>83660424</v>
          </cell>
          <cell r="AN927">
            <v>0</v>
          </cell>
          <cell r="AO927">
            <v>0</v>
          </cell>
          <cell r="AP927">
            <v>0</v>
          </cell>
          <cell r="AQ927">
            <v>3518542</v>
          </cell>
          <cell r="AR927">
            <v>0</v>
          </cell>
          <cell r="AS927">
            <v>0</v>
          </cell>
          <cell r="AT927">
            <v>3518542</v>
          </cell>
          <cell r="AU927" t="str">
            <v>Levy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72476584</v>
          </cell>
          <cell r="BB927">
            <v>0</v>
          </cell>
          <cell r="BC927">
            <v>0</v>
          </cell>
          <cell r="BD927">
            <v>0</v>
          </cell>
          <cell r="BE927">
            <v>8763784</v>
          </cell>
          <cell r="BF927">
            <v>4381892</v>
          </cell>
        </row>
        <row r="928">
          <cell r="D928" t="str">
            <v>3420004</v>
          </cell>
          <cell r="E928" t="str">
            <v>HARRISON TOWNSHIP</v>
          </cell>
          <cell r="F928">
            <v>222041</v>
          </cell>
          <cell r="G928">
            <v>0</v>
          </cell>
          <cell r="H928">
            <v>34501</v>
          </cell>
          <cell r="I928">
            <v>0</v>
          </cell>
          <cell r="J928">
            <v>0</v>
          </cell>
          <cell r="K928">
            <v>0</v>
          </cell>
          <cell r="L928">
            <v>256542</v>
          </cell>
          <cell r="M928">
            <v>0</v>
          </cell>
          <cell r="N928">
            <v>256542</v>
          </cell>
          <cell r="O928" t="str">
            <v>no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116985534.47587061</v>
          </cell>
          <cell r="U928">
            <v>2.1929377948255156E-3</v>
          </cell>
          <cell r="V928">
            <v>0</v>
          </cell>
          <cell r="W928">
            <v>0</v>
          </cell>
          <cell r="X928">
            <v>12269297</v>
          </cell>
          <cell r="Y928" t="str">
            <v>yes</v>
          </cell>
          <cell r="Z928">
            <v>0</v>
          </cell>
          <cell r="AA928">
            <v>12269297</v>
          </cell>
          <cell r="AB928">
            <v>93600976</v>
          </cell>
          <cell r="AC928">
            <v>2.7408047540017104E-3</v>
          </cell>
          <cell r="AD928">
            <v>33628</v>
          </cell>
          <cell r="AE928">
            <v>0</v>
          </cell>
          <cell r="AF928">
            <v>33628</v>
          </cell>
          <cell r="AG928">
            <v>0</v>
          </cell>
          <cell r="AH928">
            <v>1752757</v>
          </cell>
          <cell r="AI928">
            <v>1752757</v>
          </cell>
          <cell r="AJ928">
            <v>0</v>
          </cell>
          <cell r="AK928" t="str">
            <v>AA</v>
          </cell>
          <cell r="AL928">
            <v>0</v>
          </cell>
          <cell r="AM928">
            <v>83660424</v>
          </cell>
          <cell r="AN928">
            <v>0</v>
          </cell>
          <cell r="AO928">
            <v>0</v>
          </cell>
          <cell r="AP928">
            <v>0</v>
          </cell>
          <cell r="AQ928">
            <v>3518542</v>
          </cell>
          <cell r="AR928">
            <v>0</v>
          </cell>
          <cell r="AS928">
            <v>0</v>
          </cell>
          <cell r="AT928">
            <v>3518542</v>
          </cell>
          <cell r="AU928" t="str">
            <v>Levy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72476584</v>
          </cell>
          <cell r="BB928">
            <v>0</v>
          </cell>
          <cell r="BC928">
            <v>0</v>
          </cell>
          <cell r="BD928">
            <v>0</v>
          </cell>
          <cell r="BE928">
            <v>8763784</v>
          </cell>
          <cell r="BF928">
            <v>4381892</v>
          </cell>
        </row>
        <row r="929">
          <cell r="D929" t="str">
            <v>3420005</v>
          </cell>
          <cell r="E929" t="str">
            <v>HONEY CREEK TOWNSHIP</v>
          </cell>
          <cell r="F929">
            <v>60742</v>
          </cell>
          <cell r="G929">
            <v>0</v>
          </cell>
          <cell r="H929">
            <v>8747</v>
          </cell>
          <cell r="I929">
            <v>0</v>
          </cell>
          <cell r="J929">
            <v>0</v>
          </cell>
          <cell r="K929">
            <v>0</v>
          </cell>
          <cell r="L929">
            <v>69489</v>
          </cell>
          <cell r="M929">
            <v>0</v>
          </cell>
          <cell r="N929">
            <v>69489</v>
          </cell>
          <cell r="O929" t="str">
            <v>no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116985534.47587061</v>
          </cell>
          <cell r="U929">
            <v>5.9399651684570258E-4</v>
          </cell>
          <cell r="V929">
            <v>0</v>
          </cell>
          <cell r="W929">
            <v>0</v>
          </cell>
          <cell r="X929">
            <v>12269297</v>
          </cell>
          <cell r="Y929" t="str">
            <v>yes</v>
          </cell>
          <cell r="Z929">
            <v>0</v>
          </cell>
          <cell r="AA929">
            <v>12269297</v>
          </cell>
          <cell r="AB929">
            <v>93600976</v>
          </cell>
          <cell r="AC929">
            <v>7.423961049295042E-4</v>
          </cell>
          <cell r="AD929">
            <v>9109</v>
          </cell>
          <cell r="AE929">
            <v>0</v>
          </cell>
          <cell r="AF929">
            <v>9109</v>
          </cell>
          <cell r="AG929">
            <v>0</v>
          </cell>
          <cell r="AH929">
            <v>1752757</v>
          </cell>
          <cell r="AI929">
            <v>1752757</v>
          </cell>
          <cell r="AJ929">
            <v>0</v>
          </cell>
          <cell r="AK929" t="str">
            <v>AA</v>
          </cell>
          <cell r="AL929">
            <v>0</v>
          </cell>
          <cell r="AM929">
            <v>83660424</v>
          </cell>
          <cell r="AN929">
            <v>0</v>
          </cell>
          <cell r="AO929">
            <v>0</v>
          </cell>
          <cell r="AP929">
            <v>0</v>
          </cell>
          <cell r="AQ929">
            <v>3518542</v>
          </cell>
          <cell r="AR929">
            <v>0</v>
          </cell>
          <cell r="AS929">
            <v>0</v>
          </cell>
          <cell r="AT929">
            <v>3518542</v>
          </cell>
          <cell r="AU929" t="str">
            <v>Levy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72476584</v>
          </cell>
          <cell r="BB929">
            <v>0</v>
          </cell>
          <cell r="BC929">
            <v>0</v>
          </cell>
          <cell r="BD929">
            <v>0</v>
          </cell>
          <cell r="BE929">
            <v>8763784</v>
          </cell>
          <cell r="BF929">
            <v>4381892</v>
          </cell>
        </row>
        <row r="930">
          <cell r="D930" t="str">
            <v>3420006</v>
          </cell>
          <cell r="E930" t="str">
            <v>HOWARD TOWNSHIP</v>
          </cell>
          <cell r="F930">
            <v>77654</v>
          </cell>
          <cell r="G930">
            <v>0</v>
          </cell>
          <cell r="H930">
            <v>11814</v>
          </cell>
          <cell r="I930">
            <v>0</v>
          </cell>
          <cell r="J930">
            <v>0</v>
          </cell>
          <cell r="K930">
            <v>0</v>
          </cell>
          <cell r="L930">
            <v>89468</v>
          </cell>
          <cell r="M930">
            <v>0</v>
          </cell>
          <cell r="N930">
            <v>89468</v>
          </cell>
          <cell r="O930" t="str">
            <v>no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116985534.47587061</v>
          </cell>
          <cell r="U930">
            <v>7.647783155485231E-4</v>
          </cell>
          <cell r="V930">
            <v>0</v>
          </cell>
          <cell r="W930">
            <v>0</v>
          </cell>
          <cell r="X930">
            <v>12269297</v>
          </cell>
          <cell r="Y930" t="str">
            <v>yes</v>
          </cell>
          <cell r="Z930">
            <v>0</v>
          </cell>
          <cell r="AA930">
            <v>12269297</v>
          </cell>
          <cell r="AB930">
            <v>93600976</v>
          </cell>
          <cell r="AC930">
            <v>9.5584473392670605E-4</v>
          </cell>
          <cell r="AD930">
            <v>11728</v>
          </cell>
          <cell r="AE930">
            <v>0</v>
          </cell>
          <cell r="AF930">
            <v>11728</v>
          </cell>
          <cell r="AG930">
            <v>0</v>
          </cell>
          <cell r="AH930">
            <v>1752757</v>
          </cell>
          <cell r="AI930">
            <v>1752757</v>
          </cell>
          <cell r="AJ930">
            <v>0</v>
          </cell>
          <cell r="AK930" t="str">
            <v>AA</v>
          </cell>
          <cell r="AL930">
            <v>0</v>
          </cell>
          <cell r="AM930">
            <v>83660424</v>
          </cell>
          <cell r="AN930">
            <v>0</v>
          </cell>
          <cell r="AO930">
            <v>0</v>
          </cell>
          <cell r="AP930">
            <v>0</v>
          </cell>
          <cell r="AQ930">
            <v>3518542</v>
          </cell>
          <cell r="AR930">
            <v>0</v>
          </cell>
          <cell r="AS930">
            <v>0</v>
          </cell>
          <cell r="AT930">
            <v>3518542</v>
          </cell>
          <cell r="AU930" t="str">
            <v>Levy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72476584</v>
          </cell>
          <cell r="BB930">
            <v>0</v>
          </cell>
          <cell r="BC930">
            <v>0</v>
          </cell>
          <cell r="BD930">
            <v>0</v>
          </cell>
          <cell r="BE930">
            <v>8763784</v>
          </cell>
          <cell r="BF930">
            <v>4381892</v>
          </cell>
        </row>
        <row r="931">
          <cell r="D931" t="str">
            <v>3420007</v>
          </cell>
          <cell r="E931" t="str">
            <v>JACKSON TOWNSHIP</v>
          </cell>
          <cell r="F931">
            <v>19662</v>
          </cell>
          <cell r="G931">
            <v>0</v>
          </cell>
          <cell r="H931">
            <v>3179</v>
          </cell>
          <cell r="I931">
            <v>0</v>
          </cell>
          <cell r="J931">
            <v>0</v>
          </cell>
          <cell r="K931">
            <v>0</v>
          </cell>
          <cell r="L931">
            <v>22841</v>
          </cell>
          <cell r="M931">
            <v>0</v>
          </cell>
          <cell r="N931">
            <v>22841</v>
          </cell>
          <cell r="O931" t="str">
            <v>no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116985534.47587061</v>
          </cell>
          <cell r="U931">
            <v>1.9524636188853909E-4</v>
          </cell>
          <cell r="V931">
            <v>0</v>
          </cell>
          <cell r="W931">
            <v>0</v>
          </cell>
          <cell r="X931">
            <v>12269297</v>
          </cell>
          <cell r="Y931" t="str">
            <v>yes</v>
          </cell>
          <cell r="Z931">
            <v>0</v>
          </cell>
          <cell r="AA931">
            <v>12269297</v>
          </cell>
          <cell r="AB931">
            <v>93600976</v>
          </cell>
          <cell r="AC931">
            <v>2.4402523324115765E-4</v>
          </cell>
          <cell r="AD931">
            <v>2994</v>
          </cell>
          <cell r="AE931">
            <v>0</v>
          </cell>
          <cell r="AF931">
            <v>2994</v>
          </cell>
          <cell r="AG931">
            <v>0</v>
          </cell>
          <cell r="AH931">
            <v>1752757</v>
          </cell>
          <cell r="AI931">
            <v>1752757</v>
          </cell>
          <cell r="AJ931">
            <v>0</v>
          </cell>
          <cell r="AK931" t="str">
            <v>AA</v>
          </cell>
          <cell r="AL931">
            <v>0</v>
          </cell>
          <cell r="AM931">
            <v>83660424</v>
          </cell>
          <cell r="AN931">
            <v>0</v>
          </cell>
          <cell r="AO931">
            <v>0</v>
          </cell>
          <cell r="AP931">
            <v>0</v>
          </cell>
          <cell r="AQ931">
            <v>3518542</v>
          </cell>
          <cell r="AR931">
            <v>0</v>
          </cell>
          <cell r="AS931">
            <v>0</v>
          </cell>
          <cell r="AT931">
            <v>3518542</v>
          </cell>
          <cell r="AU931" t="str">
            <v>Levy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72476584</v>
          </cell>
          <cell r="BB931">
            <v>0</v>
          </cell>
          <cell r="BC931">
            <v>0</v>
          </cell>
          <cell r="BD931">
            <v>0</v>
          </cell>
          <cell r="BE931">
            <v>8763784</v>
          </cell>
          <cell r="BF931">
            <v>4381892</v>
          </cell>
        </row>
        <row r="932">
          <cell r="D932" t="str">
            <v>3420008</v>
          </cell>
          <cell r="E932" t="str">
            <v>LIBERTY TOWNSHIP</v>
          </cell>
          <cell r="F932">
            <v>82105</v>
          </cell>
          <cell r="G932">
            <v>0</v>
          </cell>
          <cell r="H932">
            <v>12616</v>
          </cell>
          <cell r="I932">
            <v>0</v>
          </cell>
          <cell r="J932">
            <v>0</v>
          </cell>
          <cell r="K932">
            <v>0</v>
          </cell>
          <cell r="L932">
            <v>94721</v>
          </cell>
          <cell r="M932">
            <v>0</v>
          </cell>
          <cell r="N932">
            <v>94721</v>
          </cell>
          <cell r="O932" t="str">
            <v>no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116985534.47587061</v>
          </cell>
          <cell r="U932">
            <v>8.0968130311476346E-4</v>
          </cell>
          <cell r="V932">
            <v>0</v>
          </cell>
          <cell r="W932">
            <v>0</v>
          </cell>
          <cell r="X932">
            <v>12269297</v>
          </cell>
          <cell r="Y932" t="str">
            <v>yes</v>
          </cell>
          <cell r="Z932">
            <v>0</v>
          </cell>
          <cell r="AA932">
            <v>12269297</v>
          </cell>
          <cell r="AB932">
            <v>93600976</v>
          </cell>
          <cell r="AC932">
            <v>1.0119659436029812E-3</v>
          </cell>
          <cell r="AD932">
            <v>12416</v>
          </cell>
          <cell r="AE932">
            <v>0</v>
          </cell>
          <cell r="AF932">
            <v>12416</v>
          </cell>
          <cell r="AG932">
            <v>0</v>
          </cell>
          <cell r="AH932">
            <v>1752757</v>
          </cell>
          <cell r="AI932">
            <v>1752757</v>
          </cell>
          <cell r="AJ932">
            <v>0</v>
          </cell>
          <cell r="AK932" t="str">
            <v>AA</v>
          </cell>
          <cell r="AL932">
            <v>0</v>
          </cell>
          <cell r="AM932">
            <v>83660424</v>
          </cell>
          <cell r="AN932">
            <v>0</v>
          </cell>
          <cell r="AO932">
            <v>0</v>
          </cell>
          <cell r="AP932">
            <v>0</v>
          </cell>
          <cell r="AQ932">
            <v>3518542</v>
          </cell>
          <cell r="AR932">
            <v>0</v>
          </cell>
          <cell r="AS932">
            <v>0</v>
          </cell>
          <cell r="AT932">
            <v>3518542</v>
          </cell>
          <cell r="AU932" t="str">
            <v>Levy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72476584</v>
          </cell>
          <cell r="BB932">
            <v>0</v>
          </cell>
          <cell r="BC932">
            <v>0</v>
          </cell>
          <cell r="BD932">
            <v>0</v>
          </cell>
          <cell r="BE932">
            <v>8763784</v>
          </cell>
          <cell r="BF932">
            <v>4381892</v>
          </cell>
        </row>
        <row r="933">
          <cell r="D933" t="str">
            <v>3420009</v>
          </cell>
          <cell r="E933" t="str">
            <v>MONROE TOWNSHIP</v>
          </cell>
          <cell r="F933">
            <v>40142</v>
          </cell>
          <cell r="G933">
            <v>0</v>
          </cell>
          <cell r="H933">
            <v>6194</v>
          </cell>
          <cell r="I933">
            <v>0</v>
          </cell>
          <cell r="J933">
            <v>0</v>
          </cell>
          <cell r="K933">
            <v>0</v>
          </cell>
          <cell r="L933">
            <v>46336</v>
          </cell>
          <cell r="M933">
            <v>0</v>
          </cell>
          <cell r="N933">
            <v>46336</v>
          </cell>
          <cell r="O933" t="str">
            <v>no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116985534.47587061</v>
          </cell>
          <cell r="U933">
            <v>3.960831585511732E-4</v>
          </cell>
          <cell r="V933">
            <v>0</v>
          </cell>
          <cell r="W933">
            <v>0</v>
          </cell>
          <cell r="X933">
            <v>12269297</v>
          </cell>
          <cell r="Y933" t="str">
            <v>yes</v>
          </cell>
          <cell r="Z933">
            <v>0</v>
          </cell>
          <cell r="AA933">
            <v>12269297</v>
          </cell>
          <cell r="AB933">
            <v>93600976</v>
          </cell>
          <cell r="AC933">
            <v>4.9503757311248546E-4</v>
          </cell>
          <cell r="AD933">
            <v>6074</v>
          </cell>
          <cell r="AE933">
            <v>0</v>
          </cell>
          <cell r="AF933">
            <v>6074</v>
          </cell>
          <cell r="AG933">
            <v>0</v>
          </cell>
          <cell r="AH933">
            <v>1752757</v>
          </cell>
          <cell r="AI933">
            <v>1752757</v>
          </cell>
          <cell r="AJ933">
            <v>0</v>
          </cell>
          <cell r="AK933" t="str">
            <v>AA</v>
          </cell>
          <cell r="AL933">
            <v>0</v>
          </cell>
          <cell r="AM933">
            <v>83660424</v>
          </cell>
          <cell r="AN933">
            <v>0</v>
          </cell>
          <cell r="AO933">
            <v>0</v>
          </cell>
          <cell r="AP933">
            <v>0</v>
          </cell>
          <cell r="AQ933">
            <v>3518542</v>
          </cell>
          <cell r="AR933">
            <v>0</v>
          </cell>
          <cell r="AS933">
            <v>0</v>
          </cell>
          <cell r="AT933">
            <v>3518542</v>
          </cell>
          <cell r="AU933" t="str">
            <v>Levy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72476584</v>
          </cell>
          <cell r="BB933">
            <v>0</v>
          </cell>
          <cell r="BC933">
            <v>0</v>
          </cell>
          <cell r="BD933">
            <v>0</v>
          </cell>
          <cell r="BE933">
            <v>8763784</v>
          </cell>
          <cell r="BF933">
            <v>4381892</v>
          </cell>
        </row>
        <row r="934">
          <cell r="D934" t="str">
            <v>3420010</v>
          </cell>
          <cell r="E934" t="str">
            <v>TAYLOR TOWNSHIP</v>
          </cell>
          <cell r="F934">
            <v>189048</v>
          </cell>
          <cell r="G934">
            <v>0</v>
          </cell>
          <cell r="H934">
            <v>29088</v>
          </cell>
          <cell r="I934">
            <v>0</v>
          </cell>
          <cell r="J934">
            <v>0</v>
          </cell>
          <cell r="K934">
            <v>0</v>
          </cell>
          <cell r="L934">
            <v>218136</v>
          </cell>
          <cell r="M934">
            <v>0</v>
          </cell>
          <cell r="N934">
            <v>218136</v>
          </cell>
          <cell r="O934" t="str">
            <v>no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116985534.47587061</v>
          </cell>
          <cell r="U934">
            <v>1.8646407949265953E-3</v>
          </cell>
          <cell r="V934">
            <v>0</v>
          </cell>
          <cell r="W934">
            <v>0</v>
          </cell>
          <cell r="X934">
            <v>12269297</v>
          </cell>
          <cell r="Y934" t="str">
            <v>yes</v>
          </cell>
          <cell r="Z934">
            <v>0</v>
          </cell>
          <cell r="AA934">
            <v>12269297</v>
          </cell>
          <cell r="AB934">
            <v>93600976</v>
          </cell>
          <cell r="AC934">
            <v>2.3304885196923589E-3</v>
          </cell>
          <cell r="AD934">
            <v>28593</v>
          </cell>
          <cell r="AE934">
            <v>0</v>
          </cell>
          <cell r="AF934">
            <v>28593</v>
          </cell>
          <cell r="AG934">
            <v>0</v>
          </cell>
          <cell r="AH934">
            <v>1752757</v>
          </cell>
          <cell r="AI934">
            <v>1752757</v>
          </cell>
          <cell r="AJ934">
            <v>0</v>
          </cell>
          <cell r="AK934" t="str">
            <v>AA</v>
          </cell>
          <cell r="AL934">
            <v>0</v>
          </cell>
          <cell r="AM934">
            <v>83660424</v>
          </cell>
          <cell r="AN934">
            <v>0</v>
          </cell>
          <cell r="AO934">
            <v>0</v>
          </cell>
          <cell r="AP934">
            <v>0</v>
          </cell>
          <cell r="AQ934">
            <v>3518542</v>
          </cell>
          <cell r="AR934">
            <v>0</v>
          </cell>
          <cell r="AS934">
            <v>0</v>
          </cell>
          <cell r="AT934">
            <v>3518542</v>
          </cell>
          <cell r="AU934" t="str">
            <v>Levy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72476584</v>
          </cell>
          <cell r="BB934">
            <v>0</v>
          </cell>
          <cell r="BC934">
            <v>0</v>
          </cell>
          <cell r="BD934">
            <v>0</v>
          </cell>
          <cell r="BE934">
            <v>8763784</v>
          </cell>
          <cell r="BF934">
            <v>4381892</v>
          </cell>
        </row>
        <row r="935">
          <cell r="D935" t="str">
            <v>3420011</v>
          </cell>
          <cell r="E935" t="str">
            <v>UNION TOWNSHIP</v>
          </cell>
          <cell r="F935">
            <v>39116</v>
          </cell>
          <cell r="G935">
            <v>0</v>
          </cell>
          <cell r="H935">
            <v>5846</v>
          </cell>
          <cell r="I935">
            <v>0</v>
          </cell>
          <cell r="J935">
            <v>0</v>
          </cell>
          <cell r="K935">
            <v>0</v>
          </cell>
          <cell r="L935">
            <v>44962</v>
          </cell>
          <cell r="M935">
            <v>0</v>
          </cell>
          <cell r="N935">
            <v>44962</v>
          </cell>
          <cell r="O935" t="str">
            <v>no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116985534.47587061</v>
          </cell>
          <cell r="U935">
            <v>3.8433811668633135E-4</v>
          </cell>
          <cell r="V935">
            <v>0</v>
          </cell>
          <cell r="W935">
            <v>0</v>
          </cell>
          <cell r="X935">
            <v>12269297</v>
          </cell>
          <cell r="Y935" t="str">
            <v>yes</v>
          </cell>
          <cell r="Z935">
            <v>0</v>
          </cell>
          <cell r="AA935">
            <v>12269297</v>
          </cell>
          <cell r="AB935">
            <v>93600976</v>
          </cell>
          <cell r="AC935">
            <v>4.8035823899955914E-4</v>
          </cell>
          <cell r="AD935">
            <v>5894</v>
          </cell>
          <cell r="AE935">
            <v>0</v>
          </cell>
          <cell r="AF935">
            <v>5894</v>
          </cell>
          <cell r="AG935">
            <v>0</v>
          </cell>
          <cell r="AH935">
            <v>1752757</v>
          </cell>
          <cell r="AI935">
            <v>1752757</v>
          </cell>
          <cell r="AJ935">
            <v>0</v>
          </cell>
          <cell r="AK935" t="str">
            <v>AA</v>
          </cell>
          <cell r="AL935">
            <v>0</v>
          </cell>
          <cell r="AM935">
            <v>83660424</v>
          </cell>
          <cell r="AN935">
            <v>0</v>
          </cell>
          <cell r="AO935">
            <v>0</v>
          </cell>
          <cell r="AP935">
            <v>0</v>
          </cell>
          <cell r="AQ935">
            <v>3518542</v>
          </cell>
          <cell r="AR935">
            <v>0</v>
          </cell>
          <cell r="AS935">
            <v>0</v>
          </cell>
          <cell r="AT935">
            <v>3518542</v>
          </cell>
          <cell r="AU935" t="str">
            <v>Levy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72476584</v>
          </cell>
          <cell r="BB935">
            <v>0</v>
          </cell>
          <cell r="BC935">
            <v>0</v>
          </cell>
          <cell r="BD935">
            <v>0</v>
          </cell>
          <cell r="BE935">
            <v>8763784</v>
          </cell>
          <cell r="BF935">
            <v>4381892</v>
          </cell>
        </row>
        <row r="936">
          <cell r="D936" t="str">
            <v>3430110</v>
          </cell>
          <cell r="E936" t="str">
            <v>KOKOMO CIVIL CITY</v>
          </cell>
          <cell r="F936">
            <v>47739623</v>
          </cell>
          <cell r="G936">
            <v>0</v>
          </cell>
          <cell r="H936">
            <v>7342710</v>
          </cell>
          <cell r="I936">
            <v>0</v>
          </cell>
          <cell r="J936">
            <v>0</v>
          </cell>
          <cell r="K936">
            <v>0</v>
          </cell>
          <cell r="L936">
            <v>55082333</v>
          </cell>
          <cell r="M936">
            <v>0</v>
          </cell>
          <cell r="N936">
            <v>55082333</v>
          </cell>
          <cell r="O936" t="str">
            <v>no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116985534.47587061</v>
          </cell>
          <cell r="U936">
            <v>0.47084738507871893</v>
          </cell>
          <cell r="V936">
            <v>0</v>
          </cell>
          <cell r="W936">
            <v>0</v>
          </cell>
          <cell r="X936">
            <v>12269297</v>
          </cell>
          <cell r="Y936" t="str">
            <v>yes</v>
          </cell>
          <cell r="Z936">
            <v>0</v>
          </cell>
          <cell r="AA936">
            <v>12269297</v>
          </cell>
          <cell r="AB936">
            <v>93600976</v>
          </cell>
          <cell r="AC936">
            <v>0.58848032738462042</v>
          </cell>
          <cell r="AD936">
            <v>7220240</v>
          </cell>
          <cell r="AE936">
            <v>0</v>
          </cell>
          <cell r="AF936">
            <v>7220240</v>
          </cell>
          <cell r="AG936">
            <v>0</v>
          </cell>
          <cell r="AH936">
            <v>1752757</v>
          </cell>
          <cell r="AI936">
            <v>1752757</v>
          </cell>
          <cell r="AJ936">
            <v>0</v>
          </cell>
          <cell r="AK936" t="str">
            <v>AA</v>
          </cell>
          <cell r="AL936">
            <v>55082333</v>
          </cell>
          <cell r="AM936">
            <v>83660424</v>
          </cell>
          <cell r="AN936">
            <v>0.65840370352414179</v>
          </cell>
          <cell r="AO936">
            <v>0</v>
          </cell>
          <cell r="AP936">
            <v>0</v>
          </cell>
          <cell r="AQ936">
            <v>3518542</v>
          </cell>
          <cell r="AR936">
            <v>0</v>
          </cell>
          <cell r="AS936">
            <v>0</v>
          </cell>
          <cell r="AT936">
            <v>3518542</v>
          </cell>
          <cell r="AU936" t="str">
            <v>Levy</v>
          </cell>
          <cell r="AV936">
            <v>47739623</v>
          </cell>
          <cell r="AW936">
            <v>0</v>
          </cell>
          <cell r="AX936">
            <v>0</v>
          </cell>
          <cell r="AY936">
            <v>0</v>
          </cell>
          <cell r="AZ936">
            <v>47739623</v>
          </cell>
          <cell r="BA936">
            <v>72476584</v>
          </cell>
          <cell r="BB936">
            <v>0.65869030196014755</v>
          </cell>
          <cell r="BC936">
            <v>2317629</v>
          </cell>
          <cell r="BD936">
            <v>0</v>
          </cell>
          <cell r="BE936">
            <v>8763784</v>
          </cell>
          <cell r="BF936">
            <v>4381892</v>
          </cell>
        </row>
        <row r="937">
          <cell r="D937" t="str">
            <v>3430681</v>
          </cell>
          <cell r="E937" t="str">
            <v>GREENTOWN CIVIL TOWN</v>
          </cell>
          <cell r="F937">
            <v>489537</v>
          </cell>
          <cell r="G937">
            <v>0</v>
          </cell>
          <cell r="H937">
            <v>74684</v>
          </cell>
          <cell r="I937">
            <v>0</v>
          </cell>
          <cell r="J937">
            <v>0</v>
          </cell>
          <cell r="K937">
            <v>0</v>
          </cell>
          <cell r="L937">
            <v>564221</v>
          </cell>
          <cell r="M937">
            <v>0</v>
          </cell>
          <cell r="N937">
            <v>564221</v>
          </cell>
          <cell r="O937" t="str">
            <v>no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116985534.47587061</v>
          </cell>
          <cell r="U937">
            <v>4.8229980102059197E-3</v>
          </cell>
          <cell r="V937">
            <v>0</v>
          </cell>
          <cell r="W937">
            <v>0</v>
          </cell>
          <cell r="X937">
            <v>12269297</v>
          </cell>
          <cell r="Y937" t="str">
            <v>yes</v>
          </cell>
          <cell r="Z937">
            <v>0</v>
          </cell>
          <cell r="AA937">
            <v>12269297</v>
          </cell>
          <cell r="AB937">
            <v>93600976</v>
          </cell>
          <cell r="AC937">
            <v>6.0279392813168955E-3</v>
          </cell>
          <cell r="AD937">
            <v>73959</v>
          </cell>
          <cell r="AE937">
            <v>0</v>
          </cell>
          <cell r="AF937">
            <v>73959</v>
          </cell>
          <cell r="AG937">
            <v>0</v>
          </cell>
          <cell r="AH937">
            <v>1752757</v>
          </cell>
          <cell r="AI937">
            <v>1752757</v>
          </cell>
          <cell r="AJ937">
            <v>0</v>
          </cell>
          <cell r="AK937" t="str">
            <v>AA</v>
          </cell>
          <cell r="AL937">
            <v>564221</v>
          </cell>
          <cell r="AM937">
            <v>83660424</v>
          </cell>
          <cell r="AN937">
            <v>6.7441804980572411E-3</v>
          </cell>
          <cell r="AO937">
            <v>0</v>
          </cell>
          <cell r="AP937">
            <v>0</v>
          </cell>
          <cell r="AQ937">
            <v>3518542</v>
          </cell>
          <cell r="AR937">
            <v>0</v>
          </cell>
          <cell r="AS937">
            <v>0</v>
          </cell>
          <cell r="AT937">
            <v>3518542</v>
          </cell>
          <cell r="AU937" t="str">
            <v>Levy</v>
          </cell>
          <cell r="AV937">
            <v>489537</v>
          </cell>
          <cell r="AW937">
            <v>0</v>
          </cell>
          <cell r="AX937">
            <v>0</v>
          </cell>
          <cell r="AY937">
            <v>0</v>
          </cell>
          <cell r="AZ937">
            <v>489537</v>
          </cell>
          <cell r="BA937">
            <v>72476584</v>
          </cell>
          <cell r="BB937">
            <v>6.7544160193863442E-3</v>
          </cell>
          <cell r="BC937">
            <v>23766</v>
          </cell>
          <cell r="BD937">
            <v>0</v>
          </cell>
          <cell r="BE937">
            <v>8763784</v>
          </cell>
          <cell r="BF937">
            <v>4381892</v>
          </cell>
        </row>
        <row r="938">
          <cell r="D938" t="str">
            <v>3430682</v>
          </cell>
          <cell r="E938" t="str">
            <v>RUSSIAVILLE CIVIL TOWN</v>
          </cell>
          <cell r="F938">
            <v>299430</v>
          </cell>
          <cell r="G938">
            <v>0</v>
          </cell>
          <cell r="H938">
            <v>46246</v>
          </cell>
          <cell r="I938">
            <v>0</v>
          </cell>
          <cell r="J938">
            <v>0</v>
          </cell>
          <cell r="K938">
            <v>0</v>
          </cell>
          <cell r="L938">
            <v>345676</v>
          </cell>
          <cell r="M938">
            <v>0</v>
          </cell>
          <cell r="N938">
            <v>345676</v>
          </cell>
          <cell r="O938" t="str">
            <v>no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116985534.47587061</v>
          </cell>
          <cell r="U938">
            <v>2.9548610565291642E-3</v>
          </cell>
          <cell r="V938">
            <v>0</v>
          </cell>
          <cell r="W938">
            <v>0</v>
          </cell>
          <cell r="X938">
            <v>12269297</v>
          </cell>
          <cell r="Y938" t="str">
            <v>yes</v>
          </cell>
          <cell r="Z938">
            <v>0</v>
          </cell>
          <cell r="AA938">
            <v>12269297</v>
          </cell>
          <cell r="AB938">
            <v>93600976</v>
          </cell>
          <cell r="AC938">
            <v>3.6930811490683601E-3</v>
          </cell>
          <cell r="AD938">
            <v>45312</v>
          </cell>
          <cell r="AE938">
            <v>0</v>
          </cell>
          <cell r="AF938">
            <v>45312</v>
          </cell>
          <cell r="AG938">
            <v>0</v>
          </cell>
          <cell r="AH938">
            <v>1752757</v>
          </cell>
          <cell r="AI938">
            <v>1752757</v>
          </cell>
          <cell r="AJ938">
            <v>0</v>
          </cell>
          <cell r="AK938" t="str">
            <v>AA</v>
          </cell>
          <cell r="AL938">
            <v>345676</v>
          </cell>
          <cell r="AM938">
            <v>83660424</v>
          </cell>
          <cell r="AN938">
            <v>4.1318939526292621E-3</v>
          </cell>
          <cell r="AO938">
            <v>0</v>
          </cell>
          <cell r="AP938">
            <v>0</v>
          </cell>
          <cell r="AQ938">
            <v>3518542</v>
          </cell>
          <cell r="AR938">
            <v>0</v>
          </cell>
          <cell r="AS938">
            <v>0</v>
          </cell>
          <cell r="AT938">
            <v>3518542</v>
          </cell>
          <cell r="AU938" t="str">
            <v>Levy</v>
          </cell>
          <cell r="AV938">
            <v>299430</v>
          </cell>
          <cell r="AW938">
            <v>0</v>
          </cell>
          <cell r="AX938">
            <v>0</v>
          </cell>
          <cell r="AY938">
            <v>0</v>
          </cell>
          <cell r="AZ938">
            <v>299430</v>
          </cell>
          <cell r="BA938">
            <v>72476584</v>
          </cell>
          <cell r="BB938">
            <v>4.1314033233133618E-3</v>
          </cell>
          <cell r="BC938">
            <v>14537</v>
          </cell>
          <cell r="BD938">
            <v>0</v>
          </cell>
          <cell r="BE938">
            <v>8763784</v>
          </cell>
          <cell r="BF938">
            <v>4381892</v>
          </cell>
        </row>
        <row r="939">
          <cell r="D939" t="str">
            <v>3443460</v>
          </cell>
          <cell r="E939" t="str">
            <v>TAYLOR COMMUNITY SCHOOL CORPORATION</v>
          </cell>
          <cell r="F939">
            <v>4078321</v>
          </cell>
          <cell r="G939">
            <v>2365643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1712678</v>
          </cell>
          <cell r="M939">
            <v>0</v>
          </cell>
          <cell r="N939">
            <v>0</v>
          </cell>
          <cell r="O939" t="str">
            <v>no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116985534.47587061</v>
          </cell>
          <cell r="U939">
            <v>1.4640083559675117E-2</v>
          </cell>
          <cell r="V939">
            <v>0</v>
          </cell>
          <cell r="W939">
            <v>0</v>
          </cell>
          <cell r="X939">
            <v>12269297</v>
          </cell>
          <cell r="Y939" t="str">
            <v>yes</v>
          </cell>
          <cell r="Z939">
            <v>0</v>
          </cell>
          <cell r="AA939">
            <v>12269297</v>
          </cell>
          <cell r="AB939">
            <v>93600976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1752757</v>
          </cell>
          <cell r="AI939">
            <v>1752757</v>
          </cell>
          <cell r="AJ939">
            <v>0</v>
          </cell>
          <cell r="AK939" t="str">
            <v>AA</v>
          </cell>
          <cell r="AL939">
            <v>0</v>
          </cell>
          <cell r="AM939">
            <v>83660424</v>
          </cell>
          <cell r="AN939">
            <v>0</v>
          </cell>
          <cell r="AO939">
            <v>0</v>
          </cell>
          <cell r="AP939">
            <v>0</v>
          </cell>
          <cell r="AQ939">
            <v>3518542</v>
          </cell>
          <cell r="AR939">
            <v>0</v>
          </cell>
          <cell r="AS939">
            <v>0</v>
          </cell>
          <cell r="AT939">
            <v>3518542</v>
          </cell>
          <cell r="AU939" t="str">
            <v>Levy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72476584</v>
          </cell>
          <cell r="BB939">
            <v>0</v>
          </cell>
          <cell r="BC939">
            <v>0</v>
          </cell>
          <cell r="BD939">
            <v>0</v>
          </cell>
          <cell r="BE939">
            <v>8763784</v>
          </cell>
          <cell r="BF939">
            <v>4381892</v>
          </cell>
        </row>
        <row r="940">
          <cell r="D940" t="str">
            <v>3443470</v>
          </cell>
          <cell r="E940" t="str">
            <v>NORTHWESTERN SCHOOL CORPORATION</v>
          </cell>
          <cell r="F940">
            <v>6030390</v>
          </cell>
          <cell r="G940">
            <v>708930.84442684869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5321459.1555731511</v>
          </cell>
          <cell r="M940">
            <v>0</v>
          </cell>
          <cell r="N940">
            <v>0</v>
          </cell>
          <cell r="O940" t="str">
            <v>no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116985534.47587061</v>
          </cell>
          <cell r="U940">
            <v>4.5488180905569595E-2</v>
          </cell>
          <cell r="V940">
            <v>0</v>
          </cell>
          <cell r="W940">
            <v>0</v>
          </cell>
          <cell r="X940">
            <v>12269297</v>
          </cell>
          <cell r="Y940" t="str">
            <v>yes</v>
          </cell>
          <cell r="Z940">
            <v>0</v>
          </cell>
          <cell r="AA940">
            <v>12269297</v>
          </cell>
          <cell r="AB940">
            <v>93600976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1752757</v>
          </cell>
          <cell r="AI940">
            <v>1752757</v>
          </cell>
          <cell r="AJ940">
            <v>0</v>
          </cell>
          <cell r="AK940" t="str">
            <v>AA</v>
          </cell>
          <cell r="AL940">
            <v>0</v>
          </cell>
          <cell r="AM940">
            <v>83660424</v>
          </cell>
          <cell r="AN940">
            <v>0</v>
          </cell>
          <cell r="AO940">
            <v>0</v>
          </cell>
          <cell r="AP940">
            <v>0</v>
          </cell>
          <cell r="AQ940">
            <v>3518542</v>
          </cell>
          <cell r="AR940">
            <v>0</v>
          </cell>
          <cell r="AS940">
            <v>0</v>
          </cell>
          <cell r="AT940">
            <v>3518542</v>
          </cell>
          <cell r="AU940" t="str">
            <v>Levy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72476584</v>
          </cell>
          <cell r="BB940">
            <v>0</v>
          </cell>
          <cell r="BC940">
            <v>0</v>
          </cell>
          <cell r="BD940">
            <v>0</v>
          </cell>
          <cell r="BE940">
            <v>8763784</v>
          </cell>
          <cell r="BF940">
            <v>4381892</v>
          </cell>
        </row>
        <row r="941">
          <cell r="D941" t="str">
            <v>3443480</v>
          </cell>
          <cell r="E941" t="str">
            <v>EASTERN HOWARD COMMUNITY SCHOOL CORP</v>
          </cell>
          <cell r="F941">
            <v>4457286</v>
          </cell>
          <cell r="G941">
            <v>1332701.1507501933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3124584.8492498067</v>
          </cell>
          <cell r="M941">
            <v>0</v>
          </cell>
          <cell r="N941">
            <v>0</v>
          </cell>
          <cell r="O941" t="str">
            <v>no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116985534.47587061</v>
          </cell>
          <cell r="U941">
            <v>2.6709155651156873E-2</v>
          </cell>
          <cell r="V941">
            <v>0</v>
          </cell>
          <cell r="W941">
            <v>0</v>
          </cell>
          <cell r="X941">
            <v>12269297</v>
          </cell>
          <cell r="Y941" t="str">
            <v>yes</v>
          </cell>
          <cell r="Z941">
            <v>0</v>
          </cell>
          <cell r="AA941">
            <v>12269297</v>
          </cell>
          <cell r="AB941">
            <v>93600976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1752757</v>
          </cell>
          <cell r="AI941">
            <v>1752757</v>
          </cell>
          <cell r="AJ941">
            <v>0</v>
          </cell>
          <cell r="AK941" t="str">
            <v>AA</v>
          </cell>
          <cell r="AL941">
            <v>0</v>
          </cell>
          <cell r="AM941">
            <v>83660424</v>
          </cell>
          <cell r="AN941">
            <v>0</v>
          </cell>
          <cell r="AO941">
            <v>0</v>
          </cell>
          <cell r="AP941">
            <v>0</v>
          </cell>
          <cell r="AQ941">
            <v>3518542</v>
          </cell>
          <cell r="AR941">
            <v>0</v>
          </cell>
          <cell r="AS941">
            <v>0</v>
          </cell>
          <cell r="AT941">
            <v>3518542</v>
          </cell>
          <cell r="AU941" t="str">
            <v>Levy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72476584</v>
          </cell>
          <cell r="BB941">
            <v>0</v>
          </cell>
          <cell r="BC941">
            <v>0</v>
          </cell>
          <cell r="BD941">
            <v>0</v>
          </cell>
          <cell r="BE941">
            <v>8763784</v>
          </cell>
          <cell r="BF941">
            <v>4381892</v>
          </cell>
        </row>
        <row r="942">
          <cell r="D942" t="str">
            <v>3443490</v>
          </cell>
          <cell r="E942" t="str">
            <v>WESTERN SCHOOL CORPORATION</v>
          </cell>
          <cell r="F942">
            <v>5178415</v>
          </cell>
          <cell r="G942">
            <v>2271234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2907181</v>
          </cell>
          <cell r="M942">
            <v>0</v>
          </cell>
          <cell r="N942">
            <v>0</v>
          </cell>
          <cell r="O942" t="str">
            <v>no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116985534.47587061</v>
          </cell>
          <cell r="U942">
            <v>2.4850773328728381E-2</v>
          </cell>
          <cell r="V942">
            <v>0</v>
          </cell>
          <cell r="W942">
            <v>0</v>
          </cell>
          <cell r="X942">
            <v>12269297</v>
          </cell>
          <cell r="Y942" t="str">
            <v>yes</v>
          </cell>
          <cell r="Z942">
            <v>0</v>
          </cell>
          <cell r="AA942">
            <v>12269297</v>
          </cell>
          <cell r="AB942">
            <v>93600976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1752757</v>
          </cell>
          <cell r="AI942">
            <v>1752757</v>
          </cell>
          <cell r="AJ942">
            <v>0</v>
          </cell>
          <cell r="AK942" t="str">
            <v>AA</v>
          </cell>
          <cell r="AL942">
            <v>0</v>
          </cell>
          <cell r="AM942">
            <v>83660424</v>
          </cell>
          <cell r="AN942">
            <v>0</v>
          </cell>
          <cell r="AO942">
            <v>0</v>
          </cell>
          <cell r="AP942">
            <v>0</v>
          </cell>
          <cell r="AQ942">
            <v>3518542</v>
          </cell>
          <cell r="AR942">
            <v>0</v>
          </cell>
          <cell r="AS942">
            <v>0</v>
          </cell>
          <cell r="AT942">
            <v>3518542</v>
          </cell>
          <cell r="AU942" t="str">
            <v>Levy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72476584</v>
          </cell>
          <cell r="BB942">
            <v>0</v>
          </cell>
          <cell r="BC942">
            <v>0</v>
          </cell>
          <cell r="BD942">
            <v>0</v>
          </cell>
          <cell r="BE942">
            <v>8763784</v>
          </cell>
          <cell r="BF942">
            <v>4381892</v>
          </cell>
        </row>
        <row r="943">
          <cell r="D943" t="str">
            <v>3443500</v>
          </cell>
          <cell r="E943" t="str">
            <v>KOKOMO SCHOOL CORPORATION</v>
          </cell>
          <cell r="F943">
            <v>16846850</v>
          </cell>
          <cell r="G943">
            <v>3528021.5289523527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13318828.471047647</v>
          </cell>
          <cell r="M943">
            <v>0</v>
          </cell>
          <cell r="N943">
            <v>0</v>
          </cell>
          <cell r="O943" t="str">
            <v>no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116985534.47587061</v>
          </cell>
          <cell r="U943">
            <v>0.11385021687270902</v>
          </cell>
          <cell r="V943">
            <v>0</v>
          </cell>
          <cell r="W943">
            <v>0</v>
          </cell>
          <cell r="X943">
            <v>12269297</v>
          </cell>
          <cell r="Y943" t="str">
            <v>yes</v>
          </cell>
          <cell r="Z943">
            <v>0</v>
          </cell>
          <cell r="AA943">
            <v>12269297</v>
          </cell>
          <cell r="AB943">
            <v>93600976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1752757</v>
          </cell>
          <cell r="AI943">
            <v>1752757</v>
          </cell>
          <cell r="AJ943">
            <v>0</v>
          </cell>
          <cell r="AK943" t="str">
            <v>AA</v>
          </cell>
          <cell r="AL943">
            <v>0</v>
          </cell>
          <cell r="AM943">
            <v>83660424</v>
          </cell>
          <cell r="AN943">
            <v>0</v>
          </cell>
          <cell r="AO943">
            <v>0</v>
          </cell>
          <cell r="AP943">
            <v>0</v>
          </cell>
          <cell r="AQ943">
            <v>3518542</v>
          </cell>
          <cell r="AR943">
            <v>0</v>
          </cell>
          <cell r="AS943">
            <v>0</v>
          </cell>
          <cell r="AT943">
            <v>3518542</v>
          </cell>
          <cell r="AU943" t="str">
            <v>Levy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72476584</v>
          </cell>
          <cell r="BB943">
            <v>0</v>
          </cell>
          <cell r="BC943">
            <v>0</v>
          </cell>
          <cell r="BD943">
            <v>0</v>
          </cell>
          <cell r="BE943">
            <v>8763784</v>
          </cell>
          <cell r="BF943">
            <v>4381892</v>
          </cell>
        </row>
        <row r="944">
          <cell r="D944" t="str">
            <v>3450094</v>
          </cell>
          <cell r="E944" t="str">
            <v>GREENTOWN PUBLIC LIBRARY</v>
          </cell>
          <cell r="F944">
            <v>307361</v>
          </cell>
          <cell r="G944">
            <v>0</v>
          </cell>
          <cell r="H944">
            <v>47455</v>
          </cell>
          <cell r="I944">
            <v>0</v>
          </cell>
          <cell r="J944">
            <v>0</v>
          </cell>
          <cell r="K944">
            <v>0</v>
          </cell>
          <cell r="L944">
            <v>354816</v>
          </cell>
          <cell r="M944">
            <v>0</v>
          </cell>
          <cell r="N944">
            <v>354816</v>
          </cell>
          <cell r="O944" t="str">
            <v>no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116985534.47587061</v>
          </cell>
          <cell r="U944">
            <v>3.0329903743200335E-3</v>
          </cell>
          <cell r="V944">
            <v>0</v>
          </cell>
          <cell r="W944">
            <v>0</v>
          </cell>
          <cell r="X944">
            <v>12269297</v>
          </cell>
          <cell r="Y944" t="str">
            <v>yes</v>
          </cell>
          <cell r="Z944">
            <v>0</v>
          </cell>
          <cell r="AA944">
            <v>12269297</v>
          </cell>
          <cell r="AB944">
            <v>93600976</v>
          </cell>
          <cell r="AC944">
            <v>3.790729703502237E-3</v>
          </cell>
          <cell r="AD944">
            <v>46510</v>
          </cell>
          <cell r="AE944">
            <v>0</v>
          </cell>
          <cell r="AF944">
            <v>46510</v>
          </cell>
          <cell r="AG944">
            <v>0</v>
          </cell>
          <cell r="AH944">
            <v>1752757</v>
          </cell>
          <cell r="AI944">
            <v>1752757</v>
          </cell>
          <cell r="AJ944">
            <v>0</v>
          </cell>
          <cell r="AK944" t="str">
            <v>AA</v>
          </cell>
          <cell r="AL944">
            <v>0</v>
          </cell>
          <cell r="AM944">
            <v>83660424</v>
          </cell>
          <cell r="AN944">
            <v>0</v>
          </cell>
          <cell r="AO944">
            <v>0</v>
          </cell>
          <cell r="AP944">
            <v>0</v>
          </cell>
          <cell r="AQ944">
            <v>3518542</v>
          </cell>
          <cell r="AR944">
            <v>0</v>
          </cell>
          <cell r="AS944">
            <v>0</v>
          </cell>
          <cell r="AT944">
            <v>3518542</v>
          </cell>
          <cell r="AU944" t="str">
            <v>Levy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72476584</v>
          </cell>
          <cell r="BB944">
            <v>0</v>
          </cell>
          <cell r="BC944">
            <v>0</v>
          </cell>
          <cell r="BD944">
            <v>0</v>
          </cell>
          <cell r="BE944">
            <v>8763784</v>
          </cell>
          <cell r="BF944">
            <v>4381892</v>
          </cell>
        </row>
        <row r="945">
          <cell r="D945" t="str">
            <v>3450282</v>
          </cell>
          <cell r="E945" t="str">
            <v>KOKOMO-HOWARD COUNTY PUBLIC LIBRARY</v>
          </cell>
          <cell r="F945">
            <v>5056485</v>
          </cell>
          <cell r="G945">
            <v>0</v>
          </cell>
          <cell r="H945">
            <v>779810</v>
          </cell>
          <cell r="I945">
            <v>0</v>
          </cell>
          <cell r="J945">
            <v>0</v>
          </cell>
          <cell r="K945">
            <v>0</v>
          </cell>
          <cell r="L945">
            <v>5836295</v>
          </cell>
          <cell r="M945">
            <v>0</v>
          </cell>
          <cell r="N945">
            <v>5836295</v>
          </cell>
          <cell r="O945" t="str">
            <v>no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116985534.47587061</v>
          </cell>
          <cell r="U945">
            <v>4.988903137595864E-2</v>
          </cell>
          <cell r="V945">
            <v>0</v>
          </cell>
          <cell r="W945">
            <v>0</v>
          </cell>
          <cell r="X945">
            <v>12269297</v>
          </cell>
          <cell r="Y945" t="str">
            <v>yes</v>
          </cell>
          <cell r="Z945">
            <v>0</v>
          </cell>
          <cell r="AA945">
            <v>12269297</v>
          </cell>
          <cell r="AB945">
            <v>93600976</v>
          </cell>
          <cell r="AC945">
            <v>6.2352928883989411E-2</v>
          </cell>
          <cell r="AD945">
            <v>765027</v>
          </cell>
          <cell r="AE945">
            <v>0</v>
          </cell>
          <cell r="AF945">
            <v>765027</v>
          </cell>
          <cell r="AG945">
            <v>0</v>
          </cell>
          <cell r="AH945">
            <v>1752757</v>
          </cell>
          <cell r="AI945">
            <v>1752757</v>
          </cell>
          <cell r="AJ945">
            <v>0</v>
          </cell>
          <cell r="AK945" t="str">
            <v>AA</v>
          </cell>
          <cell r="AL945">
            <v>0</v>
          </cell>
          <cell r="AM945">
            <v>83660424</v>
          </cell>
          <cell r="AN945">
            <v>0</v>
          </cell>
          <cell r="AO945">
            <v>0</v>
          </cell>
          <cell r="AP945">
            <v>0</v>
          </cell>
          <cell r="AQ945">
            <v>3518542</v>
          </cell>
          <cell r="AR945">
            <v>0</v>
          </cell>
          <cell r="AS945">
            <v>0</v>
          </cell>
          <cell r="AT945">
            <v>3518542</v>
          </cell>
          <cell r="AU945" t="str">
            <v>Levy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72476584</v>
          </cell>
          <cell r="BB945">
            <v>0</v>
          </cell>
          <cell r="BC945">
            <v>0</v>
          </cell>
          <cell r="BD945">
            <v>0</v>
          </cell>
          <cell r="BE945">
            <v>8763784</v>
          </cell>
          <cell r="BF945">
            <v>4381892</v>
          </cell>
        </row>
        <row r="946">
          <cell r="D946" t="str">
            <v>3461027</v>
          </cell>
          <cell r="E946" t="str">
            <v>HOWARD COUNTY SOLID WASTE MANAGEMENT</v>
          </cell>
          <cell r="F946">
            <v>891323</v>
          </cell>
          <cell r="G946">
            <v>0</v>
          </cell>
          <cell r="H946">
            <v>137310</v>
          </cell>
          <cell r="I946">
            <v>0</v>
          </cell>
          <cell r="J946" t="str">
            <v>recipient</v>
          </cell>
          <cell r="K946">
            <v>0</v>
          </cell>
          <cell r="L946">
            <v>1028633</v>
          </cell>
          <cell r="M946">
            <v>0</v>
          </cell>
          <cell r="N946">
            <v>1028633</v>
          </cell>
          <cell r="O946" t="str">
            <v>no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116985534.47587061</v>
          </cell>
          <cell r="U946">
            <v>8.7928221605224656E-3</v>
          </cell>
          <cell r="V946">
            <v>0</v>
          </cell>
          <cell r="W946">
            <v>0</v>
          </cell>
          <cell r="X946">
            <v>12269297</v>
          </cell>
          <cell r="Y946" t="str">
            <v>yes</v>
          </cell>
          <cell r="Z946">
            <v>0</v>
          </cell>
          <cell r="AA946">
            <v>12269297</v>
          </cell>
          <cell r="AB946">
            <v>93600976</v>
          </cell>
          <cell r="AC946">
            <v>1.0989554211485999E-2</v>
          </cell>
          <cell r="AD946">
            <v>134834</v>
          </cell>
          <cell r="AE946">
            <v>0</v>
          </cell>
          <cell r="AF946">
            <v>134834</v>
          </cell>
          <cell r="AG946">
            <v>0</v>
          </cell>
          <cell r="AH946">
            <v>1752757</v>
          </cell>
          <cell r="AI946">
            <v>1752757</v>
          </cell>
          <cell r="AJ946">
            <v>0</v>
          </cell>
          <cell r="AK946" t="str">
            <v>AA</v>
          </cell>
          <cell r="AL946">
            <v>0</v>
          </cell>
          <cell r="AM946">
            <v>83660424</v>
          </cell>
          <cell r="AN946">
            <v>0</v>
          </cell>
          <cell r="AO946">
            <v>0</v>
          </cell>
          <cell r="AP946">
            <v>0</v>
          </cell>
          <cell r="AQ946">
            <v>3518542</v>
          </cell>
          <cell r="AR946">
            <v>0</v>
          </cell>
          <cell r="AS946">
            <v>0</v>
          </cell>
          <cell r="AT946">
            <v>3518542</v>
          </cell>
          <cell r="AU946" t="str">
            <v>Levy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72476584</v>
          </cell>
          <cell r="BB946">
            <v>0</v>
          </cell>
          <cell r="BC946">
            <v>0</v>
          </cell>
          <cell r="BD946">
            <v>0</v>
          </cell>
          <cell r="BE946">
            <v>8763784</v>
          </cell>
          <cell r="BF946">
            <v>4381892</v>
          </cell>
        </row>
        <row r="947">
          <cell r="D947" t="str">
            <v>3510000</v>
          </cell>
          <cell r="E947" t="str">
            <v>HUNTINGTON COUNTY</v>
          </cell>
          <cell r="F947">
            <v>7527904</v>
          </cell>
          <cell r="G947">
            <v>0</v>
          </cell>
          <cell r="H947">
            <v>2172208</v>
          </cell>
          <cell r="I947">
            <v>468209</v>
          </cell>
          <cell r="J947">
            <v>0</v>
          </cell>
          <cell r="K947">
            <v>0</v>
          </cell>
          <cell r="L947">
            <v>10168321</v>
          </cell>
          <cell r="M947">
            <v>1098354</v>
          </cell>
          <cell r="N947">
            <v>11266675</v>
          </cell>
          <cell r="O947" t="str">
            <v>no</v>
          </cell>
          <cell r="P947">
            <v>0</v>
          </cell>
          <cell r="Q947">
            <v>1918416</v>
          </cell>
          <cell r="R947">
            <v>0</v>
          </cell>
          <cell r="S947">
            <v>1918416</v>
          </cell>
          <cell r="T947">
            <v>40540992.376082249</v>
          </cell>
          <cell r="U947">
            <v>0.2508157892552958</v>
          </cell>
          <cell r="V947">
            <v>481170</v>
          </cell>
          <cell r="W947">
            <v>-1</v>
          </cell>
          <cell r="X947">
            <v>6983036</v>
          </cell>
          <cell r="Y947" t="str">
            <v>no</v>
          </cell>
          <cell r="Z947">
            <v>0</v>
          </cell>
          <cell r="AA947">
            <v>6983036</v>
          </cell>
          <cell r="AB947">
            <v>29534477</v>
          </cell>
          <cell r="AC947">
            <v>0.38147535167120106</v>
          </cell>
          <cell r="AD947">
            <v>2663856</v>
          </cell>
          <cell r="AE947">
            <v>0</v>
          </cell>
          <cell r="AF947">
            <v>2663856</v>
          </cell>
          <cell r="AG947">
            <v>0</v>
          </cell>
          <cell r="AH947">
            <v>2609046</v>
          </cell>
          <cell r="AI947">
            <v>690630</v>
          </cell>
          <cell r="AJ947">
            <v>1918416</v>
          </cell>
          <cell r="AK947" t="str">
            <v>AA</v>
          </cell>
          <cell r="AL947">
            <v>11266675</v>
          </cell>
          <cell r="AM947">
            <v>26370143</v>
          </cell>
          <cell r="AN947">
            <v>0.42725119086384933</v>
          </cell>
          <cell r="AO947">
            <v>819646</v>
          </cell>
          <cell r="AP947">
            <v>0</v>
          </cell>
          <cell r="AQ947">
            <v>1927173</v>
          </cell>
          <cell r="AR947">
            <v>0</v>
          </cell>
          <cell r="AS947">
            <v>0</v>
          </cell>
          <cell r="AT947">
            <v>1927173</v>
          </cell>
          <cell r="AU947" t="str">
            <v>Population</v>
          </cell>
          <cell r="AV947">
            <v>7527904</v>
          </cell>
          <cell r="AW947">
            <v>0</v>
          </cell>
          <cell r="AX947">
            <v>1098354</v>
          </cell>
          <cell r="AY947">
            <v>14882</v>
          </cell>
          <cell r="AZ947">
            <v>14882</v>
          </cell>
          <cell r="BA947">
            <v>37124</v>
          </cell>
          <cell r="BB947">
            <v>0.4008727507811658</v>
          </cell>
          <cell r="BC947">
            <v>772550</v>
          </cell>
          <cell r="BD947">
            <v>1</v>
          </cell>
          <cell r="BE947">
            <v>0</v>
          </cell>
          <cell r="BF947">
            <v>0</v>
          </cell>
        </row>
        <row r="948">
          <cell r="D948" t="str">
            <v>3520001</v>
          </cell>
          <cell r="E948" t="str">
            <v>CLEAR CREEK TOWNSHIP</v>
          </cell>
          <cell r="F948">
            <v>115603</v>
          </cell>
          <cell r="G948">
            <v>29038</v>
          </cell>
          <cell r="H948">
            <v>20141</v>
          </cell>
          <cell r="I948">
            <v>4811</v>
          </cell>
          <cell r="J948">
            <v>0</v>
          </cell>
          <cell r="K948">
            <v>0</v>
          </cell>
          <cell r="L948">
            <v>111517</v>
          </cell>
          <cell r="M948">
            <v>0</v>
          </cell>
          <cell r="N948">
            <v>111517</v>
          </cell>
          <cell r="O948" t="str">
            <v>no</v>
          </cell>
          <cell r="P948">
            <v>0</v>
          </cell>
          <cell r="Q948">
            <v>1918416</v>
          </cell>
          <cell r="R948">
            <v>0</v>
          </cell>
          <cell r="S948">
            <v>1918416</v>
          </cell>
          <cell r="T948">
            <v>40540992.376082249</v>
          </cell>
          <cell r="U948">
            <v>2.7507220091087629E-3</v>
          </cell>
          <cell r="V948">
            <v>5277</v>
          </cell>
          <cell r="W948">
            <v>0</v>
          </cell>
          <cell r="X948">
            <v>6983036</v>
          </cell>
          <cell r="Y948" t="str">
            <v>no</v>
          </cell>
          <cell r="Z948">
            <v>0</v>
          </cell>
          <cell r="AA948">
            <v>6983036</v>
          </cell>
          <cell r="AB948">
            <v>29534477</v>
          </cell>
          <cell r="AC948">
            <v>3.7758244373177828E-3</v>
          </cell>
          <cell r="AD948">
            <v>26367</v>
          </cell>
          <cell r="AE948">
            <v>0</v>
          </cell>
          <cell r="AF948">
            <v>26367</v>
          </cell>
          <cell r="AG948">
            <v>0</v>
          </cell>
          <cell r="AH948">
            <v>2609046</v>
          </cell>
          <cell r="AI948">
            <v>690630</v>
          </cell>
          <cell r="AJ948">
            <v>1918416</v>
          </cell>
          <cell r="AK948" t="str">
            <v>AA</v>
          </cell>
          <cell r="AL948">
            <v>0</v>
          </cell>
          <cell r="AM948">
            <v>26370143</v>
          </cell>
          <cell r="AN948">
            <v>0</v>
          </cell>
          <cell r="AO948">
            <v>0</v>
          </cell>
          <cell r="AP948">
            <v>0</v>
          </cell>
          <cell r="AQ948">
            <v>1927173</v>
          </cell>
          <cell r="AR948">
            <v>0</v>
          </cell>
          <cell r="AS948">
            <v>0</v>
          </cell>
          <cell r="AT948">
            <v>1927173</v>
          </cell>
          <cell r="AU948" t="str">
            <v>Population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37124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</row>
        <row r="949">
          <cell r="D949" t="str">
            <v>3520002</v>
          </cell>
          <cell r="E949" t="str">
            <v>DALLAS TOWNSHIP</v>
          </cell>
          <cell r="F949">
            <v>53714</v>
          </cell>
          <cell r="G949">
            <v>0</v>
          </cell>
          <cell r="H949">
            <v>13161</v>
          </cell>
          <cell r="I949">
            <v>3144</v>
          </cell>
          <cell r="J949">
            <v>0</v>
          </cell>
          <cell r="K949">
            <v>0</v>
          </cell>
          <cell r="L949">
            <v>70019</v>
          </cell>
          <cell r="M949">
            <v>0</v>
          </cell>
          <cell r="N949">
            <v>70019</v>
          </cell>
          <cell r="O949" t="str">
            <v>no</v>
          </cell>
          <cell r="P949">
            <v>0</v>
          </cell>
          <cell r="Q949">
            <v>1918416</v>
          </cell>
          <cell r="R949">
            <v>0</v>
          </cell>
          <cell r="S949">
            <v>1918416</v>
          </cell>
          <cell r="T949">
            <v>40540992.376082249</v>
          </cell>
          <cell r="U949">
            <v>1.7271160841466904E-3</v>
          </cell>
          <cell r="V949">
            <v>3313</v>
          </cell>
          <cell r="W949">
            <v>0</v>
          </cell>
          <cell r="X949">
            <v>6983036</v>
          </cell>
          <cell r="Y949" t="str">
            <v>no</v>
          </cell>
          <cell r="Z949">
            <v>0</v>
          </cell>
          <cell r="AA949">
            <v>6983036</v>
          </cell>
          <cell r="AB949">
            <v>29534477</v>
          </cell>
          <cell r="AC949">
            <v>2.3707546945896485E-3</v>
          </cell>
          <cell r="AD949">
            <v>16555</v>
          </cell>
          <cell r="AE949">
            <v>0</v>
          </cell>
          <cell r="AF949">
            <v>16555</v>
          </cell>
          <cell r="AG949">
            <v>0</v>
          </cell>
          <cell r="AH949">
            <v>2609046</v>
          </cell>
          <cell r="AI949">
            <v>690630</v>
          </cell>
          <cell r="AJ949">
            <v>1918416</v>
          </cell>
          <cell r="AK949" t="str">
            <v>AA</v>
          </cell>
          <cell r="AL949">
            <v>0</v>
          </cell>
          <cell r="AM949">
            <v>26370143</v>
          </cell>
          <cell r="AN949">
            <v>0</v>
          </cell>
          <cell r="AO949">
            <v>0</v>
          </cell>
          <cell r="AP949">
            <v>0</v>
          </cell>
          <cell r="AQ949">
            <v>1927173</v>
          </cell>
          <cell r="AR949">
            <v>0</v>
          </cell>
          <cell r="AS949">
            <v>0</v>
          </cell>
          <cell r="AT949">
            <v>1927173</v>
          </cell>
          <cell r="AU949" t="str">
            <v>Population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37124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</row>
        <row r="950">
          <cell r="D950" t="str">
            <v>3520003</v>
          </cell>
          <cell r="E950" t="str">
            <v>HUNTINGTON TOWNSHIP</v>
          </cell>
          <cell r="F950">
            <v>397367</v>
          </cell>
          <cell r="G950">
            <v>38740</v>
          </cell>
          <cell r="H950">
            <v>74166</v>
          </cell>
          <cell r="I950">
            <v>17714</v>
          </cell>
          <cell r="J950">
            <v>0</v>
          </cell>
          <cell r="K950">
            <v>0</v>
          </cell>
          <cell r="L950">
            <v>450507</v>
          </cell>
          <cell r="M950">
            <v>0</v>
          </cell>
          <cell r="N950">
            <v>450507</v>
          </cell>
          <cell r="O950" t="str">
            <v>no</v>
          </cell>
          <cell r="P950">
            <v>0</v>
          </cell>
          <cell r="Q950">
            <v>1918416</v>
          </cell>
          <cell r="R950">
            <v>0</v>
          </cell>
          <cell r="S950">
            <v>1918416</v>
          </cell>
          <cell r="T950">
            <v>40540992.376082249</v>
          </cell>
          <cell r="U950">
            <v>1.1112382149426199E-2</v>
          </cell>
          <cell r="V950">
            <v>21318</v>
          </cell>
          <cell r="W950">
            <v>0</v>
          </cell>
          <cell r="X950">
            <v>6983036</v>
          </cell>
          <cell r="Y950" t="str">
            <v>no</v>
          </cell>
          <cell r="Z950">
            <v>0</v>
          </cell>
          <cell r="AA950">
            <v>6983036</v>
          </cell>
          <cell r="AB950">
            <v>29534477</v>
          </cell>
          <cell r="AC950">
            <v>1.5253596669411142E-2</v>
          </cell>
          <cell r="AD950">
            <v>106516</v>
          </cell>
          <cell r="AE950">
            <v>0</v>
          </cell>
          <cell r="AF950">
            <v>106516</v>
          </cell>
          <cell r="AG950">
            <v>0</v>
          </cell>
          <cell r="AH950">
            <v>2609046</v>
          </cell>
          <cell r="AI950">
            <v>690630</v>
          </cell>
          <cell r="AJ950">
            <v>1918416</v>
          </cell>
          <cell r="AK950" t="str">
            <v>AA</v>
          </cell>
          <cell r="AL950">
            <v>0</v>
          </cell>
          <cell r="AM950">
            <v>26370143</v>
          </cell>
          <cell r="AN950">
            <v>0</v>
          </cell>
          <cell r="AO950">
            <v>0</v>
          </cell>
          <cell r="AP950">
            <v>0</v>
          </cell>
          <cell r="AQ950">
            <v>1927173</v>
          </cell>
          <cell r="AR950">
            <v>0</v>
          </cell>
          <cell r="AS950">
            <v>0</v>
          </cell>
          <cell r="AT950">
            <v>1927173</v>
          </cell>
          <cell r="AU950" t="str">
            <v>Population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37124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</row>
        <row r="951">
          <cell r="D951" t="str">
            <v>3520004</v>
          </cell>
          <cell r="E951" t="str">
            <v>JACKSON TOWNSHIP</v>
          </cell>
          <cell r="F951">
            <v>88570</v>
          </cell>
          <cell r="G951">
            <v>0</v>
          </cell>
          <cell r="H951">
            <v>12837</v>
          </cell>
          <cell r="I951">
            <v>3066</v>
          </cell>
          <cell r="J951">
            <v>0</v>
          </cell>
          <cell r="K951">
            <v>0</v>
          </cell>
          <cell r="L951">
            <v>104473</v>
          </cell>
          <cell r="M951">
            <v>0</v>
          </cell>
          <cell r="N951">
            <v>104473</v>
          </cell>
          <cell r="O951" t="str">
            <v>no</v>
          </cell>
          <cell r="P951">
            <v>0</v>
          </cell>
          <cell r="Q951">
            <v>1918416</v>
          </cell>
          <cell r="R951">
            <v>0</v>
          </cell>
          <cell r="S951">
            <v>1918416</v>
          </cell>
          <cell r="T951">
            <v>40540992.376082249</v>
          </cell>
          <cell r="U951">
            <v>2.5769719456012964E-3</v>
          </cell>
          <cell r="V951">
            <v>4944</v>
          </cell>
          <cell r="W951">
            <v>0</v>
          </cell>
          <cell r="X951">
            <v>6983036</v>
          </cell>
          <cell r="Y951" t="str">
            <v>no</v>
          </cell>
          <cell r="Z951">
            <v>0</v>
          </cell>
          <cell r="AA951">
            <v>6983036</v>
          </cell>
          <cell r="AB951">
            <v>29534477</v>
          </cell>
          <cell r="AC951">
            <v>3.5373235151582335E-3</v>
          </cell>
          <cell r="AD951">
            <v>24701</v>
          </cell>
          <cell r="AE951">
            <v>0</v>
          </cell>
          <cell r="AF951">
            <v>24701</v>
          </cell>
          <cell r="AG951">
            <v>0</v>
          </cell>
          <cell r="AH951">
            <v>2609046</v>
          </cell>
          <cell r="AI951">
            <v>690630</v>
          </cell>
          <cell r="AJ951">
            <v>1918416</v>
          </cell>
          <cell r="AK951" t="str">
            <v>AA</v>
          </cell>
          <cell r="AL951">
            <v>0</v>
          </cell>
          <cell r="AM951">
            <v>26370143</v>
          </cell>
          <cell r="AN951">
            <v>0</v>
          </cell>
          <cell r="AO951">
            <v>0</v>
          </cell>
          <cell r="AP951">
            <v>0</v>
          </cell>
          <cell r="AQ951">
            <v>1927173</v>
          </cell>
          <cell r="AR951">
            <v>0</v>
          </cell>
          <cell r="AS951">
            <v>0</v>
          </cell>
          <cell r="AT951">
            <v>1927173</v>
          </cell>
          <cell r="AU951" t="str">
            <v>Population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37124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</row>
        <row r="952">
          <cell r="D952" t="str">
            <v>3520005</v>
          </cell>
          <cell r="E952" t="str">
            <v>JEFFERSON TOWNSHIP</v>
          </cell>
          <cell r="F952">
            <v>23421</v>
          </cell>
          <cell r="G952">
            <v>0</v>
          </cell>
          <cell r="H952">
            <v>8101</v>
          </cell>
          <cell r="I952">
            <v>1935</v>
          </cell>
          <cell r="J952">
            <v>0</v>
          </cell>
          <cell r="K952">
            <v>0</v>
          </cell>
          <cell r="L952">
            <v>33457</v>
          </cell>
          <cell r="M952">
            <v>0</v>
          </cell>
          <cell r="N952">
            <v>33457</v>
          </cell>
          <cell r="O952" t="str">
            <v>no</v>
          </cell>
          <cell r="P952">
            <v>0</v>
          </cell>
          <cell r="Q952">
            <v>1918416</v>
          </cell>
          <cell r="R952">
            <v>0</v>
          </cell>
          <cell r="S952">
            <v>1918416</v>
          </cell>
          <cell r="T952">
            <v>40540992.376082249</v>
          </cell>
          <cell r="U952">
            <v>8.2526346887695941E-4</v>
          </cell>
          <cell r="V952">
            <v>1583</v>
          </cell>
          <cell r="W952">
            <v>0</v>
          </cell>
          <cell r="X952">
            <v>6983036</v>
          </cell>
          <cell r="Y952" t="str">
            <v>no</v>
          </cell>
          <cell r="Z952">
            <v>0</v>
          </cell>
          <cell r="AA952">
            <v>6983036</v>
          </cell>
          <cell r="AB952">
            <v>29534477</v>
          </cell>
          <cell r="AC952">
            <v>1.1328116627898981E-3</v>
          </cell>
          <cell r="AD952">
            <v>7910</v>
          </cell>
          <cell r="AE952">
            <v>0</v>
          </cell>
          <cell r="AF952">
            <v>7910</v>
          </cell>
          <cell r="AG952">
            <v>0</v>
          </cell>
          <cell r="AH952">
            <v>2609046</v>
          </cell>
          <cell r="AI952">
            <v>690630</v>
          </cell>
          <cell r="AJ952">
            <v>1918416</v>
          </cell>
          <cell r="AK952" t="str">
            <v>AA</v>
          </cell>
          <cell r="AL952">
            <v>0</v>
          </cell>
          <cell r="AM952">
            <v>26370143</v>
          </cell>
          <cell r="AN952">
            <v>0</v>
          </cell>
          <cell r="AO952">
            <v>0</v>
          </cell>
          <cell r="AP952">
            <v>0</v>
          </cell>
          <cell r="AQ952">
            <v>1927173</v>
          </cell>
          <cell r="AR952">
            <v>0</v>
          </cell>
          <cell r="AS952">
            <v>0</v>
          </cell>
          <cell r="AT952">
            <v>1927173</v>
          </cell>
          <cell r="AU952" t="str">
            <v>Population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37124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</row>
        <row r="953">
          <cell r="D953" t="str">
            <v>3520006</v>
          </cell>
          <cell r="E953" t="str">
            <v>LANCASTER TOWNSHIP</v>
          </cell>
          <cell r="F953">
            <v>30496</v>
          </cell>
          <cell r="G953">
            <v>0</v>
          </cell>
          <cell r="H953">
            <v>7530</v>
          </cell>
          <cell r="I953">
            <v>1799</v>
          </cell>
          <cell r="J953">
            <v>0</v>
          </cell>
          <cell r="K953">
            <v>0</v>
          </cell>
          <cell r="L953">
            <v>39825</v>
          </cell>
          <cell r="M953">
            <v>0</v>
          </cell>
          <cell r="N953">
            <v>39825</v>
          </cell>
          <cell r="O953" t="str">
            <v>no</v>
          </cell>
          <cell r="P953">
            <v>0</v>
          </cell>
          <cell r="Q953">
            <v>1918416</v>
          </cell>
          <cell r="R953">
            <v>0</v>
          </cell>
          <cell r="S953">
            <v>1918416</v>
          </cell>
          <cell r="T953">
            <v>40540992.376082249</v>
          </cell>
          <cell r="U953">
            <v>9.823390515594616E-4</v>
          </cell>
          <cell r="V953">
            <v>1885</v>
          </cell>
          <cell r="W953">
            <v>0</v>
          </cell>
          <cell r="X953">
            <v>6983036</v>
          </cell>
          <cell r="Y953" t="str">
            <v>no</v>
          </cell>
          <cell r="Z953">
            <v>0</v>
          </cell>
          <cell r="AA953">
            <v>6983036</v>
          </cell>
          <cell r="AB953">
            <v>29534477</v>
          </cell>
          <cell r="AC953">
            <v>1.3484240807785423E-3</v>
          </cell>
          <cell r="AD953">
            <v>9416</v>
          </cell>
          <cell r="AE953">
            <v>0</v>
          </cell>
          <cell r="AF953">
            <v>9416</v>
          </cell>
          <cell r="AG953">
            <v>0</v>
          </cell>
          <cell r="AH953">
            <v>2609046</v>
          </cell>
          <cell r="AI953">
            <v>690630</v>
          </cell>
          <cell r="AJ953">
            <v>1918416</v>
          </cell>
          <cell r="AK953" t="str">
            <v>AA</v>
          </cell>
          <cell r="AL953">
            <v>0</v>
          </cell>
          <cell r="AM953">
            <v>26370143</v>
          </cell>
          <cell r="AN953">
            <v>0</v>
          </cell>
          <cell r="AO953">
            <v>0</v>
          </cell>
          <cell r="AP953">
            <v>0</v>
          </cell>
          <cell r="AQ953">
            <v>1927173</v>
          </cell>
          <cell r="AR953">
            <v>0</v>
          </cell>
          <cell r="AS953">
            <v>0</v>
          </cell>
          <cell r="AT953">
            <v>1927173</v>
          </cell>
          <cell r="AU953" t="str">
            <v>Population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37124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</row>
        <row r="954">
          <cell r="D954" t="str">
            <v>3520007</v>
          </cell>
          <cell r="E954" t="str">
            <v>POLK TOWNSHIP</v>
          </cell>
          <cell r="F954">
            <v>25221</v>
          </cell>
          <cell r="G954">
            <v>0</v>
          </cell>
          <cell r="H954">
            <v>6264</v>
          </cell>
          <cell r="I954">
            <v>1496</v>
          </cell>
          <cell r="J954">
            <v>0</v>
          </cell>
          <cell r="K954">
            <v>0</v>
          </cell>
          <cell r="L954">
            <v>32981</v>
          </cell>
          <cell r="M954">
            <v>0</v>
          </cell>
          <cell r="N954">
            <v>32981</v>
          </cell>
          <cell r="O954" t="str">
            <v>no</v>
          </cell>
          <cell r="P954">
            <v>0</v>
          </cell>
          <cell r="Q954">
            <v>1918416</v>
          </cell>
          <cell r="R954">
            <v>0</v>
          </cell>
          <cell r="S954">
            <v>1918416</v>
          </cell>
          <cell r="T954">
            <v>40540992.376082249</v>
          </cell>
          <cell r="U954">
            <v>8.1352226640257633E-4</v>
          </cell>
          <cell r="V954">
            <v>1561</v>
          </cell>
          <cell r="W954">
            <v>0</v>
          </cell>
          <cell r="X954">
            <v>6983036</v>
          </cell>
          <cell r="Y954" t="str">
            <v>no</v>
          </cell>
          <cell r="Z954">
            <v>0</v>
          </cell>
          <cell r="AA954">
            <v>6983036</v>
          </cell>
          <cell r="AB954">
            <v>29534477</v>
          </cell>
          <cell r="AC954">
            <v>1.1166949054151186E-3</v>
          </cell>
          <cell r="AD954">
            <v>7798</v>
          </cell>
          <cell r="AE954">
            <v>0</v>
          </cell>
          <cell r="AF954">
            <v>7798</v>
          </cell>
          <cell r="AG954">
            <v>0</v>
          </cell>
          <cell r="AH954">
            <v>2609046</v>
          </cell>
          <cell r="AI954">
            <v>690630</v>
          </cell>
          <cell r="AJ954">
            <v>1918416</v>
          </cell>
          <cell r="AK954" t="str">
            <v>AA</v>
          </cell>
          <cell r="AL954">
            <v>0</v>
          </cell>
          <cell r="AM954">
            <v>26370143</v>
          </cell>
          <cell r="AN954">
            <v>0</v>
          </cell>
          <cell r="AO954">
            <v>0</v>
          </cell>
          <cell r="AP954">
            <v>0</v>
          </cell>
          <cell r="AQ954">
            <v>1927173</v>
          </cell>
          <cell r="AR954">
            <v>0</v>
          </cell>
          <cell r="AS954">
            <v>0</v>
          </cell>
          <cell r="AT954">
            <v>1927173</v>
          </cell>
          <cell r="AU954" t="str">
            <v>Population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37124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</row>
        <row r="955">
          <cell r="D955" t="str">
            <v>3520008</v>
          </cell>
          <cell r="E955" t="str">
            <v>ROCK CREEK TOWNSHIP</v>
          </cell>
          <cell r="F955">
            <v>31576</v>
          </cell>
          <cell r="G955">
            <v>0</v>
          </cell>
          <cell r="H955">
            <v>7714</v>
          </cell>
          <cell r="I955">
            <v>1843</v>
          </cell>
          <cell r="J955">
            <v>0</v>
          </cell>
          <cell r="K955">
            <v>0</v>
          </cell>
          <cell r="L955">
            <v>41133</v>
          </cell>
          <cell r="M955">
            <v>0</v>
          </cell>
          <cell r="N955">
            <v>41133</v>
          </cell>
          <cell r="O955" t="str">
            <v>no</v>
          </cell>
          <cell r="P955">
            <v>0</v>
          </cell>
          <cell r="Q955">
            <v>1918416</v>
          </cell>
          <cell r="R955">
            <v>0</v>
          </cell>
          <cell r="S955">
            <v>1918416</v>
          </cell>
          <cell r="T955">
            <v>40540992.376082249</v>
          </cell>
          <cell r="U955">
            <v>1.0146026919722619E-3</v>
          </cell>
          <cell r="V955">
            <v>1946</v>
          </cell>
          <cell r="W955">
            <v>0</v>
          </cell>
          <cell r="X955">
            <v>6983036</v>
          </cell>
          <cell r="Y955" t="str">
            <v>no</v>
          </cell>
          <cell r="Z955">
            <v>0</v>
          </cell>
          <cell r="AA955">
            <v>6983036</v>
          </cell>
          <cell r="AB955">
            <v>29534477</v>
          </cell>
          <cell r="AC955">
            <v>1.3927113048252048E-3</v>
          </cell>
          <cell r="AD955">
            <v>9725</v>
          </cell>
          <cell r="AE955">
            <v>0</v>
          </cell>
          <cell r="AF955">
            <v>9725</v>
          </cell>
          <cell r="AG955">
            <v>0</v>
          </cell>
          <cell r="AH955">
            <v>2609046</v>
          </cell>
          <cell r="AI955">
            <v>690630</v>
          </cell>
          <cell r="AJ955">
            <v>1918416</v>
          </cell>
          <cell r="AK955" t="str">
            <v>AA</v>
          </cell>
          <cell r="AL955">
            <v>0</v>
          </cell>
          <cell r="AM955">
            <v>26370143</v>
          </cell>
          <cell r="AN955">
            <v>0</v>
          </cell>
          <cell r="AO955">
            <v>0</v>
          </cell>
          <cell r="AP955">
            <v>0</v>
          </cell>
          <cell r="AQ955">
            <v>1927173</v>
          </cell>
          <cell r="AR955">
            <v>0</v>
          </cell>
          <cell r="AS955">
            <v>0</v>
          </cell>
          <cell r="AT955">
            <v>1927173</v>
          </cell>
          <cell r="AU955" t="str">
            <v>Population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37124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</row>
        <row r="956">
          <cell r="D956" t="str">
            <v>3520009</v>
          </cell>
          <cell r="E956" t="str">
            <v>SALAMONIE TOWNSHIP</v>
          </cell>
          <cell r="F956">
            <v>40334</v>
          </cell>
          <cell r="G956">
            <v>0</v>
          </cell>
          <cell r="H956">
            <v>10094</v>
          </cell>
          <cell r="I956">
            <v>2411</v>
          </cell>
          <cell r="J956">
            <v>0</v>
          </cell>
          <cell r="K956">
            <v>0</v>
          </cell>
          <cell r="L956">
            <v>52839</v>
          </cell>
          <cell r="M956">
            <v>0</v>
          </cell>
          <cell r="N956">
            <v>52839</v>
          </cell>
          <cell r="O956" t="str">
            <v>no</v>
          </cell>
          <cell r="P956">
            <v>0</v>
          </cell>
          <cell r="Q956">
            <v>1918416</v>
          </cell>
          <cell r="R956">
            <v>0</v>
          </cell>
          <cell r="S956">
            <v>1918416</v>
          </cell>
          <cell r="T956">
            <v>40540992.376082249</v>
          </cell>
          <cell r="U956">
            <v>1.3033474738317738E-3</v>
          </cell>
          <cell r="V956">
            <v>2500</v>
          </cell>
          <cell r="W956">
            <v>0</v>
          </cell>
          <cell r="X956">
            <v>6983036</v>
          </cell>
          <cell r="Y956" t="str">
            <v>no</v>
          </cell>
          <cell r="Z956">
            <v>0</v>
          </cell>
          <cell r="AA956">
            <v>6983036</v>
          </cell>
          <cell r="AB956">
            <v>29534477</v>
          </cell>
          <cell r="AC956">
            <v>1.7890616448024456E-3</v>
          </cell>
          <cell r="AD956">
            <v>12493</v>
          </cell>
          <cell r="AE956">
            <v>0</v>
          </cell>
          <cell r="AF956">
            <v>12493</v>
          </cell>
          <cell r="AG956">
            <v>0</v>
          </cell>
          <cell r="AH956">
            <v>2609046</v>
          </cell>
          <cell r="AI956">
            <v>690630</v>
          </cell>
          <cell r="AJ956">
            <v>1918416</v>
          </cell>
          <cell r="AK956" t="str">
            <v>AA</v>
          </cell>
          <cell r="AL956">
            <v>0</v>
          </cell>
          <cell r="AM956">
            <v>26370143</v>
          </cell>
          <cell r="AN956">
            <v>0</v>
          </cell>
          <cell r="AO956">
            <v>0</v>
          </cell>
          <cell r="AP956">
            <v>0</v>
          </cell>
          <cell r="AQ956">
            <v>1927173</v>
          </cell>
          <cell r="AR956">
            <v>0</v>
          </cell>
          <cell r="AS956">
            <v>0</v>
          </cell>
          <cell r="AT956">
            <v>1927173</v>
          </cell>
          <cell r="AU956" t="str">
            <v>Population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37124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</row>
        <row r="957">
          <cell r="D957" t="str">
            <v>3520010</v>
          </cell>
          <cell r="E957" t="str">
            <v>UNION TOWNSHIP</v>
          </cell>
          <cell r="F957">
            <v>27538</v>
          </cell>
          <cell r="G957">
            <v>0</v>
          </cell>
          <cell r="H957">
            <v>6779</v>
          </cell>
          <cell r="I957">
            <v>1619</v>
          </cell>
          <cell r="J957">
            <v>0</v>
          </cell>
          <cell r="K957">
            <v>0</v>
          </cell>
          <cell r="L957">
            <v>35936</v>
          </cell>
          <cell r="M957">
            <v>0</v>
          </cell>
          <cell r="N957">
            <v>35936</v>
          </cell>
          <cell r="O957" t="str">
            <v>no</v>
          </cell>
          <cell r="P957">
            <v>0</v>
          </cell>
          <cell r="Q957">
            <v>1918416</v>
          </cell>
          <cell r="R957">
            <v>0</v>
          </cell>
          <cell r="S957">
            <v>1918416</v>
          </cell>
          <cell r="T957">
            <v>40540992.376082249</v>
          </cell>
          <cell r="U957">
            <v>8.8641145403241207E-4</v>
          </cell>
          <cell r="V957">
            <v>1701</v>
          </cell>
          <cell r="W957">
            <v>0</v>
          </cell>
          <cell r="X957">
            <v>6983036</v>
          </cell>
          <cell r="Y957" t="str">
            <v>no</v>
          </cell>
          <cell r="Z957">
            <v>0</v>
          </cell>
          <cell r="AA957">
            <v>6983036</v>
          </cell>
          <cell r="AB957">
            <v>29534477</v>
          </cell>
          <cell r="AC957">
            <v>1.2167474643278769E-3</v>
          </cell>
          <cell r="AD957">
            <v>8497</v>
          </cell>
          <cell r="AE957">
            <v>0</v>
          </cell>
          <cell r="AF957">
            <v>8497</v>
          </cell>
          <cell r="AG957">
            <v>0</v>
          </cell>
          <cell r="AH957">
            <v>2609046</v>
          </cell>
          <cell r="AI957">
            <v>690630</v>
          </cell>
          <cell r="AJ957">
            <v>1918416</v>
          </cell>
          <cell r="AK957" t="str">
            <v>AA</v>
          </cell>
          <cell r="AL957">
            <v>0</v>
          </cell>
          <cell r="AM957">
            <v>26370143</v>
          </cell>
          <cell r="AN957">
            <v>0</v>
          </cell>
          <cell r="AO957">
            <v>0</v>
          </cell>
          <cell r="AP957">
            <v>0</v>
          </cell>
          <cell r="AQ957">
            <v>1927173</v>
          </cell>
          <cell r="AR957">
            <v>0</v>
          </cell>
          <cell r="AS957">
            <v>0</v>
          </cell>
          <cell r="AT957">
            <v>1927173</v>
          </cell>
          <cell r="AU957" t="str">
            <v>Population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37124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</row>
        <row r="958">
          <cell r="D958" t="str">
            <v>3520011</v>
          </cell>
          <cell r="E958" t="str">
            <v>WARREN TOWNSHIP</v>
          </cell>
          <cell r="F958">
            <v>52146</v>
          </cell>
          <cell r="G958">
            <v>0</v>
          </cell>
          <cell r="H958">
            <v>12853</v>
          </cell>
          <cell r="I958">
            <v>3070</v>
          </cell>
          <cell r="J958">
            <v>0</v>
          </cell>
          <cell r="K958">
            <v>0</v>
          </cell>
          <cell r="L958">
            <v>68069</v>
          </cell>
          <cell r="M958">
            <v>0</v>
          </cell>
          <cell r="N958">
            <v>68069</v>
          </cell>
          <cell r="O958" t="str">
            <v>no</v>
          </cell>
          <cell r="P958">
            <v>0</v>
          </cell>
          <cell r="Q958">
            <v>1918416</v>
          </cell>
          <cell r="R958">
            <v>0</v>
          </cell>
          <cell r="S958">
            <v>1918416</v>
          </cell>
          <cell r="T958">
            <v>40540992.376082249</v>
          </cell>
          <cell r="U958">
            <v>1.6790166202285245E-3</v>
          </cell>
          <cell r="V958">
            <v>3221</v>
          </cell>
          <cell r="W958">
            <v>0</v>
          </cell>
          <cell r="X958">
            <v>6983036</v>
          </cell>
          <cell r="Y958" t="str">
            <v>no</v>
          </cell>
          <cell r="Z958">
            <v>0</v>
          </cell>
          <cell r="AA958">
            <v>6983036</v>
          </cell>
          <cell r="AB958">
            <v>29534477</v>
          </cell>
          <cell r="AC958">
            <v>2.3047301633274224E-3</v>
          </cell>
          <cell r="AD958">
            <v>16094</v>
          </cell>
          <cell r="AE958">
            <v>0</v>
          </cell>
          <cell r="AF958">
            <v>16094</v>
          </cell>
          <cell r="AG958">
            <v>0</v>
          </cell>
          <cell r="AH958">
            <v>2609046</v>
          </cell>
          <cell r="AI958">
            <v>690630</v>
          </cell>
          <cell r="AJ958">
            <v>1918416</v>
          </cell>
          <cell r="AK958" t="str">
            <v>AA</v>
          </cell>
          <cell r="AL958">
            <v>0</v>
          </cell>
          <cell r="AM958">
            <v>26370143</v>
          </cell>
          <cell r="AN958">
            <v>0</v>
          </cell>
          <cell r="AO958">
            <v>0</v>
          </cell>
          <cell r="AP958">
            <v>0</v>
          </cell>
          <cell r="AQ958">
            <v>1927173</v>
          </cell>
          <cell r="AR958">
            <v>0</v>
          </cell>
          <cell r="AS958">
            <v>0</v>
          </cell>
          <cell r="AT958">
            <v>1927173</v>
          </cell>
          <cell r="AU958" t="str">
            <v>Population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37124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</row>
        <row r="959">
          <cell r="D959" t="str">
            <v>3520012</v>
          </cell>
          <cell r="E959" t="str">
            <v>WAYNE TOWNSHIP</v>
          </cell>
          <cell r="F959">
            <v>28182</v>
          </cell>
          <cell r="G959">
            <v>0</v>
          </cell>
          <cell r="H959">
            <v>7011</v>
          </cell>
          <cell r="I959">
            <v>1675</v>
          </cell>
          <cell r="J959">
            <v>0</v>
          </cell>
          <cell r="K959">
            <v>0</v>
          </cell>
          <cell r="L959">
            <v>36868</v>
          </cell>
          <cell r="M959">
            <v>0</v>
          </cell>
          <cell r="N959">
            <v>36868</v>
          </cell>
          <cell r="O959" t="str">
            <v>no</v>
          </cell>
          <cell r="P959">
            <v>0</v>
          </cell>
          <cell r="Q959">
            <v>1918416</v>
          </cell>
          <cell r="R959">
            <v>0</v>
          </cell>
          <cell r="S959">
            <v>1918416</v>
          </cell>
          <cell r="T959">
            <v>40540992.376082249</v>
          </cell>
          <cell r="U959">
            <v>9.0940053114612002E-4</v>
          </cell>
          <cell r="V959">
            <v>1745</v>
          </cell>
          <cell r="W959">
            <v>0</v>
          </cell>
          <cell r="X959">
            <v>6983036</v>
          </cell>
          <cell r="Y959" t="str">
            <v>no</v>
          </cell>
          <cell r="Z959">
            <v>0</v>
          </cell>
          <cell r="AA959">
            <v>6983036</v>
          </cell>
          <cell r="AB959">
            <v>29534477</v>
          </cell>
          <cell r="AC959">
            <v>1.248303804397823E-3</v>
          </cell>
          <cell r="AD959">
            <v>8717</v>
          </cell>
          <cell r="AE959">
            <v>0</v>
          </cell>
          <cell r="AF959">
            <v>8717</v>
          </cell>
          <cell r="AG959">
            <v>0</v>
          </cell>
          <cell r="AH959">
            <v>2609046</v>
          </cell>
          <cell r="AI959">
            <v>690630</v>
          </cell>
          <cell r="AJ959">
            <v>1918416</v>
          </cell>
          <cell r="AK959" t="str">
            <v>AA</v>
          </cell>
          <cell r="AL959">
            <v>0</v>
          </cell>
          <cell r="AM959">
            <v>26370143</v>
          </cell>
          <cell r="AN959">
            <v>0</v>
          </cell>
          <cell r="AO959">
            <v>0</v>
          </cell>
          <cell r="AP959">
            <v>0</v>
          </cell>
          <cell r="AQ959">
            <v>1927173</v>
          </cell>
          <cell r="AR959">
            <v>0</v>
          </cell>
          <cell r="AS959">
            <v>0</v>
          </cell>
          <cell r="AT959">
            <v>1927173</v>
          </cell>
          <cell r="AU959" t="str">
            <v>Population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37124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</row>
        <row r="960">
          <cell r="D960" t="str">
            <v>3530307</v>
          </cell>
          <cell r="E960" t="str">
            <v>HUNTINGTON CIVIL CITY</v>
          </cell>
          <cell r="F960">
            <v>10327247</v>
          </cell>
          <cell r="G960">
            <v>116602</v>
          </cell>
          <cell r="H960">
            <v>2434684</v>
          </cell>
          <cell r="I960">
            <v>581520</v>
          </cell>
          <cell r="J960">
            <v>0</v>
          </cell>
          <cell r="K960">
            <v>0</v>
          </cell>
          <cell r="L960">
            <v>13226849</v>
          </cell>
          <cell r="M960">
            <v>0</v>
          </cell>
          <cell r="N960">
            <v>13226849</v>
          </cell>
          <cell r="O960" t="str">
            <v>no</v>
          </cell>
          <cell r="P960">
            <v>0</v>
          </cell>
          <cell r="Q960">
            <v>1918416</v>
          </cell>
          <cell r="R960">
            <v>0</v>
          </cell>
          <cell r="S960">
            <v>1918416</v>
          </cell>
          <cell r="T960">
            <v>40540992.376082249</v>
          </cell>
          <cell r="U960">
            <v>0.32625863909052638</v>
          </cell>
          <cell r="V960">
            <v>625900</v>
          </cell>
          <cell r="W960">
            <v>0</v>
          </cell>
          <cell r="X960">
            <v>6983036</v>
          </cell>
          <cell r="Y960" t="str">
            <v>no</v>
          </cell>
          <cell r="Z960">
            <v>0</v>
          </cell>
          <cell r="AA960">
            <v>6983036</v>
          </cell>
          <cell r="AB960">
            <v>29534477</v>
          </cell>
          <cell r="AC960">
            <v>0.44784436169294617</v>
          </cell>
          <cell r="AD960">
            <v>3127313</v>
          </cell>
          <cell r="AE960">
            <v>0</v>
          </cell>
          <cell r="AF960">
            <v>3127313</v>
          </cell>
          <cell r="AG960">
            <v>0</v>
          </cell>
          <cell r="AH960">
            <v>2609046</v>
          </cell>
          <cell r="AI960">
            <v>690630</v>
          </cell>
          <cell r="AJ960">
            <v>1918416</v>
          </cell>
          <cell r="AK960" t="str">
            <v>AA</v>
          </cell>
          <cell r="AL960">
            <v>13226849</v>
          </cell>
          <cell r="AM960">
            <v>26370143</v>
          </cell>
          <cell r="AN960">
            <v>0.5015842727891161</v>
          </cell>
          <cell r="AO960">
            <v>962247</v>
          </cell>
          <cell r="AP960">
            <v>0</v>
          </cell>
          <cell r="AQ960">
            <v>1927173</v>
          </cell>
          <cell r="AR960">
            <v>0</v>
          </cell>
          <cell r="AS960">
            <v>0</v>
          </cell>
          <cell r="AT960">
            <v>1927173</v>
          </cell>
          <cell r="AU960" t="str">
            <v>Population</v>
          </cell>
          <cell r="AV960">
            <v>10327247</v>
          </cell>
          <cell r="AW960">
            <v>0</v>
          </cell>
          <cell r="AX960">
            <v>0</v>
          </cell>
          <cell r="AY960">
            <v>17391</v>
          </cell>
          <cell r="AZ960">
            <v>17391</v>
          </cell>
          <cell r="BA960">
            <v>37124</v>
          </cell>
          <cell r="BB960">
            <v>0.46845706281650684</v>
          </cell>
          <cell r="BC960">
            <v>902798</v>
          </cell>
          <cell r="BD960">
            <v>0</v>
          </cell>
          <cell r="BE960">
            <v>0</v>
          </cell>
          <cell r="BF960">
            <v>0</v>
          </cell>
        </row>
        <row r="961">
          <cell r="D961" t="str">
            <v>3530683</v>
          </cell>
          <cell r="E961" t="str">
            <v>ANDREWS CIVIL TOWN</v>
          </cell>
          <cell r="F961">
            <v>296879</v>
          </cell>
          <cell r="G961">
            <v>0</v>
          </cell>
          <cell r="H961">
            <v>67841</v>
          </cell>
          <cell r="I961">
            <v>16204</v>
          </cell>
          <cell r="J961">
            <v>0</v>
          </cell>
          <cell r="K961">
            <v>0</v>
          </cell>
          <cell r="L961">
            <v>380924</v>
          </cell>
          <cell r="M961">
            <v>0</v>
          </cell>
          <cell r="N961">
            <v>380924</v>
          </cell>
          <cell r="O961" t="str">
            <v>no</v>
          </cell>
          <cell r="P961">
            <v>0</v>
          </cell>
          <cell r="Q961">
            <v>1918416</v>
          </cell>
          <cell r="R961">
            <v>0</v>
          </cell>
          <cell r="S961">
            <v>1918416</v>
          </cell>
          <cell r="T961">
            <v>40540992.376082249</v>
          </cell>
          <cell r="U961">
            <v>9.3960206120837757E-3</v>
          </cell>
          <cell r="V961">
            <v>18025</v>
          </cell>
          <cell r="W961">
            <v>0</v>
          </cell>
          <cell r="X961">
            <v>6983036</v>
          </cell>
          <cell r="Y961" t="str">
            <v>no</v>
          </cell>
          <cell r="Z961">
            <v>0</v>
          </cell>
          <cell r="AA961">
            <v>6983036</v>
          </cell>
          <cell r="AB961">
            <v>29534477</v>
          </cell>
          <cell r="AC961">
            <v>1.2897604382837049E-2</v>
          </cell>
          <cell r="AD961">
            <v>90064</v>
          </cell>
          <cell r="AE961">
            <v>0</v>
          </cell>
          <cell r="AF961">
            <v>90064</v>
          </cell>
          <cell r="AG961">
            <v>0</v>
          </cell>
          <cell r="AH961">
            <v>2609046</v>
          </cell>
          <cell r="AI961">
            <v>690630</v>
          </cell>
          <cell r="AJ961">
            <v>1918416</v>
          </cell>
          <cell r="AK961" t="str">
            <v>AA</v>
          </cell>
          <cell r="AL961">
            <v>380924</v>
          </cell>
          <cell r="AM961">
            <v>26370143</v>
          </cell>
          <cell r="AN961">
            <v>1.444527623532417E-2</v>
          </cell>
          <cell r="AO961">
            <v>27712</v>
          </cell>
          <cell r="AP961">
            <v>0</v>
          </cell>
          <cell r="AQ961">
            <v>1927173</v>
          </cell>
          <cell r="AR961">
            <v>0</v>
          </cell>
          <cell r="AS961">
            <v>0</v>
          </cell>
          <cell r="AT961">
            <v>1927173</v>
          </cell>
          <cell r="AU961" t="str">
            <v>Population</v>
          </cell>
          <cell r="AV961">
            <v>296879</v>
          </cell>
          <cell r="AW961">
            <v>0</v>
          </cell>
          <cell r="AX961">
            <v>0</v>
          </cell>
          <cell r="AY961">
            <v>1149</v>
          </cell>
          <cell r="AZ961">
            <v>1149</v>
          </cell>
          <cell r="BA961">
            <v>37124</v>
          </cell>
          <cell r="BB961">
            <v>3.0950328628380562E-2</v>
          </cell>
          <cell r="BC961">
            <v>59647</v>
          </cell>
          <cell r="BD961">
            <v>0</v>
          </cell>
          <cell r="BE961">
            <v>0</v>
          </cell>
          <cell r="BF961">
            <v>0</v>
          </cell>
        </row>
        <row r="962">
          <cell r="D962" t="str">
            <v>3530684</v>
          </cell>
          <cell r="E962" t="str">
            <v>MARKLE CIVIL TOWN</v>
          </cell>
          <cell r="F962">
            <v>215363</v>
          </cell>
          <cell r="G962">
            <v>0</v>
          </cell>
          <cell r="H962">
            <v>52512</v>
          </cell>
          <cell r="I962">
            <v>12542</v>
          </cell>
          <cell r="J962">
            <v>0</v>
          </cell>
          <cell r="K962">
            <v>0</v>
          </cell>
          <cell r="L962">
            <v>280417</v>
          </cell>
          <cell r="M962">
            <v>0</v>
          </cell>
          <cell r="N962">
            <v>280417</v>
          </cell>
          <cell r="O962" t="str">
            <v>no</v>
          </cell>
          <cell r="P962">
            <v>0</v>
          </cell>
          <cell r="Q962">
            <v>1918416</v>
          </cell>
          <cell r="R962">
            <v>0</v>
          </cell>
          <cell r="S962">
            <v>1918416</v>
          </cell>
          <cell r="T962">
            <v>40540992.376082249</v>
          </cell>
          <cell r="U962">
            <v>6.9168755761745016E-3</v>
          </cell>
          <cell r="V962">
            <v>13269</v>
          </cell>
          <cell r="W962">
            <v>0</v>
          </cell>
          <cell r="X962">
            <v>6983036</v>
          </cell>
          <cell r="Y962" t="str">
            <v>no</v>
          </cell>
          <cell r="Z962">
            <v>0</v>
          </cell>
          <cell r="AA962">
            <v>6983036</v>
          </cell>
          <cell r="AB962">
            <v>29534477</v>
          </cell>
          <cell r="AC962">
            <v>9.4945646066459891E-3</v>
          </cell>
          <cell r="AD962">
            <v>66301</v>
          </cell>
          <cell r="AE962">
            <v>0</v>
          </cell>
          <cell r="AF962">
            <v>66301</v>
          </cell>
          <cell r="AG962">
            <v>0</v>
          </cell>
          <cell r="AH962">
            <v>2609046</v>
          </cell>
          <cell r="AI962">
            <v>690630</v>
          </cell>
          <cell r="AJ962">
            <v>1918416</v>
          </cell>
          <cell r="AK962" t="str">
            <v>AA</v>
          </cell>
          <cell r="AL962">
            <v>280417</v>
          </cell>
          <cell r="AM962">
            <v>26370143</v>
          </cell>
          <cell r="AN962">
            <v>1.0633882417702476E-2</v>
          </cell>
          <cell r="AO962">
            <v>20400</v>
          </cell>
          <cell r="AP962">
            <v>0</v>
          </cell>
          <cell r="AQ962">
            <v>1927173</v>
          </cell>
          <cell r="AR962">
            <v>0</v>
          </cell>
          <cell r="AS962">
            <v>0</v>
          </cell>
          <cell r="AT962">
            <v>1927173</v>
          </cell>
          <cell r="AU962" t="str">
            <v>Population</v>
          </cell>
          <cell r="AV962">
            <v>215363</v>
          </cell>
          <cell r="AW962">
            <v>0</v>
          </cell>
          <cell r="AX962">
            <v>0</v>
          </cell>
          <cell r="AY962">
            <v>647</v>
          </cell>
          <cell r="AZ962">
            <v>647</v>
          </cell>
          <cell r="BA962">
            <v>37124</v>
          </cell>
          <cell r="BB962">
            <v>1.7428078870811336E-2</v>
          </cell>
          <cell r="BC962">
            <v>33587</v>
          </cell>
          <cell r="BD962">
            <v>0</v>
          </cell>
          <cell r="BE962">
            <v>0</v>
          </cell>
          <cell r="BF962">
            <v>0</v>
          </cell>
        </row>
        <row r="963">
          <cell r="D963" t="str">
            <v>3530685</v>
          </cell>
          <cell r="E963" t="str">
            <v>MOUNT ETNA CIVIL TOWN</v>
          </cell>
          <cell r="F963">
            <v>5327</v>
          </cell>
          <cell r="G963">
            <v>0</v>
          </cell>
          <cell r="H963">
            <v>1298</v>
          </cell>
          <cell r="I963">
            <v>310</v>
          </cell>
          <cell r="J963">
            <v>0</v>
          </cell>
          <cell r="K963">
            <v>0</v>
          </cell>
          <cell r="L963">
            <v>6935</v>
          </cell>
          <cell r="M963">
            <v>0</v>
          </cell>
          <cell r="N963">
            <v>6935</v>
          </cell>
          <cell r="O963" t="str">
            <v>no</v>
          </cell>
          <cell r="P963">
            <v>0</v>
          </cell>
          <cell r="Q963">
            <v>1918416</v>
          </cell>
          <cell r="R963">
            <v>0</v>
          </cell>
          <cell r="S963">
            <v>1918416</v>
          </cell>
          <cell r="T963">
            <v>40540992.376082249</v>
          </cell>
          <cell r="U963">
            <v>1.7106142680639965E-4</v>
          </cell>
          <cell r="V963">
            <v>328</v>
          </cell>
          <cell r="W963">
            <v>0</v>
          </cell>
          <cell r="X963">
            <v>6983036</v>
          </cell>
          <cell r="Y963" t="str">
            <v>no</v>
          </cell>
          <cell r="Z963">
            <v>0</v>
          </cell>
          <cell r="AA963">
            <v>6983036</v>
          </cell>
          <cell r="AB963">
            <v>29534477</v>
          </cell>
          <cell r="AC963">
            <v>2.3481032015566078E-4</v>
          </cell>
          <cell r="AD963">
            <v>1640</v>
          </cell>
          <cell r="AE963">
            <v>0</v>
          </cell>
          <cell r="AF963">
            <v>1640</v>
          </cell>
          <cell r="AG963">
            <v>0</v>
          </cell>
          <cell r="AH963">
            <v>2609046</v>
          </cell>
          <cell r="AI963">
            <v>690630</v>
          </cell>
          <cell r="AJ963">
            <v>1918416</v>
          </cell>
          <cell r="AK963" t="str">
            <v>AA</v>
          </cell>
          <cell r="AL963">
            <v>6935</v>
          </cell>
          <cell r="AM963">
            <v>26370143</v>
          </cell>
          <cell r="AN963">
            <v>2.6298681808437671E-4</v>
          </cell>
          <cell r="AO963">
            <v>505</v>
          </cell>
          <cell r="AP963">
            <v>0</v>
          </cell>
          <cell r="AQ963">
            <v>1927173</v>
          </cell>
          <cell r="AR963">
            <v>0</v>
          </cell>
          <cell r="AS963">
            <v>0</v>
          </cell>
          <cell r="AT963">
            <v>1927173</v>
          </cell>
          <cell r="AU963" t="str">
            <v>Population</v>
          </cell>
          <cell r="AV963">
            <v>5327</v>
          </cell>
          <cell r="AW963">
            <v>0</v>
          </cell>
          <cell r="AX963">
            <v>0</v>
          </cell>
          <cell r="AY963">
            <v>94</v>
          </cell>
          <cell r="AZ963">
            <v>94</v>
          </cell>
          <cell r="BA963">
            <v>37124</v>
          </cell>
          <cell r="BB963">
            <v>2.5320547354810903E-3</v>
          </cell>
          <cell r="BC963">
            <v>4880</v>
          </cell>
          <cell r="BD963">
            <v>0</v>
          </cell>
          <cell r="BE963">
            <v>0</v>
          </cell>
          <cell r="BF963">
            <v>0</v>
          </cell>
        </row>
        <row r="964">
          <cell r="D964" t="str">
            <v>3530686</v>
          </cell>
          <cell r="E964" t="str">
            <v>ROANOKE CIVIL TOWN</v>
          </cell>
          <cell r="F964">
            <v>591704</v>
          </cell>
          <cell r="G964">
            <v>0</v>
          </cell>
          <cell r="H964">
            <v>146162</v>
          </cell>
          <cell r="I964">
            <v>34911</v>
          </cell>
          <cell r="J964">
            <v>0</v>
          </cell>
          <cell r="K964">
            <v>0</v>
          </cell>
          <cell r="L964">
            <v>772777</v>
          </cell>
          <cell r="M964">
            <v>0</v>
          </cell>
          <cell r="N964">
            <v>772777</v>
          </cell>
          <cell r="O964" t="str">
            <v>no</v>
          </cell>
          <cell r="P964">
            <v>0</v>
          </cell>
          <cell r="Q964">
            <v>1918416</v>
          </cell>
          <cell r="R964">
            <v>0</v>
          </cell>
          <cell r="S964">
            <v>1918416</v>
          </cell>
          <cell r="T964">
            <v>40540992.376082249</v>
          </cell>
          <cell r="U964">
            <v>1.9061620219635055E-2</v>
          </cell>
          <cell r="V964">
            <v>36568</v>
          </cell>
          <cell r="W964">
            <v>0</v>
          </cell>
          <cell r="X964">
            <v>6983036</v>
          </cell>
          <cell r="Y964" t="str">
            <v>no</v>
          </cell>
          <cell r="Z964">
            <v>0</v>
          </cell>
          <cell r="AA964">
            <v>6983036</v>
          </cell>
          <cell r="AB964">
            <v>29534477</v>
          </cell>
          <cell r="AC964">
            <v>2.6165250869348389E-2</v>
          </cell>
          <cell r="AD964">
            <v>182713</v>
          </cell>
          <cell r="AE964">
            <v>0</v>
          </cell>
          <cell r="AF964">
            <v>182713</v>
          </cell>
          <cell r="AG964">
            <v>0</v>
          </cell>
          <cell r="AH964">
            <v>2609046</v>
          </cell>
          <cell r="AI964">
            <v>690630</v>
          </cell>
          <cell r="AJ964">
            <v>1918416</v>
          </cell>
          <cell r="AK964" t="str">
            <v>AA</v>
          </cell>
          <cell r="AL964">
            <v>772777</v>
          </cell>
          <cell r="AM964">
            <v>26370143</v>
          </cell>
          <cell r="AN964">
            <v>2.9304998459811157E-2</v>
          </cell>
          <cell r="AO964">
            <v>56219</v>
          </cell>
          <cell r="AP964">
            <v>0</v>
          </cell>
          <cell r="AQ964">
            <v>1927173</v>
          </cell>
          <cell r="AR964">
            <v>0</v>
          </cell>
          <cell r="AS964">
            <v>0</v>
          </cell>
          <cell r="AT964">
            <v>1927173</v>
          </cell>
          <cell r="AU964" t="str">
            <v>Population</v>
          </cell>
          <cell r="AV964">
            <v>591704</v>
          </cell>
          <cell r="AW964">
            <v>0</v>
          </cell>
          <cell r="AX964">
            <v>0</v>
          </cell>
          <cell r="AY964">
            <v>1722</v>
          </cell>
          <cell r="AZ964">
            <v>1722</v>
          </cell>
          <cell r="BA964">
            <v>37124</v>
          </cell>
          <cell r="BB964">
            <v>4.6385087813813168E-2</v>
          </cell>
          <cell r="BC964">
            <v>89392</v>
          </cell>
          <cell r="BD964">
            <v>0</v>
          </cell>
          <cell r="BE964">
            <v>0</v>
          </cell>
          <cell r="BF964">
            <v>0</v>
          </cell>
        </row>
        <row r="965">
          <cell r="D965" t="str">
            <v>3530687</v>
          </cell>
          <cell r="E965" t="str">
            <v>WARREN CIVIL TOWN</v>
          </cell>
          <cell r="F965">
            <v>334405</v>
          </cell>
          <cell r="G965">
            <v>0</v>
          </cell>
          <cell r="H965">
            <v>81657</v>
          </cell>
          <cell r="I965">
            <v>19504</v>
          </cell>
          <cell r="J965">
            <v>0</v>
          </cell>
          <cell r="K965">
            <v>0</v>
          </cell>
          <cell r="L965">
            <v>435566</v>
          </cell>
          <cell r="M965">
            <v>0</v>
          </cell>
          <cell r="N965">
            <v>435566</v>
          </cell>
          <cell r="O965" t="str">
            <v>no</v>
          </cell>
          <cell r="P965">
            <v>0</v>
          </cell>
          <cell r="Q965">
            <v>1918416</v>
          </cell>
          <cell r="R965">
            <v>0</v>
          </cell>
          <cell r="S965">
            <v>1918416</v>
          </cell>
          <cell r="T965">
            <v>40540992.376082249</v>
          </cell>
          <cell r="U965">
            <v>1.0743841590246038E-2</v>
          </cell>
          <cell r="V965">
            <v>20611</v>
          </cell>
          <cell r="W965">
            <v>0</v>
          </cell>
          <cell r="X965">
            <v>6983036</v>
          </cell>
          <cell r="Y965" t="str">
            <v>no</v>
          </cell>
          <cell r="Z965">
            <v>0</v>
          </cell>
          <cell r="AA965">
            <v>6983036</v>
          </cell>
          <cell r="AB965">
            <v>29534477</v>
          </cell>
          <cell r="AC965">
            <v>1.4747713325006568E-2</v>
          </cell>
          <cell r="AD965">
            <v>102984</v>
          </cell>
          <cell r="AE965">
            <v>0</v>
          </cell>
          <cell r="AF965">
            <v>102984</v>
          </cell>
          <cell r="AG965">
            <v>0</v>
          </cell>
          <cell r="AH965">
            <v>2609046</v>
          </cell>
          <cell r="AI965">
            <v>690630</v>
          </cell>
          <cell r="AJ965">
            <v>1918416</v>
          </cell>
          <cell r="AK965" t="str">
            <v>AA</v>
          </cell>
          <cell r="AL965">
            <v>435566</v>
          </cell>
          <cell r="AM965">
            <v>26370143</v>
          </cell>
          <cell r="AN965">
            <v>1.6517392416112418E-2</v>
          </cell>
          <cell r="AO965">
            <v>31687</v>
          </cell>
          <cell r="AP965">
            <v>0</v>
          </cell>
          <cell r="AQ965">
            <v>1927173</v>
          </cell>
          <cell r="AR965">
            <v>0</v>
          </cell>
          <cell r="AS965">
            <v>0</v>
          </cell>
          <cell r="AT965">
            <v>1927173</v>
          </cell>
          <cell r="AU965" t="str">
            <v>Population</v>
          </cell>
          <cell r="AV965">
            <v>334405</v>
          </cell>
          <cell r="AW965">
            <v>0</v>
          </cell>
          <cell r="AX965">
            <v>0</v>
          </cell>
          <cell r="AY965">
            <v>1239</v>
          </cell>
          <cell r="AZ965">
            <v>1239</v>
          </cell>
          <cell r="BA965">
            <v>37124</v>
          </cell>
          <cell r="BB965">
            <v>3.3374636353841178E-2</v>
          </cell>
          <cell r="BC965">
            <v>64319</v>
          </cell>
          <cell r="BD965">
            <v>0</v>
          </cell>
          <cell r="BE965">
            <v>0</v>
          </cell>
          <cell r="BF965">
            <v>0</v>
          </cell>
        </row>
        <row r="966">
          <cell r="D966" t="str">
            <v>3543625</v>
          </cell>
          <cell r="E966" t="str">
            <v>HUNTINGTON COUNTY COMMUNITY SCHOOL CORP</v>
          </cell>
          <cell r="F966">
            <v>12180244</v>
          </cell>
          <cell r="G966">
            <v>649004.62391775032</v>
          </cell>
          <cell r="H966">
            <v>0</v>
          </cell>
          <cell r="I966">
            <v>573630</v>
          </cell>
          <cell r="J966">
            <v>0</v>
          </cell>
          <cell r="K966">
            <v>0</v>
          </cell>
          <cell r="L966">
            <v>12104869.376082249</v>
          </cell>
          <cell r="M966">
            <v>0</v>
          </cell>
          <cell r="N966">
            <v>0</v>
          </cell>
          <cell r="O966" t="str">
            <v>no</v>
          </cell>
          <cell r="P966">
            <v>0</v>
          </cell>
          <cell r="Q966">
            <v>1918416</v>
          </cell>
          <cell r="R966">
            <v>0</v>
          </cell>
          <cell r="S966">
            <v>1918416</v>
          </cell>
          <cell r="T966">
            <v>40540992.376082249</v>
          </cell>
          <cell r="U966">
            <v>0.29858345014819354</v>
          </cell>
          <cell r="V966">
            <v>572807</v>
          </cell>
          <cell r="W966">
            <v>0</v>
          </cell>
          <cell r="X966">
            <v>6983036</v>
          </cell>
          <cell r="Y966" t="str">
            <v>no</v>
          </cell>
          <cell r="Z966">
            <v>0</v>
          </cell>
          <cell r="AA966">
            <v>6983036</v>
          </cell>
          <cell r="AB966">
            <v>29534477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2609046</v>
          </cell>
          <cell r="AI966">
            <v>690630</v>
          </cell>
          <cell r="AJ966">
            <v>1918416</v>
          </cell>
          <cell r="AK966" t="str">
            <v>AA</v>
          </cell>
          <cell r="AL966">
            <v>0</v>
          </cell>
          <cell r="AM966">
            <v>26370143</v>
          </cell>
          <cell r="AN966">
            <v>0</v>
          </cell>
          <cell r="AO966">
            <v>0</v>
          </cell>
          <cell r="AP966">
            <v>0</v>
          </cell>
          <cell r="AQ966">
            <v>1927173</v>
          </cell>
          <cell r="AR966">
            <v>0</v>
          </cell>
          <cell r="AS966">
            <v>0</v>
          </cell>
          <cell r="AT966">
            <v>1927173</v>
          </cell>
          <cell r="AU966" t="str">
            <v>Population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37124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</row>
        <row r="967">
          <cell r="D967" t="str">
            <v>3550096</v>
          </cell>
          <cell r="E967" t="str">
            <v>ANDREWS PUBLIC LIBRARY</v>
          </cell>
          <cell r="F967">
            <v>60908</v>
          </cell>
          <cell r="G967">
            <v>0</v>
          </cell>
          <cell r="H967">
            <v>14840</v>
          </cell>
          <cell r="I967">
            <v>3545</v>
          </cell>
          <cell r="J967">
            <v>0</v>
          </cell>
          <cell r="K967">
            <v>0</v>
          </cell>
          <cell r="L967">
            <v>79293</v>
          </cell>
          <cell r="M967">
            <v>0</v>
          </cell>
          <cell r="N967">
            <v>79293</v>
          </cell>
          <cell r="O967" t="str">
            <v>no</v>
          </cell>
          <cell r="P967">
            <v>0</v>
          </cell>
          <cell r="Q967">
            <v>1918416</v>
          </cell>
          <cell r="R967">
            <v>0</v>
          </cell>
          <cell r="S967">
            <v>1918416</v>
          </cell>
          <cell r="T967">
            <v>40540992.376082249</v>
          </cell>
          <cell r="U967">
            <v>1.9558722012631359E-3</v>
          </cell>
          <cell r="V967">
            <v>3752</v>
          </cell>
          <cell r="W967">
            <v>0</v>
          </cell>
          <cell r="X967">
            <v>6983036</v>
          </cell>
          <cell r="Y967" t="str">
            <v>no</v>
          </cell>
          <cell r="Z967">
            <v>0</v>
          </cell>
          <cell r="AA967">
            <v>6983036</v>
          </cell>
          <cell r="AB967">
            <v>29534477</v>
          </cell>
          <cell r="AC967">
            <v>2.6847605935260001E-3</v>
          </cell>
          <cell r="AD967">
            <v>18748</v>
          </cell>
          <cell r="AE967">
            <v>0</v>
          </cell>
          <cell r="AF967">
            <v>18748</v>
          </cell>
          <cell r="AG967">
            <v>0</v>
          </cell>
          <cell r="AH967">
            <v>2609046</v>
          </cell>
          <cell r="AI967">
            <v>690630</v>
          </cell>
          <cell r="AJ967">
            <v>1918416</v>
          </cell>
          <cell r="AK967" t="str">
            <v>AA</v>
          </cell>
          <cell r="AL967">
            <v>0</v>
          </cell>
          <cell r="AM967">
            <v>26370143</v>
          </cell>
          <cell r="AN967">
            <v>0</v>
          </cell>
          <cell r="AO967">
            <v>0</v>
          </cell>
          <cell r="AP967">
            <v>0</v>
          </cell>
          <cell r="AQ967">
            <v>1927173</v>
          </cell>
          <cell r="AR967">
            <v>0</v>
          </cell>
          <cell r="AS967">
            <v>0</v>
          </cell>
          <cell r="AT967">
            <v>1927173</v>
          </cell>
          <cell r="AU967" t="str">
            <v>Population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37124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</row>
        <row r="968">
          <cell r="D968" t="str">
            <v>3550098</v>
          </cell>
          <cell r="E968" t="str">
            <v>ROANOKE PUBLIC LIBRARY</v>
          </cell>
          <cell r="F968">
            <v>66457</v>
          </cell>
          <cell r="G968">
            <v>0</v>
          </cell>
          <cell r="H968">
            <v>16190</v>
          </cell>
          <cell r="I968">
            <v>3867</v>
          </cell>
          <cell r="J968">
            <v>0</v>
          </cell>
          <cell r="K968">
            <v>0</v>
          </cell>
          <cell r="L968">
            <v>86514</v>
          </cell>
          <cell r="M968">
            <v>0</v>
          </cell>
          <cell r="N968">
            <v>86514</v>
          </cell>
          <cell r="O968" t="str">
            <v>no</v>
          </cell>
          <cell r="P968">
            <v>0</v>
          </cell>
          <cell r="Q968">
            <v>1918416</v>
          </cell>
          <cell r="R968">
            <v>0</v>
          </cell>
          <cell r="S968">
            <v>1918416</v>
          </cell>
          <cell r="T968">
            <v>40540992.376082249</v>
          </cell>
          <cell r="U968">
            <v>2.1339882161108665E-3</v>
          </cell>
          <cell r="V968">
            <v>4094</v>
          </cell>
          <cell r="W968">
            <v>0</v>
          </cell>
          <cell r="X968">
            <v>6983036</v>
          </cell>
          <cell r="Y968" t="str">
            <v>no</v>
          </cell>
          <cell r="Z968">
            <v>0</v>
          </cell>
          <cell r="AA968">
            <v>6983036</v>
          </cell>
          <cell r="AB968">
            <v>29534477</v>
          </cell>
          <cell r="AC968">
            <v>2.9292545116001208E-3</v>
          </cell>
          <cell r="AD968">
            <v>20455</v>
          </cell>
          <cell r="AE968">
            <v>0</v>
          </cell>
          <cell r="AF968">
            <v>20455</v>
          </cell>
          <cell r="AG968">
            <v>0</v>
          </cell>
          <cell r="AH968">
            <v>2609046</v>
          </cell>
          <cell r="AI968">
            <v>690630</v>
          </cell>
          <cell r="AJ968">
            <v>1918416</v>
          </cell>
          <cell r="AK968" t="str">
            <v>AA</v>
          </cell>
          <cell r="AL968">
            <v>0</v>
          </cell>
          <cell r="AM968">
            <v>26370143</v>
          </cell>
          <cell r="AN968">
            <v>0</v>
          </cell>
          <cell r="AO968">
            <v>0</v>
          </cell>
          <cell r="AP968">
            <v>0</v>
          </cell>
          <cell r="AQ968">
            <v>1927173</v>
          </cell>
          <cell r="AR968">
            <v>0</v>
          </cell>
          <cell r="AS968">
            <v>0</v>
          </cell>
          <cell r="AT968">
            <v>1927173</v>
          </cell>
          <cell r="AU968" t="str">
            <v>Population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37124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</row>
        <row r="969">
          <cell r="D969" t="str">
            <v>3550099</v>
          </cell>
          <cell r="E969" t="str">
            <v>WARREN PUBLIC LIBRARY</v>
          </cell>
          <cell r="F969">
            <v>96533</v>
          </cell>
          <cell r="G969">
            <v>0</v>
          </cell>
          <cell r="H969">
            <v>23532</v>
          </cell>
          <cell r="I969">
            <v>5621</v>
          </cell>
          <cell r="J969">
            <v>0</v>
          </cell>
          <cell r="K969">
            <v>0</v>
          </cell>
          <cell r="L969">
            <v>125686</v>
          </cell>
          <cell r="M969">
            <v>0</v>
          </cell>
          <cell r="N969">
            <v>125686</v>
          </cell>
          <cell r="O969" t="str">
            <v>no</v>
          </cell>
          <cell r="P969">
            <v>0</v>
          </cell>
          <cell r="Q969">
            <v>1918416</v>
          </cell>
          <cell r="R969">
            <v>0</v>
          </cell>
          <cell r="S969">
            <v>1918416</v>
          </cell>
          <cell r="T969">
            <v>40540992.376082249</v>
          </cell>
          <cell r="U969">
            <v>3.1002201138556808E-3</v>
          </cell>
          <cell r="V969">
            <v>5948</v>
          </cell>
          <cell r="W969">
            <v>0</v>
          </cell>
          <cell r="X969">
            <v>6983036</v>
          </cell>
          <cell r="Y969" t="str">
            <v>no</v>
          </cell>
          <cell r="Z969">
            <v>0</v>
          </cell>
          <cell r="AA969">
            <v>6983036</v>
          </cell>
          <cell r="AB969">
            <v>29534477</v>
          </cell>
          <cell r="AC969">
            <v>4.2555688390893123E-3</v>
          </cell>
          <cell r="AD969">
            <v>29717</v>
          </cell>
          <cell r="AE969">
            <v>0</v>
          </cell>
          <cell r="AF969">
            <v>29717</v>
          </cell>
          <cell r="AG969">
            <v>0</v>
          </cell>
          <cell r="AH969">
            <v>2609046</v>
          </cell>
          <cell r="AI969">
            <v>690630</v>
          </cell>
          <cell r="AJ969">
            <v>1918416</v>
          </cell>
          <cell r="AK969" t="str">
            <v>AA</v>
          </cell>
          <cell r="AL969">
            <v>0</v>
          </cell>
          <cell r="AM969">
            <v>26370143</v>
          </cell>
          <cell r="AN969">
            <v>0</v>
          </cell>
          <cell r="AO969">
            <v>0</v>
          </cell>
          <cell r="AP969">
            <v>0</v>
          </cell>
          <cell r="AQ969">
            <v>1927173</v>
          </cell>
          <cell r="AR969">
            <v>0</v>
          </cell>
          <cell r="AS969">
            <v>0</v>
          </cell>
          <cell r="AT969">
            <v>1927173</v>
          </cell>
          <cell r="AU969" t="str">
            <v>Population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37124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</row>
        <row r="970">
          <cell r="D970" t="str">
            <v>3550302</v>
          </cell>
          <cell r="E970" t="str">
            <v>HUNTINGTON LIBRARY</v>
          </cell>
          <cell r="F970">
            <v>1163347</v>
          </cell>
          <cell r="G970">
            <v>0</v>
          </cell>
          <cell r="H970">
            <v>285835</v>
          </cell>
          <cell r="I970">
            <v>68271</v>
          </cell>
          <cell r="J970">
            <v>0</v>
          </cell>
          <cell r="K970">
            <v>0</v>
          </cell>
          <cell r="L970">
            <v>1517453</v>
          </cell>
          <cell r="M970">
            <v>0</v>
          </cell>
          <cell r="N970">
            <v>1517453</v>
          </cell>
          <cell r="O970" t="str">
            <v>no</v>
          </cell>
          <cell r="P970">
            <v>0</v>
          </cell>
          <cell r="Q970">
            <v>1918416</v>
          </cell>
          <cell r="R970">
            <v>0</v>
          </cell>
          <cell r="S970">
            <v>1918416</v>
          </cell>
          <cell r="T970">
            <v>40540992.376082249</v>
          </cell>
          <cell r="U970">
            <v>3.7430090164621711E-2</v>
          </cell>
          <cell r="V970">
            <v>71806</v>
          </cell>
          <cell r="W970">
            <v>0</v>
          </cell>
          <cell r="X970">
            <v>6983036</v>
          </cell>
          <cell r="Y970" t="str">
            <v>no</v>
          </cell>
          <cell r="Z970">
            <v>0</v>
          </cell>
          <cell r="AA970">
            <v>6983036</v>
          </cell>
          <cell r="AB970">
            <v>29534477</v>
          </cell>
          <cell r="AC970">
            <v>5.1379037455107128E-2</v>
          </cell>
          <cell r="AD970">
            <v>358782</v>
          </cell>
          <cell r="AE970">
            <v>0</v>
          </cell>
          <cell r="AF970">
            <v>358782</v>
          </cell>
          <cell r="AG970">
            <v>0</v>
          </cell>
          <cell r="AH970">
            <v>2609046</v>
          </cell>
          <cell r="AI970">
            <v>690630</v>
          </cell>
          <cell r="AJ970">
            <v>1918416</v>
          </cell>
          <cell r="AK970" t="str">
            <v>AA</v>
          </cell>
          <cell r="AL970">
            <v>0</v>
          </cell>
          <cell r="AM970">
            <v>26370143</v>
          </cell>
          <cell r="AN970">
            <v>0</v>
          </cell>
          <cell r="AO970">
            <v>0</v>
          </cell>
          <cell r="AP970">
            <v>0</v>
          </cell>
          <cell r="AQ970">
            <v>1927173</v>
          </cell>
          <cell r="AR970">
            <v>0</v>
          </cell>
          <cell r="AS970">
            <v>0</v>
          </cell>
          <cell r="AT970">
            <v>1927173</v>
          </cell>
          <cell r="AU970" t="str">
            <v>Population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37124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</row>
        <row r="971">
          <cell r="D971" t="str">
            <v>3561055</v>
          </cell>
          <cell r="E971" t="str">
            <v>HUNTINGTON COUNTY SOLID WASTE MANAGEMENT</v>
          </cell>
          <cell r="F971">
            <v>213330</v>
          </cell>
          <cell r="G971">
            <v>0</v>
          </cell>
          <cell r="H971">
            <v>52011</v>
          </cell>
          <cell r="I971">
            <v>12423</v>
          </cell>
          <cell r="J971" t="str">
            <v>recipient</v>
          </cell>
          <cell r="K971">
            <v>0</v>
          </cell>
          <cell r="L971">
            <v>277764</v>
          </cell>
          <cell r="M971">
            <v>0</v>
          </cell>
          <cell r="N971">
            <v>277764</v>
          </cell>
          <cell r="O971" t="str">
            <v>no</v>
          </cell>
          <cell r="P971">
            <v>0</v>
          </cell>
          <cell r="Q971">
            <v>1918416</v>
          </cell>
          <cell r="R971">
            <v>0</v>
          </cell>
          <cell r="S971">
            <v>1918416</v>
          </cell>
          <cell r="T971">
            <v>40540992.376082249</v>
          </cell>
          <cell r="U971">
            <v>6.8514356388540438E-3</v>
          </cell>
          <cell r="V971">
            <v>13144</v>
          </cell>
          <cell r="W971">
            <v>0</v>
          </cell>
          <cell r="X971">
            <v>6983036</v>
          </cell>
          <cell r="Y971" t="str">
            <v>no</v>
          </cell>
          <cell r="Z971">
            <v>0</v>
          </cell>
          <cell r="AA971">
            <v>6983036</v>
          </cell>
          <cell r="AB971">
            <v>29534477</v>
          </cell>
          <cell r="AC971">
            <v>9.4047373853953804E-3</v>
          </cell>
          <cell r="AD971">
            <v>65674</v>
          </cell>
          <cell r="AE971">
            <v>0</v>
          </cell>
          <cell r="AF971">
            <v>65674</v>
          </cell>
          <cell r="AG971">
            <v>0</v>
          </cell>
          <cell r="AH971">
            <v>2609046</v>
          </cell>
          <cell r="AI971">
            <v>690630</v>
          </cell>
          <cell r="AJ971">
            <v>1918416</v>
          </cell>
          <cell r="AK971" t="str">
            <v>AA</v>
          </cell>
          <cell r="AL971">
            <v>0</v>
          </cell>
          <cell r="AM971">
            <v>26370143</v>
          </cell>
          <cell r="AN971">
            <v>0</v>
          </cell>
          <cell r="AO971">
            <v>0</v>
          </cell>
          <cell r="AP971">
            <v>0</v>
          </cell>
          <cell r="AQ971">
            <v>1927173</v>
          </cell>
          <cell r="AR971">
            <v>0</v>
          </cell>
          <cell r="AS971">
            <v>0</v>
          </cell>
          <cell r="AT971">
            <v>1927173</v>
          </cell>
          <cell r="AU971" t="str">
            <v>Population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37124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</row>
        <row r="972">
          <cell r="D972" t="str">
            <v>3610000</v>
          </cell>
          <cell r="E972" t="str">
            <v>JACKSON COUNTY</v>
          </cell>
          <cell r="F972">
            <v>8505787</v>
          </cell>
          <cell r="G972">
            <v>786138</v>
          </cell>
          <cell r="H972">
            <v>2742675</v>
          </cell>
          <cell r="I972">
            <v>576034</v>
          </cell>
          <cell r="J972">
            <v>0</v>
          </cell>
          <cell r="K972">
            <v>0</v>
          </cell>
          <cell r="L972">
            <v>11038358</v>
          </cell>
          <cell r="M972">
            <v>1682199</v>
          </cell>
          <cell r="N972">
            <v>12720557</v>
          </cell>
          <cell r="O972" t="str">
            <v>no</v>
          </cell>
          <cell r="P972">
            <v>0</v>
          </cell>
          <cell r="Q972">
            <v>2316592</v>
          </cell>
          <cell r="R972">
            <v>0</v>
          </cell>
          <cell r="S972">
            <v>2300332</v>
          </cell>
          <cell r="T972">
            <v>42082130.334774353</v>
          </cell>
          <cell r="U972">
            <v>0.26230511412295376</v>
          </cell>
          <cell r="V972">
            <v>603388</v>
          </cell>
          <cell r="W972">
            <v>1</v>
          </cell>
          <cell r="X972">
            <v>6949776</v>
          </cell>
          <cell r="Y972" t="str">
            <v>no</v>
          </cell>
          <cell r="Z972">
            <v>0</v>
          </cell>
          <cell r="AA972">
            <v>6949776</v>
          </cell>
          <cell r="AB972">
            <v>31171833.997449178</v>
          </cell>
          <cell r="AC972">
            <v>0.40807855582192998</v>
          </cell>
          <cell r="AD972">
            <v>2836053</v>
          </cell>
          <cell r="AE972">
            <v>0</v>
          </cell>
          <cell r="AF972">
            <v>2836053</v>
          </cell>
          <cell r="AG972">
            <v>2</v>
          </cell>
          <cell r="AH972">
            <v>2316592</v>
          </cell>
          <cell r="AI972">
            <v>0</v>
          </cell>
          <cell r="AJ972">
            <v>2316592</v>
          </cell>
          <cell r="AK972" t="str">
            <v>AA</v>
          </cell>
          <cell r="AL972">
            <v>12720557</v>
          </cell>
          <cell r="AM972">
            <v>27140195.931286808</v>
          </cell>
          <cell r="AN972">
            <v>0.46869805333040848</v>
          </cell>
          <cell r="AO972">
            <v>1085782</v>
          </cell>
          <cell r="AP972">
            <v>0</v>
          </cell>
          <cell r="AQ972">
            <v>2324938</v>
          </cell>
          <cell r="AR972">
            <v>0</v>
          </cell>
          <cell r="AS972">
            <v>0</v>
          </cell>
          <cell r="AT972">
            <v>2324938</v>
          </cell>
          <cell r="AU972" t="str">
            <v>Levy</v>
          </cell>
          <cell r="AV972">
            <v>8505787</v>
          </cell>
          <cell r="AW972">
            <v>0</v>
          </cell>
          <cell r="AX972">
            <v>1682199</v>
          </cell>
          <cell r="AY972">
            <v>0</v>
          </cell>
          <cell r="AZ972">
            <v>10187986</v>
          </cell>
          <cell r="BA972">
            <v>21399134.933837634</v>
          </cell>
          <cell r="BB972">
            <v>0.47609335758195193</v>
          </cell>
          <cell r="BC972">
            <v>1106887</v>
          </cell>
          <cell r="BD972">
            <v>1</v>
          </cell>
          <cell r="BE972">
            <v>4641530</v>
          </cell>
          <cell r="BF972">
            <v>926637</v>
          </cell>
        </row>
        <row r="973">
          <cell r="D973" t="str">
            <v>3620001</v>
          </cell>
          <cell r="E973" t="str">
            <v>BROWNSTOWN TOWNSHIP</v>
          </cell>
          <cell r="F973">
            <v>44377</v>
          </cell>
          <cell r="G973">
            <v>0</v>
          </cell>
          <cell r="H973">
            <v>13304</v>
          </cell>
          <cell r="I973">
            <v>3239</v>
          </cell>
          <cell r="J973">
            <v>0</v>
          </cell>
          <cell r="K973">
            <v>0</v>
          </cell>
          <cell r="L973">
            <v>60920</v>
          </cell>
          <cell r="M973">
            <v>0</v>
          </cell>
          <cell r="N973">
            <v>60920</v>
          </cell>
          <cell r="O973" t="str">
            <v>no</v>
          </cell>
          <cell r="P973">
            <v>0</v>
          </cell>
          <cell r="Q973">
            <v>2316592</v>
          </cell>
          <cell r="R973">
            <v>0</v>
          </cell>
          <cell r="S973">
            <v>2300332</v>
          </cell>
          <cell r="T973">
            <v>42082130.334774353</v>
          </cell>
          <cell r="U973">
            <v>1.4476453429369061E-3</v>
          </cell>
          <cell r="V973">
            <v>3330</v>
          </cell>
          <cell r="W973">
            <v>0</v>
          </cell>
          <cell r="X973">
            <v>6949776</v>
          </cell>
          <cell r="Y973" t="str">
            <v>no</v>
          </cell>
          <cell r="Z973">
            <v>0</v>
          </cell>
          <cell r="AA973">
            <v>6949776</v>
          </cell>
          <cell r="AB973">
            <v>31171833.997449178</v>
          </cell>
          <cell r="AC973">
            <v>1.9543283852013695E-3</v>
          </cell>
          <cell r="AD973">
            <v>13582</v>
          </cell>
          <cell r="AE973">
            <v>0</v>
          </cell>
          <cell r="AF973">
            <v>13582</v>
          </cell>
          <cell r="AG973">
            <v>0</v>
          </cell>
          <cell r="AH973">
            <v>2316592</v>
          </cell>
          <cell r="AI973">
            <v>0</v>
          </cell>
          <cell r="AJ973">
            <v>2316592</v>
          </cell>
          <cell r="AK973" t="str">
            <v>AA</v>
          </cell>
          <cell r="AL973">
            <v>0</v>
          </cell>
          <cell r="AM973">
            <v>27140195.931286808</v>
          </cell>
          <cell r="AN973">
            <v>0</v>
          </cell>
          <cell r="AO973">
            <v>0</v>
          </cell>
          <cell r="AP973">
            <v>0</v>
          </cell>
          <cell r="AQ973">
            <v>2324938</v>
          </cell>
          <cell r="AR973">
            <v>0</v>
          </cell>
          <cell r="AS973">
            <v>0</v>
          </cell>
          <cell r="AT973">
            <v>2324938</v>
          </cell>
          <cell r="AU973" t="str">
            <v>Levy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21399134.933837634</v>
          </cell>
          <cell r="BB973">
            <v>0</v>
          </cell>
          <cell r="BC973">
            <v>0</v>
          </cell>
          <cell r="BD973">
            <v>0</v>
          </cell>
          <cell r="BE973">
            <v>4641530</v>
          </cell>
          <cell r="BF973">
            <v>926637</v>
          </cell>
        </row>
        <row r="974">
          <cell r="D974" t="str">
            <v>3620002</v>
          </cell>
          <cell r="E974" t="str">
            <v>CARR TOWNSHIP</v>
          </cell>
          <cell r="F974">
            <v>98195</v>
          </cell>
          <cell r="G974">
            <v>0</v>
          </cell>
          <cell r="H974">
            <v>17598</v>
          </cell>
          <cell r="I974">
            <v>4284</v>
          </cell>
          <cell r="J974">
            <v>0</v>
          </cell>
          <cell r="K974">
            <v>-31965.93383763215</v>
          </cell>
          <cell r="L974">
            <v>88111.066162367846</v>
          </cell>
          <cell r="M974">
            <v>0</v>
          </cell>
          <cell r="N974">
            <v>88111.066162367846</v>
          </cell>
          <cell r="O974" t="str">
            <v>no</v>
          </cell>
          <cell r="P974">
            <v>0</v>
          </cell>
          <cell r="Q974">
            <v>2316592</v>
          </cell>
          <cell r="R974">
            <v>0</v>
          </cell>
          <cell r="S974">
            <v>2300332</v>
          </cell>
          <cell r="T974">
            <v>42082130.334774353</v>
          </cell>
          <cell r="U974">
            <v>2.0937881580951646E-3</v>
          </cell>
          <cell r="V974">
            <v>4816</v>
          </cell>
          <cell r="W974">
            <v>0</v>
          </cell>
          <cell r="X974">
            <v>6949776</v>
          </cell>
          <cell r="Y974" t="str">
            <v>no</v>
          </cell>
          <cell r="Z974">
            <v>0</v>
          </cell>
          <cell r="AA974">
            <v>6949776</v>
          </cell>
          <cell r="AB974">
            <v>31171833.997449178</v>
          </cell>
          <cell r="AC974">
            <v>2.8266243869250062E-3</v>
          </cell>
          <cell r="AD974">
            <v>19644</v>
          </cell>
          <cell r="AE974">
            <v>0</v>
          </cell>
          <cell r="AF974">
            <v>19644</v>
          </cell>
          <cell r="AG974">
            <v>0</v>
          </cell>
          <cell r="AH974">
            <v>2316592</v>
          </cell>
          <cell r="AI974">
            <v>0</v>
          </cell>
          <cell r="AJ974">
            <v>2316592</v>
          </cell>
          <cell r="AK974" t="str">
            <v>AA</v>
          </cell>
          <cell r="AL974">
            <v>0</v>
          </cell>
          <cell r="AM974">
            <v>27140195.931286808</v>
          </cell>
          <cell r="AN974">
            <v>0</v>
          </cell>
          <cell r="AO974">
            <v>0</v>
          </cell>
          <cell r="AP974">
            <v>0</v>
          </cell>
          <cell r="AQ974">
            <v>2324938</v>
          </cell>
          <cell r="AR974">
            <v>0</v>
          </cell>
          <cell r="AS974">
            <v>0</v>
          </cell>
          <cell r="AT974">
            <v>2324938</v>
          </cell>
          <cell r="AU974" t="str">
            <v>Levy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21399134.933837634</v>
          </cell>
          <cell r="BB974">
            <v>0</v>
          </cell>
          <cell r="BC974">
            <v>0</v>
          </cell>
          <cell r="BD974">
            <v>0</v>
          </cell>
          <cell r="BE974">
            <v>4641530</v>
          </cell>
          <cell r="BF974">
            <v>926637</v>
          </cell>
        </row>
        <row r="975">
          <cell r="D975" t="str">
            <v>3620003</v>
          </cell>
          <cell r="E975" t="str">
            <v>DRIFTWOOD TOWNSHIP</v>
          </cell>
          <cell r="F975">
            <v>18115</v>
          </cell>
          <cell r="G975">
            <v>0</v>
          </cell>
          <cell r="H975">
            <v>5225</v>
          </cell>
          <cell r="I975">
            <v>1272</v>
          </cell>
          <cell r="J975">
            <v>0</v>
          </cell>
          <cell r="K975">
            <v>0</v>
          </cell>
          <cell r="L975">
            <v>24612</v>
          </cell>
          <cell r="M975">
            <v>0</v>
          </cell>
          <cell r="N975">
            <v>24612</v>
          </cell>
          <cell r="O975" t="str">
            <v>no</v>
          </cell>
          <cell r="P975">
            <v>0</v>
          </cell>
          <cell r="Q975">
            <v>2316592</v>
          </cell>
          <cell r="R975">
            <v>0</v>
          </cell>
          <cell r="S975">
            <v>2300332</v>
          </cell>
          <cell r="T975">
            <v>42082130.334774353</v>
          </cell>
          <cell r="U975">
            <v>5.8485632272427994E-4</v>
          </cell>
          <cell r="V975">
            <v>1345</v>
          </cell>
          <cell r="W975">
            <v>0</v>
          </cell>
          <cell r="X975">
            <v>6949776</v>
          </cell>
          <cell r="Y975" t="str">
            <v>no</v>
          </cell>
          <cell r="Z975">
            <v>0</v>
          </cell>
          <cell r="AA975">
            <v>6949776</v>
          </cell>
          <cell r="AB975">
            <v>31171833.997449178</v>
          </cell>
          <cell r="AC975">
            <v>7.8955893329901684E-4</v>
          </cell>
          <cell r="AD975">
            <v>5487</v>
          </cell>
          <cell r="AE975">
            <v>0</v>
          </cell>
          <cell r="AF975">
            <v>5487</v>
          </cell>
          <cell r="AG975">
            <v>0</v>
          </cell>
          <cell r="AH975">
            <v>2316592</v>
          </cell>
          <cell r="AI975">
            <v>0</v>
          </cell>
          <cell r="AJ975">
            <v>2316592</v>
          </cell>
          <cell r="AK975" t="str">
            <v>AA</v>
          </cell>
          <cell r="AL975">
            <v>0</v>
          </cell>
          <cell r="AM975">
            <v>27140195.931286808</v>
          </cell>
          <cell r="AN975">
            <v>0</v>
          </cell>
          <cell r="AO975">
            <v>0</v>
          </cell>
          <cell r="AP975">
            <v>0</v>
          </cell>
          <cell r="AQ975">
            <v>2324938</v>
          </cell>
          <cell r="AR975">
            <v>0</v>
          </cell>
          <cell r="AS975">
            <v>0</v>
          </cell>
          <cell r="AT975">
            <v>2324938</v>
          </cell>
          <cell r="AU975" t="str">
            <v>Levy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21399134.933837634</v>
          </cell>
          <cell r="BB975">
            <v>0</v>
          </cell>
          <cell r="BC975">
            <v>0</v>
          </cell>
          <cell r="BD975">
            <v>0</v>
          </cell>
          <cell r="BE975">
            <v>4641530</v>
          </cell>
          <cell r="BF975">
            <v>926637</v>
          </cell>
        </row>
        <row r="976">
          <cell r="D976" t="str">
            <v>3620004</v>
          </cell>
          <cell r="E976" t="str">
            <v>GRASSY FORK TOWNSHIP</v>
          </cell>
          <cell r="F976">
            <v>16487</v>
          </cell>
          <cell r="G976">
            <v>0</v>
          </cell>
          <cell r="H976">
            <v>4711</v>
          </cell>
          <cell r="I976">
            <v>1147</v>
          </cell>
          <cell r="J976">
            <v>0</v>
          </cell>
          <cell r="K976">
            <v>0</v>
          </cell>
          <cell r="L976">
            <v>22345</v>
          </cell>
          <cell r="M976">
            <v>0</v>
          </cell>
          <cell r="N976">
            <v>22345</v>
          </cell>
          <cell r="O976" t="str">
            <v>no</v>
          </cell>
          <cell r="P976">
            <v>0</v>
          </cell>
          <cell r="Q976">
            <v>2316592</v>
          </cell>
          <cell r="R976">
            <v>0</v>
          </cell>
          <cell r="S976">
            <v>2300332</v>
          </cell>
          <cell r="T976">
            <v>42082130.334774353</v>
          </cell>
          <cell r="U976">
            <v>5.3098547583593509E-4</v>
          </cell>
          <cell r="V976">
            <v>1221</v>
          </cell>
          <cell r="W976">
            <v>0</v>
          </cell>
          <cell r="X976">
            <v>6949776</v>
          </cell>
          <cell r="Y976" t="str">
            <v>no</v>
          </cell>
          <cell r="Z976">
            <v>0</v>
          </cell>
          <cell r="AA976">
            <v>6949776</v>
          </cell>
          <cell r="AB976">
            <v>31171833.997449178</v>
          </cell>
          <cell r="AC976">
            <v>7.1683302310119169E-4</v>
          </cell>
          <cell r="AD976">
            <v>4982</v>
          </cell>
          <cell r="AE976">
            <v>0</v>
          </cell>
          <cell r="AF976">
            <v>4982</v>
          </cell>
          <cell r="AG976">
            <v>0</v>
          </cell>
          <cell r="AH976">
            <v>2316592</v>
          </cell>
          <cell r="AI976">
            <v>0</v>
          </cell>
          <cell r="AJ976">
            <v>2316592</v>
          </cell>
          <cell r="AK976" t="str">
            <v>AA</v>
          </cell>
          <cell r="AL976">
            <v>0</v>
          </cell>
          <cell r="AM976">
            <v>27140195.931286808</v>
          </cell>
          <cell r="AN976">
            <v>0</v>
          </cell>
          <cell r="AO976">
            <v>0</v>
          </cell>
          <cell r="AP976">
            <v>0</v>
          </cell>
          <cell r="AQ976">
            <v>2324938</v>
          </cell>
          <cell r="AR976">
            <v>0</v>
          </cell>
          <cell r="AS976">
            <v>0</v>
          </cell>
          <cell r="AT976">
            <v>2324938</v>
          </cell>
          <cell r="AU976" t="str">
            <v>Levy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21399134.933837634</v>
          </cell>
          <cell r="BB976">
            <v>0</v>
          </cell>
          <cell r="BC976">
            <v>0</v>
          </cell>
          <cell r="BD976">
            <v>0</v>
          </cell>
          <cell r="BE976">
            <v>4641530</v>
          </cell>
          <cell r="BF976">
            <v>926637</v>
          </cell>
        </row>
        <row r="977">
          <cell r="D977" t="str">
            <v>3620005</v>
          </cell>
          <cell r="E977" t="str">
            <v>HAMILTON TOWNSHIP</v>
          </cell>
          <cell r="F977">
            <v>24991</v>
          </cell>
          <cell r="G977">
            <v>0</v>
          </cell>
          <cell r="H977">
            <v>7249</v>
          </cell>
          <cell r="I977">
            <v>1765</v>
          </cell>
          <cell r="J977">
            <v>0</v>
          </cell>
          <cell r="K977">
            <v>0</v>
          </cell>
          <cell r="L977">
            <v>34005</v>
          </cell>
          <cell r="M977">
            <v>0</v>
          </cell>
          <cell r="N977">
            <v>34005</v>
          </cell>
          <cell r="O977" t="str">
            <v>no</v>
          </cell>
          <cell r="P977">
            <v>0</v>
          </cell>
          <cell r="Q977">
            <v>2316592</v>
          </cell>
          <cell r="R977">
            <v>0</v>
          </cell>
          <cell r="S977">
            <v>2300332</v>
          </cell>
          <cell r="T977">
            <v>42082130.334774353</v>
          </cell>
          <cell r="U977">
            <v>8.0806270332517232E-4</v>
          </cell>
          <cell r="V977">
            <v>1859</v>
          </cell>
          <cell r="W977">
            <v>0</v>
          </cell>
          <cell r="X977">
            <v>6949776</v>
          </cell>
          <cell r="Y977" t="str">
            <v>no</v>
          </cell>
          <cell r="Z977">
            <v>0</v>
          </cell>
          <cell r="AA977">
            <v>6949776</v>
          </cell>
          <cell r="AB977">
            <v>31171833.997449178</v>
          </cell>
          <cell r="AC977">
            <v>1.0908886529673763E-3</v>
          </cell>
          <cell r="AD977">
            <v>7581</v>
          </cell>
          <cell r="AE977">
            <v>0</v>
          </cell>
          <cell r="AF977">
            <v>7581</v>
          </cell>
          <cell r="AG977">
            <v>0</v>
          </cell>
          <cell r="AH977">
            <v>2316592</v>
          </cell>
          <cell r="AI977">
            <v>0</v>
          </cell>
          <cell r="AJ977">
            <v>2316592</v>
          </cell>
          <cell r="AK977" t="str">
            <v>AA</v>
          </cell>
          <cell r="AL977">
            <v>0</v>
          </cell>
          <cell r="AM977">
            <v>27140195.931286808</v>
          </cell>
          <cell r="AN977">
            <v>0</v>
          </cell>
          <cell r="AO977">
            <v>0</v>
          </cell>
          <cell r="AP977">
            <v>0</v>
          </cell>
          <cell r="AQ977">
            <v>2324938</v>
          </cell>
          <cell r="AR977">
            <v>0</v>
          </cell>
          <cell r="AS977">
            <v>0</v>
          </cell>
          <cell r="AT977">
            <v>2324938</v>
          </cell>
          <cell r="AU977" t="str">
            <v>Levy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21399134.933837634</v>
          </cell>
          <cell r="BB977">
            <v>0</v>
          </cell>
          <cell r="BC977">
            <v>0</v>
          </cell>
          <cell r="BD977">
            <v>0</v>
          </cell>
          <cell r="BE977">
            <v>4641530</v>
          </cell>
          <cell r="BF977">
            <v>926637</v>
          </cell>
        </row>
        <row r="978">
          <cell r="D978" t="str">
            <v>3620006</v>
          </cell>
          <cell r="E978" t="str">
            <v>JACKSON TOWNSHIP</v>
          </cell>
          <cell r="F978">
            <v>144441</v>
          </cell>
          <cell r="G978">
            <v>0</v>
          </cell>
          <cell r="H978">
            <v>41178</v>
          </cell>
          <cell r="I978">
            <v>10024</v>
          </cell>
          <cell r="J978">
            <v>0</v>
          </cell>
          <cell r="K978">
            <v>0</v>
          </cell>
          <cell r="L978">
            <v>195643</v>
          </cell>
          <cell r="M978">
            <v>0</v>
          </cell>
          <cell r="N978">
            <v>195643</v>
          </cell>
          <cell r="O978" t="str">
            <v>no</v>
          </cell>
          <cell r="P978">
            <v>0</v>
          </cell>
          <cell r="Q978">
            <v>2316592</v>
          </cell>
          <cell r="R978">
            <v>0</v>
          </cell>
          <cell r="S978">
            <v>2300332</v>
          </cell>
          <cell r="T978">
            <v>42082130.334774353</v>
          </cell>
          <cell r="U978">
            <v>4.6490754732141353E-3</v>
          </cell>
          <cell r="V978">
            <v>10694</v>
          </cell>
          <cell r="W978">
            <v>0</v>
          </cell>
          <cell r="X978">
            <v>6949776</v>
          </cell>
          <cell r="Y978" t="str">
            <v>no</v>
          </cell>
          <cell r="Z978">
            <v>0</v>
          </cell>
          <cell r="AA978">
            <v>6949776</v>
          </cell>
          <cell r="AB978">
            <v>31171833.997449178</v>
          </cell>
          <cell r="AC978">
            <v>6.2762749222907343E-3</v>
          </cell>
          <cell r="AD978">
            <v>43619</v>
          </cell>
          <cell r="AE978">
            <v>0</v>
          </cell>
          <cell r="AF978">
            <v>43619</v>
          </cell>
          <cell r="AG978">
            <v>0</v>
          </cell>
          <cell r="AH978">
            <v>2316592</v>
          </cell>
          <cell r="AI978">
            <v>0</v>
          </cell>
          <cell r="AJ978">
            <v>2316592</v>
          </cell>
          <cell r="AK978" t="str">
            <v>AA</v>
          </cell>
          <cell r="AL978">
            <v>0</v>
          </cell>
          <cell r="AM978">
            <v>27140195.931286808</v>
          </cell>
          <cell r="AN978">
            <v>0</v>
          </cell>
          <cell r="AO978">
            <v>0</v>
          </cell>
          <cell r="AP978">
            <v>0</v>
          </cell>
          <cell r="AQ978">
            <v>2324938</v>
          </cell>
          <cell r="AR978">
            <v>0</v>
          </cell>
          <cell r="AS978">
            <v>0</v>
          </cell>
          <cell r="AT978">
            <v>2324938</v>
          </cell>
          <cell r="AU978" t="str">
            <v>Levy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21399134.933837634</v>
          </cell>
          <cell r="BB978">
            <v>0</v>
          </cell>
          <cell r="BC978">
            <v>0</v>
          </cell>
          <cell r="BD978">
            <v>0</v>
          </cell>
          <cell r="BE978">
            <v>4641530</v>
          </cell>
          <cell r="BF978">
            <v>926637</v>
          </cell>
        </row>
        <row r="979">
          <cell r="D979" t="str">
            <v>3620007</v>
          </cell>
          <cell r="E979" t="str">
            <v>OWEN TOWNSHIP</v>
          </cell>
          <cell r="F979">
            <v>21569</v>
          </cell>
          <cell r="G979">
            <v>0</v>
          </cell>
          <cell r="H979">
            <v>6262</v>
          </cell>
          <cell r="I979">
            <v>1524</v>
          </cell>
          <cell r="J979">
            <v>0</v>
          </cell>
          <cell r="K979">
            <v>0</v>
          </cell>
          <cell r="L979">
            <v>29355</v>
          </cell>
          <cell r="M979">
            <v>0</v>
          </cell>
          <cell r="N979">
            <v>29355</v>
          </cell>
          <cell r="O979" t="str">
            <v>no</v>
          </cell>
          <cell r="P979">
            <v>0</v>
          </cell>
          <cell r="Q979">
            <v>2316592</v>
          </cell>
          <cell r="R979">
            <v>0</v>
          </cell>
          <cell r="S979">
            <v>2300332</v>
          </cell>
          <cell r="T979">
            <v>42082130.334774353</v>
          </cell>
          <cell r="U979">
            <v>6.9756449510690872E-4</v>
          </cell>
          <cell r="V979">
            <v>1605</v>
          </cell>
          <cell r="W979">
            <v>0</v>
          </cell>
          <cell r="X979">
            <v>6949776</v>
          </cell>
          <cell r="Y979" t="str">
            <v>no</v>
          </cell>
          <cell r="Z979">
            <v>0</v>
          </cell>
          <cell r="AA979">
            <v>6949776</v>
          </cell>
          <cell r="AB979">
            <v>31171833.997449178</v>
          </cell>
          <cell r="AC979">
            <v>9.4171552441868348E-4</v>
          </cell>
          <cell r="AD979">
            <v>6545</v>
          </cell>
          <cell r="AE979">
            <v>0</v>
          </cell>
          <cell r="AF979">
            <v>6545</v>
          </cell>
          <cell r="AG979">
            <v>0</v>
          </cell>
          <cell r="AH979">
            <v>2316592</v>
          </cell>
          <cell r="AI979">
            <v>0</v>
          </cell>
          <cell r="AJ979">
            <v>2316592</v>
          </cell>
          <cell r="AK979" t="str">
            <v>AA</v>
          </cell>
          <cell r="AL979">
            <v>0</v>
          </cell>
          <cell r="AM979">
            <v>27140195.931286808</v>
          </cell>
          <cell r="AN979">
            <v>0</v>
          </cell>
          <cell r="AO979">
            <v>0</v>
          </cell>
          <cell r="AP979">
            <v>0</v>
          </cell>
          <cell r="AQ979">
            <v>2324938</v>
          </cell>
          <cell r="AR979">
            <v>0</v>
          </cell>
          <cell r="AS979">
            <v>0</v>
          </cell>
          <cell r="AT979">
            <v>2324938</v>
          </cell>
          <cell r="AU979" t="str">
            <v>Levy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21399134.933837634</v>
          </cell>
          <cell r="BB979">
            <v>0</v>
          </cell>
          <cell r="BC979">
            <v>0</v>
          </cell>
          <cell r="BD979">
            <v>0</v>
          </cell>
          <cell r="BE979">
            <v>4641530</v>
          </cell>
          <cell r="BF979">
            <v>926637</v>
          </cell>
        </row>
        <row r="980">
          <cell r="D980" t="str">
            <v>3620008</v>
          </cell>
          <cell r="E980" t="str">
            <v>PERSHING TOWNSHIP</v>
          </cell>
          <cell r="F980">
            <v>22328</v>
          </cell>
          <cell r="G980">
            <v>0</v>
          </cell>
          <cell r="H980">
            <v>6154</v>
          </cell>
          <cell r="I980">
            <v>1498</v>
          </cell>
          <cell r="J980">
            <v>0</v>
          </cell>
          <cell r="K980">
            <v>0</v>
          </cell>
          <cell r="L980">
            <v>29980</v>
          </cell>
          <cell r="M980">
            <v>0</v>
          </cell>
          <cell r="N980">
            <v>29980</v>
          </cell>
          <cell r="O980" t="str">
            <v>no</v>
          </cell>
          <cell r="P980">
            <v>0</v>
          </cell>
          <cell r="Q980">
            <v>2316592</v>
          </cell>
          <cell r="R980">
            <v>0</v>
          </cell>
          <cell r="S980">
            <v>2300332</v>
          </cell>
          <cell r="T980">
            <v>42082130.334774353</v>
          </cell>
          <cell r="U980">
            <v>7.1241640481366458E-4</v>
          </cell>
          <cell r="V980">
            <v>1639</v>
          </cell>
          <cell r="W980">
            <v>0</v>
          </cell>
          <cell r="X980">
            <v>6949776</v>
          </cell>
          <cell r="Y980" t="str">
            <v>no</v>
          </cell>
          <cell r="Z980">
            <v>0</v>
          </cell>
          <cell r="AA980">
            <v>6949776</v>
          </cell>
          <cell r="AB980">
            <v>31171833.997449178</v>
          </cell>
          <cell r="AC980">
            <v>9.6176567610533573E-4</v>
          </cell>
          <cell r="AD980">
            <v>6684</v>
          </cell>
          <cell r="AE980">
            <v>0</v>
          </cell>
          <cell r="AF980">
            <v>6684</v>
          </cell>
          <cell r="AG980">
            <v>0</v>
          </cell>
          <cell r="AH980">
            <v>2316592</v>
          </cell>
          <cell r="AI980">
            <v>0</v>
          </cell>
          <cell r="AJ980">
            <v>2316592</v>
          </cell>
          <cell r="AK980" t="str">
            <v>AA</v>
          </cell>
          <cell r="AL980">
            <v>0</v>
          </cell>
          <cell r="AM980">
            <v>27140195.931286808</v>
          </cell>
          <cell r="AN980">
            <v>0</v>
          </cell>
          <cell r="AO980">
            <v>0</v>
          </cell>
          <cell r="AP980">
            <v>0</v>
          </cell>
          <cell r="AQ980">
            <v>2324938</v>
          </cell>
          <cell r="AR980">
            <v>0</v>
          </cell>
          <cell r="AS980">
            <v>0</v>
          </cell>
          <cell r="AT980">
            <v>2324938</v>
          </cell>
          <cell r="AU980" t="str">
            <v>Levy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21399134.933837634</v>
          </cell>
          <cell r="BB980">
            <v>0</v>
          </cell>
          <cell r="BC980">
            <v>0</v>
          </cell>
          <cell r="BD980">
            <v>0</v>
          </cell>
          <cell r="BE980">
            <v>4641530</v>
          </cell>
          <cell r="BF980">
            <v>926637</v>
          </cell>
        </row>
        <row r="981">
          <cell r="D981" t="str">
            <v>3620009</v>
          </cell>
          <cell r="E981" t="str">
            <v>REDDING TOWNSHIP</v>
          </cell>
          <cell r="F981">
            <v>23622</v>
          </cell>
          <cell r="G981">
            <v>0</v>
          </cell>
          <cell r="H981">
            <v>6858</v>
          </cell>
          <cell r="I981">
            <v>1669</v>
          </cell>
          <cell r="J981">
            <v>0</v>
          </cell>
          <cell r="K981">
            <v>0</v>
          </cell>
          <cell r="L981">
            <v>32149</v>
          </cell>
          <cell r="M981">
            <v>0</v>
          </cell>
          <cell r="N981">
            <v>32149</v>
          </cell>
          <cell r="O981" t="str">
            <v>no</v>
          </cell>
          <cell r="P981">
            <v>0</v>
          </cell>
          <cell r="Q981">
            <v>2316592</v>
          </cell>
          <cell r="R981">
            <v>0</v>
          </cell>
          <cell r="S981">
            <v>2300332</v>
          </cell>
          <cell r="T981">
            <v>42082130.334774353</v>
          </cell>
          <cell r="U981">
            <v>7.6395847225999014E-4</v>
          </cell>
          <cell r="V981">
            <v>1757</v>
          </cell>
          <cell r="W981">
            <v>0</v>
          </cell>
          <cell r="X981">
            <v>6949776</v>
          </cell>
          <cell r="Y981" t="str">
            <v>no</v>
          </cell>
          <cell r="Z981">
            <v>0</v>
          </cell>
          <cell r="AA981">
            <v>6949776</v>
          </cell>
          <cell r="AB981">
            <v>31171833.997449178</v>
          </cell>
          <cell r="AC981">
            <v>1.0313477225186937E-3</v>
          </cell>
          <cell r="AD981">
            <v>7168</v>
          </cell>
          <cell r="AE981">
            <v>0</v>
          </cell>
          <cell r="AF981">
            <v>7168</v>
          </cell>
          <cell r="AG981">
            <v>0</v>
          </cell>
          <cell r="AH981">
            <v>2316592</v>
          </cell>
          <cell r="AI981">
            <v>0</v>
          </cell>
          <cell r="AJ981">
            <v>2316592</v>
          </cell>
          <cell r="AK981" t="str">
            <v>AA</v>
          </cell>
          <cell r="AL981">
            <v>0</v>
          </cell>
          <cell r="AM981">
            <v>27140195.931286808</v>
          </cell>
          <cell r="AN981">
            <v>0</v>
          </cell>
          <cell r="AO981">
            <v>0</v>
          </cell>
          <cell r="AP981">
            <v>0</v>
          </cell>
          <cell r="AQ981">
            <v>2324938</v>
          </cell>
          <cell r="AR981">
            <v>0</v>
          </cell>
          <cell r="AS981">
            <v>0</v>
          </cell>
          <cell r="AT981">
            <v>2324938</v>
          </cell>
          <cell r="AU981" t="str">
            <v>Levy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21399134.933837634</v>
          </cell>
          <cell r="BB981">
            <v>0</v>
          </cell>
          <cell r="BC981">
            <v>0</v>
          </cell>
          <cell r="BD981">
            <v>0</v>
          </cell>
          <cell r="BE981">
            <v>4641530</v>
          </cell>
          <cell r="BF981">
            <v>926637</v>
          </cell>
        </row>
        <row r="982">
          <cell r="D982" t="str">
            <v>3620010</v>
          </cell>
          <cell r="E982" t="str">
            <v>SALT CREEK TOWNSHIP</v>
          </cell>
          <cell r="F982">
            <v>8494</v>
          </cell>
          <cell r="G982">
            <v>0</v>
          </cell>
          <cell r="H982">
            <v>2567</v>
          </cell>
          <cell r="I982">
            <v>626</v>
          </cell>
          <cell r="J982">
            <v>0</v>
          </cell>
          <cell r="K982">
            <v>0</v>
          </cell>
          <cell r="L982">
            <v>11687</v>
          </cell>
          <cell r="M982">
            <v>0</v>
          </cell>
          <cell r="N982">
            <v>11687</v>
          </cell>
          <cell r="O982" t="str">
            <v>no</v>
          </cell>
          <cell r="P982">
            <v>0</v>
          </cell>
          <cell r="Q982">
            <v>2316592</v>
          </cell>
          <cell r="R982">
            <v>0</v>
          </cell>
          <cell r="S982">
            <v>2300332</v>
          </cell>
          <cell r="T982">
            <v>42082130.334774353</v>
          </cell>
          <cell r="U982">
            <v>2.7771882998856896E-4</v>
          </cell>
          <cell r="V982">
            <v>639</v>
          </cell>
          <cell r="W982">
            <v>0</v>
          </cell>
          <cell r="X982">
            <v>6949776</v>
          </cell>
          <cell r="Y982" t="str">
            <v>no</v>
          </cell>
          <cell r="Z982">
            <v>0</v>
          </cell>
          <cell r="AA982">
            <v>6949776</v>
          </cell>
          <cell r="AB982">
            <v>31171833.997449178</v>
          </cell>
          <cell r="AC982">
            <v>3.7492179641904802E-4</v>
          </cell>
          <cell r="AD982">
            <v>2606</v>
          </cell>
          <cell r="AE982">
            <v>0</v>
          </cell>
          <cell r="AF982">
            <v>2606</v>
          </cell>
          <cell r="AG982">
            <v>0</v>
          </cell>
          <cell r="AH982">
            <v>2316592</v>
          </cell>
          <cell r="AI982">
            <v>0</v>
          </cell>
          <cell r="AJ982">
            <v>2316592</v>
          </cell>
          <cell r="AK982" t="str">
            <v>AA</v>
          </cell>
          <cell r="AL982">
            <v>0</v>
          </cell>
          <cell r="AM982">
            <v>27140195.931286808</v>
          </cell>
          <cell r="AN982">
            <v>0</v>
          </cell>
          <cell r="AO982">
            <v>0</v>
          </cell>
          <cell r="AP982">
            <v>0</v>
          </cell>
          <cell r="AQ982">
            <v>2324938</v>
          </cell>
          <cell r="AR982">
            <v>0</v>
          </cell>
          <cell r="AS982">
            <v>0</v>
          </cell>
          <cell r="AT982">
            <v>2324938</v>
          </cell>
          <cell r="AU982" t="str">
            <v>Levy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21399134.933837634</v>
          </cell>
          <cell r="BB982">
            <v>0</v>
          </cell>
          <cell r="BC982">
            <v>0</v>
          </cell>
          <cell r="BD982">
            <v>0</v>
          </cell>
          <cell r="BE982">
            <v>4641530</v>
          </cell>
          <cell r="BF982">
            <v>926637</v>
          </cell>
        </row>
        <row r="983">
          <cell r="D983" t="str">
            <v>3620011</v>
          </cell>
          <cell r="E983" t="str">
            <v>VERNON TOWNSHIP</v>
          </cell>
          <cell r="F983">
            <v>19264</v>
          </cell>
          <cell r="G983">
            <v>0</v>
          </cell>
          <cell r="H983">
            <v>20303</v>
          </cell>
          <cell r="I983">
            <v>4942</v>
          </cell>
          <cell r="J983">
            <v>0</v>
          </cell>
          <cell r="K983">
            <v>0</v>
          </cell>
          <cell r="L983">
            <v>44509</v>
          </cell>
          <cell r="M983">
            <v>0</v>
          </cell>
          <cell r="N983">
            <v>44509</v>
          </cell>
          <cell r="O983" t="str">
            <v>no</v>
          </cell>
          <cell r="P983">
            <v>0</v>
          </cell>
          <cell r="Q983">
            <v>2316592</v>
          </cell>
          <cell r="R983">
            <v>0</v>
          </cell>
          <cell r="S983">
            <v>2300332</v>
          </cell>
          <cell r="T983">
            <v>42082130.334774353</v>
          </cell>
          <cell r="U983">
            <v>1.0576698386207937E-3</v>
          </cell>
          <cell r="V983">
            <v>2433</v>
          </cell>
          <cell r="W983">
            <v>0</v>
          </cell>
          <cell r="X983">
            <v>6949776</v>
          </cell>
          <cell r="Y983" t="str">
            <v>no</v>
          </cell>
          <cell r="Z983">
            <v>0</v>
          </cell>
          <cell r="AA983">
            <v>6949776</v>
          </cell>
          <cell r="AB983">
            <v>31171833.997449178</v>
          </cell>
          <cell r="AC983">
            <v>1.4278595222739288E-3</v>
          </cell>
          <cell r="AD983">
            <v>9923</v>
          </cell>
          <cell r="AE983">
            <v>0</v>
          </cell>
          <cell r="AF983">
            <v>9923</v>
          </cell>
          <cell r="AG983">
            <v>0</v>
          </cell>
          <cell r="AH983">
            <v>2316592</v>
          </cell>
          <cell r="AI983">
            <v>0</v>
          </cell>
          <cell r="AJ983">
            <v>2316592</v>
          </cell>
          <cell r="AK983" t="str">
            <v>AA</v>
          </cell>
          <cell r="AL983">
            <v>0</v>
          </cell>
          <cell r="AM983">
            <v>27140195.931286808</v>
          </cell>
          <cell r="AN983">
            <v>0</v>
          </cell>
          <cell r="AO983">
            <v>0</v>
          </cell>
          <cell r="AP983">
            <v>0</v>
          </cell>
          <cell r="AQ983">
            <v>2324938</v>
          </cell>
          <cell r="AR983">
            <v>0</v>
          </cell>
          <cell r="AS983">
            <v>0</v>
          </cell>
          <cell r="AT983">
            <v>2324938</v>
          </cell>
          <cell r="AU983" t="str">
            <v>Levy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21399134.933837634</v>
          </cell>
          <cell r="BB983">
            <v>0</v>
          </cell>
          <cell r="BC983">
            <v>0</v>
          </cell>
          <cell r="BD983">
            <v>0</v>
          </cell>
          <cell r="BE983">
            <v>4641530</v>
          </cell>
          <cell r="BF983">
            <v>926637</v>
          </cell>
        </row>
        <row r="984">
          <cell r="D984" t="str">
            <v>3620012</v>
          </cell>
          <cell r="E984" t="str">
            <v>WASHINGTON TOWNSHIP</v>
          </cell>
          <cell r="F984">
            <v>13881</v>
          </cell>
          <cell r="G984">
            <v>0</v>
          </cell>
          <cell r="H984">
            <v>3971</v>
          </cell>
          <cell r="I984">
            <v>967</v>
          </cell>
          <cell r="J984">
            <v>0</v>
          </cell>
          <cell r="K984">
            <v>0</v>
          </cell>
          <cell r="L984">
            <v>18819</v>
          </cell>
          <cell r="M984">
            <v>0</v>
          </cell>
          <cell r="N984">
            <v>18819</v>
          </cell>
          <cell r="O984" t="str">
            <v>no</v>
          </cell>
          <cell r="P984">
            <v>0</v>
          </cell>
          <cell r="Q984">
            <v>2316592</v>
          </cell>
          <cell r="R984">
            <v>0</v>
          </cell>
          <cell r="S984">
            <v>2300332</v>
          </cell>
          <cell r="T984">
            <v>42082130.334774353</v>
          </cell>
          <cell r="U984">
            <v>4.4719694203430133E-4</v>
          </cell>
          <cell r="V984">
            <v>1029</v>
          </cell>
          <cell r="W984">
            <v>0</v>
          </cell>
          <cell r="X984">
            <v>6949776</v>
          </cell>
          <cell r="Y984" t="str">
            <v>no</v>
          </cell>
          <cell r="Z984">
            <v>0</v>
          </cell>
          <cell r="AA984">
            <v>6949776</v>
          </cell>
          <cell r="AB984">
            <v>31171833.997449178</v>
          </cell>
          <cell r="AC984">
            <v>6.0371808734577433E-4</v>
          </cell>
          <cell r="AD984">
            <v>4196</v>
          </cell>
          <cell r="AE984">
            <v>0</v>
          </cell>
          <cell r="AF984">
            <v>4196</v>
          </cell>
          <cell r="AG984">
            <v>0</v>
          </cell>
          <cell r="AH984">
            <v>2316592</v>
          </cell>
          <cell r="AI984">
            <v>0</v>
          </cell>
          <cell r="AJ984">
            <v>2316592</v>
          </cell>
          <cell r="AK984" t="str">
            <v>AA</v>
          </cell>
          <cell r="AL984">
            <v>0</v>
          </cell>
          <cell r="AM984">
            <v>27140195.931286808</v>
          </cell>
          <cell r="AN984">
            <v>0</v>
          </cell>
          <cell r="AO984">
            <v>0</v>
          </cell>
          <cell r="AP984">
            <v>0</v>
          </cell>
          <cell r="AQ984">
            <v>2324938</v>
          </cell>
          <cell r="AR984">
            <v>0</v>
          </cell>
          <cell r="AS984">
            <v>0</v>
          </cell>
          <cell r="AT984">
            <v>2324938</v>
          </cell>
          <cell r="AU984" t="str">
            <v>Levy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21399134.933837634</v>
          </cell>
          <cell r="BB984">
            <v>0</v>
          </cell>
          <cell r="BC984">
            <v>0</v>
          </cell>
          <cell r="BD984">
            <v>0</v>
          </cell>
          <cell r="BE984">
            <v>4641530</v>
          </cell>
          <cell r="BF984">
            <v>926637</v>
          </cell>
        </row>
        <row r="985">
          <cell r="D985" t="str">
            <v>3630314</v>
          </cell>
          <cell r="E985" t="str">
            <v>SEYMOUR CIVIL CITY</v>
          </cell>
          <cell r="F985">
            <v>10129182</v>
          </cell>
          <cell r="G985">
            <v>807537.00255082326</v>
          </cell>
          <cell r="H985">
            <v>2953845</v>
          </cell>
          <cell r="I985">
            <v>719060</v>
          </cell>
          <cell r="J985">
            <v>0</v>
          </cell>
          <cell r="K985">
            <v>0</v>
          </cell>
          <cell r="L985">
            <v>12994549.997449176</v>
          </cell>
          <cell r="M985">
            <v>0</v>
          </cell>
          <cell r="N985">
            <v>12994549.997449176</v>
          </cell>
          <cell r="O985" t="str">
            <v>no</v>
          </cell>
          <cell r="P985">
            <v>0</v>
          </cell>
          <cell r="Q985">
            <v>2316592</v>
          </cell>
          <cell r="R985">
            <v>0</v>
          </cell>
          <cell r="S985">
            <v>2300332</v>
          </cell>
          <cell r="T985">
            <v>42082130.334774353</v>
          </cell>
          <cell r="U985">
            <v>0.30879021318726341</v>
          </cell>
          <cell r="V985">
            <v>710320</v>
          </cell>
          <cell r="W985">
            <v>0</v>
          </cell>
          <cell r="X985">
            <v>6949776</v>
          </cell>
          <cell r="Y985" t="str">
            <v>no</v>
          </cell>
          <cell r="Z985">
            <v>0</v>
          </cell>
          <cell r="AA985">
            <v>6949776</v>
          </cell>
          <cell r="AB985">
            <v>31171833.997449178</v>
          </cell>
          <cell r="AC985">
            <v>0.41686831767782845</v>
          </cell>
          <cell r="AD985">
            <v>2897141</v>
          </cell>
          <cell r="AE985">
            <v>0</v>
          </cell>
          <cell r="AF985">
            <v>2897141</v>
          </cell>
          <cell r="AG985">
            <v>0</v>
          </cell>
          <cell r="AH985">
            <v>2316592</v>
          </cell>
          <cell r="AI985">
            <v>0</v>
          </cell>
          <cell r="AJ985">
            <v>2316592</v>
          </cell>
          <cell r="AK985" t="str">
            <v>AA</v>
          </cell>
          <cell r="AL985">
            <v>12994549.997449176</v>
          </cell>
          <cell r="AM985">
            <v>27140195.931286808</v>
          </cell>
          <cell r="AN985">
            <v>0.4787935219903573</v>
          </cell>
          <cell r="AO985">
            <v>1109169</v>
          </cell>
          <cell r="AP985">
            <v>0</v>
          </cell>
          <cell r="AQ985">
            <v>2324938</v>
          </cell>
          <cell r="AR985">
            <v>0</v>
          </cell>
          <cell r="AS985">
            <v>0</v>
          </cell>
          <cell r="AT985">
            <v>2324938</v>
          </cell>
          <cell r="AU985" t="str">
            <v>Levy</v>
          </cell>
          <cell r="AV985">
            <v>10129182</v>
          </cell>
          <cell r="AW985">
            <v>0</v>
          </cell>
          <cell r="AX985">
            <v>0</v>
          </cell>
          <cell r="AY985">
            <v>0</v>
          </cell>
          <cell r="AZ985">
            <v>10129182</v>
          </cell>
          <cell r="BA985">
            <v>21399134.933837634</v>
          </cell>
          <cell r="BB985">
            <v>0.47334539603201958</v>
          </cell>
          <cell r="BC985">
            <v>1100499</v>
          </cell>
          <cell r="BD985">
            <v>0</v>
          </cell>
          <cell r="BE985">
            <v>4641530</v>
          </cell>
          <cell r="BF985">
            <v>926637</v>
          </cell>
        </row>
        <row r="986">
          <cell r="D986" t="str">
            <v>3630688</v>
          </cell>
          <cell r="E986" t="str">
            <v>BROWNSTOWN CIVIL TOWN</v>
          </cell>
          <cell r="F986">
            <v>720143</v>
          </cell>
          <cell r="G986">
            <v>32775</v>
          </cell>
          <cell r="H986">
            <v>199593</v>
          </cell>
          <cell r="I986">
            <v>48587</v>
          </cell>
          <cell r="J986">
            <v>0</v>
          </cell>
          <cell r="K986">
            <v>0</v>
          </cell>
          <cell r="L986">
            <v>935548</v>
          </cell>
          <cell r="M986">
            <v>0</v>
          </cell>
          <cell r="N986">
            <v>935548</v>
          </cell>
          <cell r="O986" t="str">
            <v>no</v>
          </cell>
          <cell r="P986">
            <v>0</v>
          </cell>
          <cell r="Q986">
            <v>2316592</v>
          </cell>
          <cell r="R986">
            <v>0</v>
          </cell>
          <cell r="S986">
            <v>2300332</v>
          </cell>
          <cell r="T986">
            <v>42082130.334774353</v>
          </cell>
          <cell r="U986">
            <v>2.2231479075737633E-2</v>
          </cell>
          <cell r="V986">
            <v>51140</v>
          </cell>
          <cell r="W986">
            <v>0</v>
          </cell>
          <cell r="X986">
            <v>6949776</v>
          </cell>
          <cell r="Y986" t="str">
            <v>no</v>
          </cell>
          <cell r="Z986">
            <v>0</v>
          </cell>
          <cell r="AA986">
            <v>6949776</v>
          </cell>
          <cell r="AB986">
            <v>31171833.997449178</v>
          </cell>
          <cell r="AC986">
            <v>3.0012606896230642E-2</v>
          </cell>
          <cell r="AD986">
            <v>208581</v>
          </cell>
          <cell r="AE986">
            <v>0</v>
          </cell>
          <cell r="AF986">
            <v>208581</v>
          </cell>
          <cell r="AG986">
            <v>0</v>
          </cell>
          <cell r="AH986">
            <v>2316592</v>
          </cell>
          <cell r="AI986">
            <v>0</v>
          </cell>
          <cell r="AJ986">
            <v>2316592</v>
          </cell>
          <cell r="AK986" t="str">
            <v>AA</v>
          </cell>
          <cell r="AL986">
            <v>935548</v>
          </cell>
          <cell r="AM986">
            <v>27140195.931286808</v>
          </cell>
          <cell r="AN986">
            <v>3.4470937585292613E-2</v>
          </cell>
          <cell r="AO986">
            <v>79855</v>
          </cell>
          <cell r="AP986">
            <v>0</v>
          </cell>
          <cell r="AQ986">
            <v>2324938</v>
          </cell>
          <cell r="AR986">
            <v>0</v>
          </cell>
          <cell r="AS986">
            <v>0</v>
          </cell>
          <cell r="AT986">
            <v>2324938</v>
          </cell>
          <cell r="AU986" t="str">
            <v>Levy</v>
          </cell>
          <cell r="AV986">
            <v>720143</v>
          </cell>
          <cell r="AW986">
            <v>0</v>
          </cell>
          <cell r="AX986">
            <v>0</v>
          </cell>
          <cell r="AY986">
            <v>0</v>
          </cell>
          <cell r="AZ986">
            <v>720143</v>
          </cell>
          <cell r="BA986">
            <v>21399134.933837634</v>
          </cell>
          <cell r="BB986">
            <v>3.3652902429306401E-2</v>
          </cell>
          <cell r="BC986">
            <v>78241</v>
          </cell>
          <cell r="BD986">
            <v>0</v>
          </cell>
          <cell r="BE986">
            <v>4641530</v>
          </cell>
          <cell r="BF986">
            <v>926637</v>
          </cell>
        </row>
        <row r="987">
          <cell r="D987" t="str">
            <v>3630689</v>
          </cell>
          <cell r="E987" t="str">
            <v>CROTHERSVILLE CIVIL TOWN</v>
          </cell>
          <cell r="F987">
            <v>261923</v>
          </cell>
          <cell r="G987">
            <v>0</v>
          </cell>
          <cell r="H987">
            <v>76298</v>
          </cell>
          <cell r="I987">
            <v>18573</v>
          </cell>
          <cell r="J987">
            <v>0</v>
          </cell>
          <cell r="K987">
            <v>0</v>
          </cell>
          <cell r="L987">
            <v>356794</v>
          </cell>
          <cell r="M987">
            <v>0</v>
          </cell>
          <cell r="N987">
            <v>356794</v>
          </cell>
          <cell r="O987" t="str">
            <v>no</v>
          </cell>
          <cell r="P987">
            <v>0</v>
          </cell>
          <cell r="Q987">
            <v>2316592</v>
          </cell>
          <cell r="R987">
            <v>0</v>
          </cell>
          <cell r="S987">
            <v>2300332</v>
          </cell>
          <cell r="T987">
            <v>42082130.334774353</v>
          </cell>
          <cell r="U987">
            <v>8.4785156350595942E-3</v>
          </cell>
          <cell r="V987">
            <v>19503</v>
          </cell>
          <cell r="W987">
            <v>0</v>
          </cell>
          <cell r="X987">
            <v>6949776</v>
          </cell>
          <cell r="Y987" t="str">
            <v>no</v>
          </cell>
          <cell r="Z987">
            <v>0</v>
          </cell>
          <cell r="AA987">
            <v>6949776</v>
          </cell>
          <cell r="AB987">
            <v>31171833.997449178</v>
          </cell>
          <cell r="AC987">
            <v>1.1446038113419852E-2</v>
          </cell>
          <cell r="AD987">
            <v>79547</v>
          </cell>
          <cell r="AE987">
            <v>0</v>
          </cell>
          <cell r="AF987">
            <v>79547</v>
          </cell>
          <cell r="AG987">
            <v>0</v>
          </cell>
          <cell r="AH987">
            <v>2316592</v>
          </cell>
          <cell r="AI987">
            <v>0</v>
          </cell>
          <cell r="AJ987">
            <v>2316592</v>
          </cell>
          <cell r="AK987" t="str">
            <v>AA</v>
          </cell>
          <cell r="AL987">
            <v>356794</v>
          </cell>
          <cell r="AM987">
            <v>27140195.931286808</v>
          </cell>
          <cell r="AN987">
            <v>1.3146331032514518E-2</v>
          </cell>
          <cell r="AO987">
            <v>30455</v>
          </cell>
          <cell r="AP987">
            <v>0</v>
          </cell>
          <cell r="AQ987">
            <v>2324938</v>
          </cell>
          <cell r="AR987">
            <v>0</v>
          </cell>
          <cell r="AS987">
            <v>0</v>
          </cell>
          <cell r="AT987">
            <v>2324938</v>
          </cell>
          <cell r="AU987" t="str">
            <v>Levy</v>
          </cell>
          <cell r="AV987">
            <v>261923</v>
          </cell>
          <cell r="AW987">
            <v>0</v>
          </cell>
          <cell r="AX987">
            <v>0</v>
          </cell>
          <cell r="AY987">
            <v>0</v>
          </cell>
          <cell r="AZ987">
            <v>261923</v>
          </cell>
          <cell r="BA987">
            <v>21399134.933837634</v>
          </cell>
          <cell r="BB987">
            <v>1.2239887304314866E-2</v>
          </cell>
          <cell r="BC987">
            <v>28457</v>
          </cell>
          <cell r="BD987">
            <v>0</v>
          </cell>
          <cell r="BE987">
            <v>4641530</v>
          </cell>
          <cell r="BF987">
            <v>926637</v>
          </cell>
        </row>
        <row r="988">
          <cell r="D988" t="str">
            <v>3630690</v>
          </cell>
          <cell r="E988" t="str">
            <v>MEDORA CIVIL TOWN</v>
          </cell>
          <cell r="F988">
            <v>67935</v>
          </cell>
          <cell r="G988">
            <v>0</v>
          </cell>
          <cell r="H988">
            <v>26416</v>
          </cell>
          <cell r="I988">
            <v>6430</v>
          </cell>
          <cell r="J988">
            <v>0</v>
          </cell>
          <cell r="K988">
            <v>31965.933837632147</v>
          </cell>
          <cell r="L988">
            <v>132746.93383763215</v>
          </cell>
          <cell r="M988">
            <v>0</v>
          </cell>
          <cell r="N988">
            <v>132746.93383763215</v>
          </cell>
          <cell r="O988" t="str">
            <v>no</v>
          </cell>
          <cell r="P988">
            <v>0</v>
          </cell>
          <cell r="Q988">
            <v>2316592</v>
          </cell>
          <cell r="R988">
            <v>0</v>
          </cell>
          <cell r="S988">
            <v>2300332</v>
          </cell>
          <cell r="T988">
            <v>42082130.334774353</v>
          </cell>
          <cell r="U988">
            <v>3.1544727603283287E-3</v>
          </cell>
          <cell r="V988">
            <v>7256</v>
          </cell>
          <cell r="W988">
            <v>0</v>
          </cell>
          <cell r="X988">
            <v>6949776</v>
          </cell>
          <cell r="Y988" t="str">
            <v>no</v>
          </cell>
          <cell r="Z988">
            <v>0</v>
          </cell>
          <cell r="AA988">
            <v>6949776</v>
          </cell>
          <cell r="AB988">
            <v>31171833.997449178</v>
          </cell>
          <cell r="AC988">
            <v>4.2585538550120264E-3</v>
          </cell>
          <cell r="AD988">
            <v>29596</v>
          </cell>
          <cell r="AE988">
            <v>0</v>
          </cell>
          <cell r="AF988">
            <v>29596</v>
          </cell>
          <cell r="AG988">
            <v>0</v>
          </cell>
          <cell r="AH988">
            <v>2316592</v>
          </cell>
          <cell r="AI988">
            <v>0</v>
          </cell>
          <cell r="AJ988">
            <v>2316592</v>
          </cell>
          <cell r="AK988" t="str">
            <v>AA</v>
          </cell>
          <cell r="AL988">
            <v>132746.93383763215</v>
          </cell>
          <cell r="AM988">
            <v>27140195.931286808</v>
          </cell>
          <cell r="AN988">
            <v>4.8911560614270837E-3</v>
          </cell>
          <cell r="AO988">
            <v>11331</v>
          </cell>
          <cell r="AP988">
            <v>0</v>
          </cell>
          <cell r="AQ988">
            <v>2324938</v>
          </cell>
          <cell r="AR988">
            <v>0</v>
          </cell>
          <cell r="AS988">
            <v>0</v>
          </cell>
          <cell r="AT988">
            <v>2324938</v>
          </cell>
          <cell r="AU988" t="str">
            <v>Levy</v>
          </cell>
          <cell r="AV988">
            <v>67935</v>
          </cell>
          <cell r="AW988">
            <v>31965.933837632147</v>
          </cell>
          <cell r="AX988">
            <v>0</v>
          </cell>
          <cell r="AY988">
            <v>0</v>
          </cell>
          <cell r="AZ988">
            <v>99900.933837632154</v>
          </cell>
          <cell r="BA988">
            <v>21399134.933837634</v>
          </cell>
          <cell r="BB988">
            <v>4.6684566524071323E-3</v>
          </cell>
          <cell r="BC988">
            <v>10854</v>
          </cell>
          <cell r="BD988">
            <v>0</v>
          </cell>
          <cell r="BE988">
            <v>4641530</v>
          </cell>
          <cell r="BF988">
            <v>926637</v>
          </cell>
        </row>
        <row r="989">
          <cell r="D989" t="str">
            <v>3643640</v>
          </cell>
          <cell r="E989" t="str">
            <v>MEDORA COMMUNITY SCHOOL CORPORATION</v>
          </cell>
          <cell r="F989">
            <v>718512</v>
          </cell>
          <cell r="G989">
            <v>86100.964308091512</v>
          </cell>
          <cell r="H989">
            <v>0</v>
          </cell>
          <cell r="I989">
            <v>39986</v>
          </cell>
          <cell r="J989">
            <v>0</v>
          </cell>
          <cell r="K989">
            <v>0</v>
          </cell>
          <cell r="L989">
            <v>672397.03569190844</v>
          </cell>
          <cell r="M989">
            <v>0</v>
          </cell>
          <cell r="N989">
            <v>0</v>
          </cell>
          <cell r="O989" t="str">
            <v>no</v>
          </cell>
          <cell r="P989">
            <v>0</v>
          </cell>
          <cell r="Q989">
            <v>2316592</v>
          </cell>
          <cell r="R989">
            <v>0</v>
          </cell>
          <cell r="S989">
            <v>2300332</v>
          </cell>
          <cell r="T989">
            <v>42082130.334774353</v>
          </cell>
          <cell r="U989">
            <v>1.5978208097898423E-2</v>
          </cell>
          <cell r="V989">
            <v>36755</v>
          </cell>
          <cell r="W989">
            <v>0</v>
          </cell>
          <cell r="X989">
            <v>6949776</v>
          </cell>
          <cell r="Y989" t="str">
            <v>no</v>
          </cell>
          <cell r="Z989">
            <v>0</v>
          </cell>
          <cell r="AA989">
            <v>6949776</v>
          </cell>
          <cell r="AB989">
            <v>31171833.997449178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2316592</v>
          </cell>
          <cell r="AI989">
            <v>0</v>
          </cell>
          <cell r="AJ989">
            <v>2316592</v>
          </cell>
          <cell r="AK989" t="str">
            <v>AA</v>
          </cell>
          <cell r="AL989">
            <v>0</v>
          </cell>
          <cell r="AM989">
            <v>27140195.931286808</v>
          </cell>
          <cell r="AN989">
            <v>0</v>
          </cell>
          <cell r="AO989">
            <v>0</v>
          </cell>
          <cell r="AP989">
            <v>0</v>
          </cell>
          <cell r="AQ989">
            <v>2324938</v>
          </cell>
          <cell r="AR989">
            <v>0</v>
          </cell>
          <cell r="AS989">
            <v>0</v>
          </cell>
          <cell r="AT989">
            <v>2324938</v>
          </cell>
          <cell r="AU989" t="str">
            <v>Levy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21399134.933837634</v>
          </cell>
          <cell r="BB989">
            <v>0</v>
          </cell>
          <cell r="BC989">
            <v>0</v>
          </cell>
          <cell r="BD989">
            <v>0</v>
          </cell>
          <cell r="BE989">
            <v>4641530</v>
          </cell>
          <cell r="BF989">
            <v>926637</v>
          </cell>
        </row>
        <row r="990">
          <cell r="D990" t="str">
            <v>3643675</v>
          </cell>
          <cell r="E990" t="str">
            <v>SEYMOUR COMMUNITY SCHOOL CORPORATION</v>
          </cell>
          <cell r="F990">
            <v>9717402</v>
          </cell>
          <cell r="G990">
            <v>2115932.6983667323</v>
          </cell>
          <cell r="H990">
            <v>0</v>
          </cell>
          <cell r="I990">
            <v>417256</v>
          </cell>
          <cell r="J990">
            <v>0</v>
          </cell>
          <cell r="K990">
            <v>0</v>
          </cell>
          <cell r="L990">
            <v>8018725.3016332677</v>
          </cell>
          <cell r="M990">
            <v>0</v>
          </cell>
          <cell r="N990">
            <v>0</v>
          </cell>
          <cell r="O990" t="str">
            <v>no</v>
          </cell>
          <cell r="P990">
            <v>0</v>
          </cell>
          <cell r="Q990">
            <v>2316592</v>
          </cell>
          <cell r="R990">
            <v>0</v>
          </cell>
          <cell r="S990">
            <v>2300332</v>
          </cell>
          <cell r="T990">
            <v>42082130.334774353</v>
          </cell>
          <cell r="U990">
            <v>0.19054941462901737</v>
          </cell>
          <cell r="V990">
            <v>438327</v>
          </cell>
          <cell r="W990">
            <v>0</v>
          </cell>
          <cell r="X990">
            <v>6949776</v>
          </cell>
          <cell r="Y990" t="str">
            <v>no</v>
          </cell>
          <cell r="Z990">
            <v>0</v>
          </cell>
          <cell r="AA990">
            <v>6949776</v>
          </cell>
          <cell r="AB990">
            <v>31171833.997449178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2316592</v>
          </cell>
          <cell r="AI990">
            <v>0</v>
          </cell>
          <cell r="AJ990">
            <v>2316592</v>
          </cell>
          <cell r="AK990" t="str">
            <v>AA</v>
          </cell>
          <cell r="AL990">
            <v>0</v>
          </cell>
          <cell r="AM990">
            <v>27140195.931286808</v>
          </cell>
          <cell r="AN990">
            <v>0</v>
          </cell>
          <cell r="AO990">
            <v>0</v>
          </cell>
          <cell r="AP990">
            <v>0</v>
          </cell>
          <cell r="AQ990">
            <v>2324938</v>
          </cell>
          <cell r="AR990">
            <v>0</v>
          </cell>
          <cell r="AS990">
            <v>0</v>
          </cell>
          <cell r="AT990">
            <v>2324938</v>
          </cell>
          <cell r="AU990" t="str">
            <v>Levy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21399134.933837634</v>
          </cell>
          <cell r="BB990">
            <v>0</v>
          </cell>
          <cell r="BC990">
            <v>0</v>
          </cell>
          <cell r="BD990">
            <v>0</v>
          </cell>
          <cell r="BE990">
            <v>4641530</v>
          </cell>
          <cell r="BF990">
            <v>926637</v>
          </cell>
        </row>
        <row r="991">
          <cell r="D991" t="str">
            <v>3643695</v>
          </cell>
          <cell r="E991" t="str">
            <v>BROWNSTOWN CENTRAL COMMUNITY SCHOOL CORP</v>
          </cell>
          <cell r="F991">
            <v>3681982</v>
          </cell>
          <cell r="G991">
            <v>1152556</v>
          </cell>
          <cell r="H991">
            <v>0</v>
          </cell>
          <cell r="I991">
            <v>169016</v>
          </cell>
          <cell r="J991">
            <v>0</v>
          </cell>
          <cell r="K991">
            <v>0</v>
          </cell>
          <cell r="L991">
            <v>2698442</v>
          </cell>
          <cell r="M991">
            <v>0</v>
          </cell>
          <cell r="N991">
            <v>0</v>
          </cell>
          <cell r="O991" t="str">
            <v>no</v>
          </cell>
          <cell r="P991">
            <v>0</v>
          </cell>
          <cell r="Q991">
            <v>2316592</v>
          </cell>
          <cell r="R991">
            <v>0</v>
          </cell>
          <cell r="S991">
            <v>2300332</v>
          </cell>
          <cell r="T991">
            <v>42082130.334774353</v>
          </cell>
          <cell r="U991">
            <v>6.4123227092668267E-2</v>
          </cell>
          <cell r="V991">
            <v>147505</v>
          </cell>
          <cell r="W991">
            <v>0</v>
          </cell>
          <cell r="X991">
            <v>6949776</v>
          </cell>
          <cell r="Y991" t="str">
            <v>no</v>
          </cell>
          <cell r="Z991">
            <v>0</v>
          </cell>
          <cell r="AA991">
            <v>6949776</v>
          </cell>
          <cell r="AB991">
            <v>31171833.997449178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2316592</v>
          </cell>
          <cell r="AI991">
            <v>0</v>
          </cell>
          <cell r="AJ991">
            <v>2316592</v>
          </cell>
          <cell r="AK991" t="str">
            <v>AA</v>
          </cell>
          <cell r="AL991">
            <v>0</v>
          </cell>
          <cell r="AM991">
            <v>27140195.931286808</v>
          </cell>
          <cell r="AN991">
            <v>0</v>
          </cell>
          <cell r="AO991">
            <v>0</v>
          </cell>
          <cell r="AP991">
            <v>0</v>
          </cell>
          <cell r="AQ991">
            <v>2324938</v>
          </cell>
          <cell r="AR991">
            <v>0</v>
          </cell>
          <cell r="AS991">
            <v>0</v>
          </cell>
          <cell r="AT991">
            <v>2324938</v>
          </cell>
          <cell r="AU991" t="str">
            <v>Levy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21399134.933837634</v>
          </cell>
          <cell r="BB991">
            <v>0</v>
          </cell>
          <cell r="BC991">
            <v>0</v>
          </cell>
          <cell r="BD991">
            <v>0</v>
          </cell>
          <cell r="BE991">
            <v>4641530</v>
          </cell>
          <cell r="BF991">
            <v>926637</v>
          </cell>
        </row>
        <row r="992">
          <cell r="D992" t="str">
            <v>3643710</v>
          </cell>
          <cell r="E992" t="str">
            <v>CROTHERSVILLE COMMUNITY SCHOOL CORP</v>
          </cell>
          <cell r="F992">
            <v>1344843</v>
          </cell>
          <cell r="G992">
            <v>184097</v>
          </cell>
          <cell r="H992">
            <v>0</v>
          </cell>
          <cell r="I992">
            <v>62856</v>
          </cell>
          <cell r="J992">
            <v>0</v>
          </cell>
          <cell r="K992">
            <v>0</v>
          </cell>
          <cell r="L992">
            <v>1223602</v>
          </cell>
          <cell r="M992">
            <v>0</v>
          </cell>
          <cell r="N992">
            <v>0</v>
          </cell>
          <cell r="O992" t="str">
            <v>no</v>
          </cell>
          <cell r="P992">
            <v>0</v>
          </cell>
          <cell r="Q992">
            <v>2316592</v>
          </cell>
          <cell r="R992">
            <v>0</v>
          </cell>
          <cell r="S992">
            <v>2300332</v>
          </cell>
          <cell r="T992">
            <v>42082130.334774353</v>
          </cell>
          <cell r="U992">
            <v>2.9076522273609393E-2</v>
          </cell>
          <cell r="V992">
            <v>66886</v>
          </cell>
          <cell r="W992">
            <v>0</v>
          </cell>
          <cell r="X992">
            <v>6949776</v>
          </cell>
          <cell r="Y992" t="str">
            <v>no</v>
          </cell>
          <cell r="Z992">
            <v>0</v>
          </cell>
          <cell r="AA992">
            <v>6949776</v>
          </cell>
          <cell r="AB992">
            <v>31171833.997449178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2316592</v>
          </cell>
          <cell r="AI992">
            <v>0</v>
          </cell>
          <cell r="AJ992">
            <v>2316592</v>
          </cell>
          <cell r="AK992" t="str">
            <v>AA</v>
          </cell>
          <cell r="AL992">
            <v>0</v>
          </cell>
          <cell r="AM992">
            <v>27140195.931286808</v>
          </cell>
          <cell r="AN992">
            <v>0</v>
          </cell>
          <cell r="AO992">
            <v>0</v>
          </cell>
          <cell r="AP992">
            <v>0</v>
          </cell>
          <cell r="AQ992">
            <v>2324938</v>
          </cell>
          <cell r="AR992">
            <v>0</v>
          </cell>
          <cell r="AS992">
            <v>0</v>
          </cell>
          <cell r="AT992">
            <v>2324938</v>
          </cell>
          <cell r="AU992" t="str">
            <v>Levy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21399134.933837634</v>
          </cell>
          <cell r="BB992">
            <v>0</v>
          </cell>
          <cell r="BC992">
            <v>0</v>
          </cell>
          <cell r="BD992">
            <v>0</v>
          </cell>
          <cell r="BE992">
            <v>4641530</v>
          </cell>
          <cell r="BF992">
            <v>926637</v>
          </cell>
        </row>
        <row r="993">
          <cell r="D993" t="str">
            <v>3650100</v>
          </cell>
          <cell r="E993" t="str">
            <v>BROWNSTOWN PUBLIC LIBRARY</v>
          </cell>
          <cell r="F993">
            <v>291742</v>
          </cell>
          <cell r="G993">
            <v>0</v>
          </cell>
          <cell r="H993">
            <v>84683</v>
          </cell>
          <cell r="I993">
            <v>20615</v>
          </cell>
          <cell r="J993">
            <v>0</v>
          </cell>
          <cell r="K993">
            <v>0</v>
          </cell>
          <cell r="L993">
            <v>397040</v>
          </cell>
          <cell r="M993">
            <v>0</v>
          </cell>
          <cell r="N993">
            <v>397040</v>
          </cell>
          <cell r="O993" t="str">
            <v>no</v>
          </cell>
          <cell r="P993">
            <v>0</v>
          </cell>
          <cell r="Q993">
            <v>2316592</v>
          </cell>
          <cell r="R993">
            <v>0</v>
          </cell>
          <cell r="S993">
            <v>2300332</v>
          </cell>
          <cell r="T993">
            <v>42082130.334774353</v>
          </cell>
          <cell r="U993">
            <v>9.4348835679525477E-3</v>
          </cell>
          <cell r="V993">
            <v>21703</v>
          </cell>
          <cell r="W993">
            <v>0</v>
          </cell>
          <cell r="X993">
            <v>6949776</v>
          </cell>
          <cell r="Y993" t="str">
            <v>no</v>
          </cell>
          <cell r="Z993">
            <v>0</v>
          </cell>
          <cell r="AA993">
            <v>6949776</v>
          </cell>
          <cell r="AB993">
            <v>31171833.997449178</v>
          </cell>
          <cell r="AC993">
            <v>1.2737139561069463E-2</v>
          </cell>
          <cell r="AD993">
            <v>88520</v>
          </cell>
          <cell r="AE993">
            <v>0</v>
          </cell>
          <cell r="AF993">
            <v>88520</v>
          </cell>
          <cell r="AG993">
            <v>0</v>
          </cell>
          <cell r="AH993">
            <v>2316592</v>
          </cell>
          <cell r="AI993">
            <v>0</v>
          </cell>
          <cell r="AJ993">
            <v>2316592</v>
          </cell>
          <cell r="AK993" t="str">
            <v>AA</v>
          </cell>
          <cell r="AL993">
            <v>0</v>
          </cell>
          <cell r="AM993">
            <v>27140195.931286808</v>
          </cell>
          <cell r="AN993">
            <v>0</v>
          </cell>
          <cell r="AO993">
            <v>0</v>
          </cell>
          <cell r="AP993">
            <v>0</v>
          </cell>
          <cell r="AQ993">
            <v>2324938</v>
          </cell>
          <cell r="AR993">
            <v>0</v>
          </cell>
          <cell r="AS993">
            <v>0</v>
          </cell>
          <cell r="AT993">
            <v>2324938</v>
          </cell>
          <cell r="AU993" t="str">
            <v>Levy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21399134.933837634</v>
          </cell>
          <cell r="BB993">
            <v>0</v>
          </cell>
          <cell r="BC993">
            <v>0</v>
          </cell>
          <cell r="BD993">
            <v>0</v>
          </cell>
          <cell r="BE993">
            <v>4641530</v>
          </cell>
          <cell r="BF993">
            <v>926637</v>
          </cell>
        </row>
        <row r="994">
          <cell r="D994" t="str">
            <v>3650289</v>
          </cell>
          <cell r="E994" t="str">
            <v>JACKSON COUNTY PUBLIC LIBRARY</v>
          </cell>
          <cell r="F994">
            <v>1360160</v>
          </cell>
          <cell r="G994">
            <v>0</v>
          </cell>
          <cell r="H994">
            <v>394679</v>
          </cell>
          <cell r="I994">
            <v>96078</v>
          </cell>
          <cell r="J994">
            <v>0</v>
          </cell>
          <cell r="K994">
            <v>0</v>
          </cell>
          <cell r="L994">
            <v>1850917</v>
          </cell>
          <cell r="M994">
            <v>0</v>
          </cell>
          <cell r="N994">
            <v>1850917</v>
          </cell>
          <cell r="O994" t="str">
            <v>no</v>
          </cell>
          <cell r="P994">
            <v>0</v>
          </cell>
          <cell r="Q994">
            <v>2316592</v>
          </cell>
          <cell r="R994">
            <v>0</v>
          </cell>
          <cell r="S994">
            <v>2300332</v>
          </cell>
          <cell r="T994">
            <v>42082130.334774353</v>
          </cell>
          <cell r="U994">
            <v>4.3983443453919066E-2</v>
          </cell>
          <cell r="V994">
            <v>101177</v>
          </cell>
          <cell r="W994">
            <v>0</v>
          </cell>
          <cell r="X994">
            <v>6949776</v>
          </cell>
          <cell r="Y994" t="str">
            <v>no</v>
          </cell>
          <cell r="Z994">
            <v>0</v>
          </cell>
          <cell r="AA994">
            <v>6949776</v>
          </cell>
          <cell r="AB994">
            <v>31171833.997449178</v>
          </cell>
          <cell r="AC994">
            <v>5.9377866575045353E-2</v>
          </cell>
          <cell r="AD994">
            <v>412663</v>
          </cell>
          <cell r="AE994">
            <v>0</v>
          </cell>
          <cell r="AF994">
            <v>412663</v>
          </cell>
          <cell r="AG994">
            <v>0</v>
          </cell>
          <cell r="AH994">
            <v>2316592</v>
          </cell>
          <cell r="AI994">
            <v>0</v>
          </cell>
          <cell r="AJ994">
            <v>2316592</v>
          </cell>
          <cell r="AK994" t="str">
            <v>AA</v>
          </cell>
          <cell r="AL994">
            <v>0</v>
          </cell>
          <cell r="AM994">
            <v>27140195.931286808</v>
          </cell>
          <cell r="AN994">
            <v>0</v>
          </cell>
          <cell r="AO994">
            <v>0</v>
          </cell>
          <cell r="AP994">
            <v>0</v>
          </cell>
          <cell r="AQ994">
            <v>2324938</v>
          </cell>
          <cell r="AR994">
            <v>0</v>
          </cell>
          <cell r="AS994">
            <v>0</v>
          </cell>
          <cell r="AT994">
            <v>2324938</v>
          </cell>
          <cell r="AU994" t="str">
            <v>Levy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21399134.933837634</v>
          </cell>
          <cell r="BB994">
            <v>0</v>
          </cell>
          <cell r="BC994">
            <v>0</v>
          </cell>
          <cell r="BD994">
            <v>0</v>
          </cell>
          <cell r="BE994">
            <v>4641530</v>
          </cell>
          <cell r="BF994">
            <v>926637</v>
          </cell>
        </row>
        <row r="995">
          <cell r="D995" t="str">
            <v>3660339</v>
          </cell>
          <cell r="E995" t="str">
            <v>VERNON TOWNSHIP FIRE PROTECTION DISTRICT</v>
          </cell>
          <cell r="F995">
            <v>200105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200105</v>
          </cell>
          <cell r="M995">
            <v>0</v>
          </cell>
          <cell r="N995">
            <v>200105</v>
          </cell>
          <cell r="O995" t="str">
            <v>no</v>
          </cell>
          <cell r="P995">
            <v>0</v>
          </cell>
          <cell r="Q995">
            <v>2316592</v>
          </cell>
          <cell r="R995">
            <v>0</v>
          </cell>
          <cell r="S995">
            <v>2300332</v>
          </cell>
          <cell r="T995">
            <v>42082130.334774353</v>
          </cell>
          <cell r="U995">
            <v>4.7551062269926073E-3</v>
          </cell>
          <cell r="V995">
            <v>10938</v>
          </cell>
          <cell r="W995">
            <v>0</v>
          </cell>
          <cell r="X995">
            <v>6949776</v>
          </cell>
          <cell r="Y995" t="str">
            <v>no</v>
          </cell>
          <cell r="Z995">
            <v>0</v>
          </cell>
          <cell r="AA995">
            <v>6949776</v>
          </cell>
          <cell r="AB995">
            <v>31171833.997449178</v>
          </cell>
          <cell r="AC995">
            <v>6.419416965212082E-3</v>
          </cell>
          <cell r="AD995">
            <v>44614</v>
          </cell>
          <cell r="AE995">
            <v>0</v>
          </cell>
          <cell r="AF995">
            <v>44614</v>
          </cell>
          <cell r="AG995">
            <v>0</v>
          </cell>
          <cell r="AH995">
            <v>2316592</v>
          </cell>
          <cell r="AI995">
            <v>0</v>
          </cell>
          <cell r="AJ995">
            <v>2316592</v>
          </cell>
          <cell r="AK995" t="str">
            <v>AA</v>
          </cell>
          <cell r="AL995">
            <v>0</v>
          </cell>
          <cell r="AM995">
            <v>27140195.931286808</v>
          </cell>
          <cell r="AN995">
            <v>0</v>
          </cell>
          <cell r="AO995">
            <v>0</v>
          </cell>
          <cell r="AP995">
            <v>0</v>
          </cell>
          <cell r="AQ995">
            <v>2324938</v>
          </cell>
          <cell r="AR995">
            <v>0</v>
          </cell>
          <cell r="AS995">
            <v>0</v>
          </cell>
          <cell r="AT995">
            <v>2324938</v>
          </cell>
          <cell r="AU995" t="str">
            <v>Levy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21399134.933837634</v>
          </cell>
          <cell r="BB995">
            <v>0</v>
          </cell>
          <cell r="BC995">
            <v>0</v>
          </cell>
          <cell r="BD995">
            <v>0</v>
          </cell>
          <cell r="BE995">
            <v>4641530</v>
          </cell>
          <cell r="BF995">
            <v>926637</v>
          </cell>
        </row>
        <row r="996">
          <cell r="D996" t="str">
            <v>3660940</v>
          </cell>
          <cell r="E996" t="str">
            <v>SEYMOUR AIRPORT AUTHORITY</v>
          </cell>
          <cell r="F996">
            <v>0</v>
          </cell>
          <cell r="G996">
            <v>0</v>
          </cell>
          <cell r="H996">
            <v>3672</v>
          </cell>
          <cell r="I996">
            <v>16999</v>
          </cell>
          <cell r="J996">
            <v>0</v>
          </cell>
          <cell r="K996">
            <v>0</v>
          </cell>
          <cell r="L996">
            <v>20671</v>
          </cell>
          <cell r="M996">
            <v>0</v>
          </cell>
          <cell r="N996">
            <v>20671</v>
          </cell>
          <cell r="O996" t="str">
            <v>yes</v>
          </cell>
          <cell r="P996">
            <v>7.0188445340078906E-3</v>
          </cell>
          <cell r="Q996">
            <v>2316592</v>
          </cell>
          <cell r="R996">
            <v>16260</v>
          </cell>
          <cell r="S996">
            <v>2300332</v>
          </cell>
          <cell r="T996">
            <v>42082130.334774353</v>
          </cell>
          <cell r="U996">
            <v>0</v>
          </cell>
          <cell r="V996">
            <v>16260</v>
          </cell>
          <cell r="W996">
            <v>0</v>
          </cell>
          <cell r="X996">
            <v>6949776</v>
          </cell>
          <cell r="Y996" t="str">
            <v>no</v>
          </cell>
          <cell r="Z996">
            <v>0</v>
          </cell>
          <cell r="AA996">
            <v>6949776</v>
          </cell>
          <cell r="AB996">
            <v>31171833.997449178</v>
          </cell>
          <cell r="AC996">
            <v>6.631306968236623E-4</v>
          </cell>
          <cell r="AD996">
            <v>4609</v>
          </cell>
          <cell r="AE996">
            <v>0</v>
          </cell>
          <cell r="AF996">
            <v>4609</v>
          </cell>
          <cell r="AG996">
            <v>0</v>
          </cell>
          <cell r="AH996">
            <v>2316592</v>
          </cell>
          <cell r="AI996">
            <v>0</v>
          </cell>
          <cell r="AJ996">
            <v>2316592</v>
          </cell>
          <cell r="AK996" t="str">
            <v>AA</v>
          </cell>
          <cell r="AL996">
            <v>0</v>
          </cell>
          <cell r="AM996">
            <v>27140195.931286808</v>
          </cell>
          <cell r="AN996">
            <v>0</v>
          </cell>
          <cell r="AO996">
            <v>0</v>
          </cell>
          <cell r="AP996">
            <v>0</v>
          </cell>
          <cell r="AQ996">
            <v>2324938</v>
          </cell>
          <cell r="AR996">
            <v>0</v>
          </cell>
          <cell r="AS996">
            <v>0</v>
          </cell>
          <cell r="AT996">
            <v>2324938</v>
          </cell>
          <cell r="AU996" t="str">
            <v>Levy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21399134.933837634</v>
          </cell>
          <cell r="BB996">
            <v>0</v>
          </cell>
          <cell r="BC996">
            <v>0</v>
          </cell>
          <cell r="BD996">
            <v>0</v>
          </cell>
          <cell r="BE996">
            <v>4641530</v>
          </cell>
          <cell r="BF996">
            <v>926637</v>
          </cell>
        </row>
        <row r="997">
          <cell r="D997" t="str">
            <v>3661014</v>
          </cell>
          <cell r="E997" t="str">
            <v>JACKSON COUNTY SOLID WASTE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 t="str">
            <v>non-recipient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 t="str">
            <v>no</v>
          </cell>
          <cell r="P997">
            <v>0</v>
          </cell>
          <cell r="Q997">
            <v>2316592</v>
          </cell>
          <cell r="R997">
            <v>0</v>
          </cell>
          <cell r="S997">
            <v>2300332</v>
          </cell>
          <cell r="T997">
            <v>42082130.334774353</v>
          </cell>
          <cell r="U997">
            <v>0</v>
          </cell>
          <cell r="V997">
            <v>0</v>
          </cell>
          <cell r="W997">
            <v>0</v>
          </cell>
          <cell r="X997">
            <v>6949776</v>
          </cell>
          <cell r="Y997" t="str">
            <v>no</v>
          </cell>
          <cell r="Z997">
            <v>0</v>
          </cell>
          <cell r="AA997">
            <v>6949776</v>
          </cell>
          <cell r="AB997">
            <v>31171833.997449178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2316592</v>
          </cell>
          <cell r="AI997">
            <v>0</v>
          </cell>
          <cell r="AJ997">
            <v>2316592</v>
          </cell>
          <cell r="AK997" t="str">
            <v>AA</v>
          </cell>
          <cell r="AL997">
            <v>0</v>
          </cell>
          <cell r="AM997">
            <v>27140195.931286808</v>
          </cell>
          <cell r="AN997">
            <v>0</v>
          </cell>
          <cell r="AO997">
            <v>0</v>
          </cell>
          <cell r="AP997">
            <v>0</v>
          </cell>
          <cell r="AQ997">
            <v>2324938</v>
          </cell>
          <cell r="AR997">
            <v>0</v>
          </cell>
          <cell r="AS997">
            <v>0</v>
          </cell>
          <cell r="AT997">
            <v>2324938</v>
          </cell>
          <cell r="AU997" t="str">
            <v>Levy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21399134.933837634</v>
          </cell>
          <cell r="BB997">
            <v>0</v>
          </cell>
          <cell r="BC997">
            <v>0</v>
          </cell>
          <cell r="BD997">
            <v>0</v>
          </cell>
          <cell r="BE997">
            <v>4641530</v>
          </cell>
          <cell r="BF997">
            <v>926637</v>
          </cell>
        </row>
        <row r="998">
          <cell r="D998" t="str">
            <v>3661081</v>
          </cell>
          <cell r="E998" t="str">
            <v>PERSHING FIRE DISTRICT</v>
          </cell>
          <cell r="F998">
            <v>53933</v>
          </cell>
          <cell r="G998">
            <v>0</v>
          </cell>
          <cell r="H998">
            <v>15649</v>
          </cell>
          <cell r="I998">
            <v>3809</v>
          </cell>
          <cell r="J998">
            <v>0</v>
          </cell>
          <cell r="K998">
            <v>0</v>
          </cell>
          <cell r="L998">
            <v>73391</v>
          </cell>
          <cell r="M998">
            <v>0</v>
          </cell>
          <cell r="N998">
            <v>73391</v>
          </cell>
          <cell r="O998" t="str">
            <v>no</v>
          </cell>
          <cell r="P998">
            <v>0</v>
          </cell>
          <cell r="Q998">
            <v>2316592</v>
          </cell>
          <cell r="R998">
            <v>0</v>
          </cell>
          <cell r="S998">
            <v>2300332</v>
          </cell>
          <cell r="T998">
            <v>42082130.334774353</v>
          </cell>
          <cell r="U998">
            <v>1.7439944084616298E-3</v>
          </cell>
          <cell r="V998">
            <v>4012</v>
          </cell>
          <cell r="W998">
            <v>0</v>
          </cell>
          <cell r="X998">
            <v>6949776</v>
          </cell>
          <cell r="Y998" t="str">
            <v>no</v>
          </cell>
          <cell r="Z998">
            <v>0</v>
          </cell>
          <cell r="AA998">
            <v>6949776</v>
          </cell>
          <cell r="AB998">
            <v>31171833.997449178</v>
          </cell>
          <cell r="AC998">
            <v>2.3544010918961542E-3</v>
          </cell>
          <cell r="AD998">
            <v>16363</v>
          </cell>
          <cell r="AE998">
            <v>0</v>
          </cell>
          <cell r="AF998">
            <v>16363</v>
          </cell>
          <cell r="AG998">
            <v>0</v>
          </cell>
          <cell r="AH998">
            <v>2316592</v>
          </cell>
          <cell r="AI998">
            <v>0</v>
          </cell>
          <cell r="AJ998">
            <v>2316592</v>
          </cell>
          <cell r="AK998" t="str">
            <v>AA</v>
          </cell>
          <cell r="AL998">
            <v>0</v>
          </cell>
          <cell r="AM998">
            <v>27140195.931286808</v>
          </cell>
          <cell r="AN998">
            <v>0</v>
          </cell>
          <cell r="AO998">
            <v>0</v>
          </cell>
          <cell r="AP998">
            <v>0</v>
          </cell>
          <cell r="AQ998">
            <v>2324938</v>
          </cell>
          <cell r="AR998">
            <v>0</v>
          </cell>
          <cell r="AS998">
            <v>0</v>
          </cell>
          <cell r="AT998">
            <v>2324938</v>
          </cell>
          <cell r="AU998" t="str">
            <v>Levy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21399134.933837634</v>
          </cell>
          <cell r="BB998">
            <v>0</v>
          </cell>
          <cell r="BC998">
            <v>0</v>
          </cell>
          <cell r="BD998">
            <v>0</v>
          </cell>
          <cell r="BE998">
            <v>4641530</v>
          </cell>
          <cell r="BF998">
            <v>926637</v>
          </cell>
        </row>
        <row r="999">
          <cell r="D999" t="str">
            <v>3661083</v>
          </cell>
          <cell r="E999" t="str">
            <v>DRIFTWOOD TOWNSHIP FIRE PROTECTION DIST</v>
          </cell>
          <cell r="F999">
            <v>54745</v>
          </cell>
          <cell r="G999">
            <v>16379</v>
          </cell>
          <cell r="H999">
            <v>11264</v>
          </cell>
          <cell r="I999">
            <v>2742</v>
          </cell>
          <cell r="J999">
            <v>0</v>
          </cell>
          <cell r="K999">
            <v>0</v>
          </cell>
          <cell r="L999">
            <v>52372</v>
          </cell>
          <cell r="M999">
            <v>0</v>
          </cell>
          <cell r="N999">
            <v>52372</v>
          </cell>
          <cell r="O999" t="str">
            <v>no</v>
          </cell>
          <cell r="P999">
            <v>0</v>
          </cell>
          <cell r="Q999">
            <v>2316592</v>
          </cell>
          <cell r="R999">
            <v>0</v>
          </cell>
          <cell r="S999">
            <v>2300332</v>
          </cell>
          <cell r="T999">
            <v>42082130.334774353</v>
          </cell>
          <cell r="U999">
            <v>1.2445187442595477E-3</v>
          </cell>
          <cell r="V999">
            <v>2863</v>
          </cell>
          <cell r="W999">
            <v>0</v>
          </cell>
          <cell r="X999">
            <v>6949776</v>
          </cell>
          <cell r="Y999" t="str">
            <v>no</v>
          </cell>
          <cell r="Z999">
            <v>0</v>
          </cell>
          <cell r="AA999">
            <v>6949776</v>
          </cell>
          <cell r="AB999">
            <v>31171833.997449178</v>
          </cell>
          <cell r="AC999">
            <v>1.6801064706133638E-3</v>
          </cell>
          <cell r="AD999">
            <v>11676</v>
          </cell>
          <cell r="AE999">
            <v>0</v>
          </cell>
          <cell r="AF999">
            <v>11676</v>
          </cell>
          <cell r="AG999">
            <v>0</v>
          </cell>
          <cell r="AH999">
            <v>2316592</v>
          </cell>
          <cell r="AI999">
            <v>0</v>
          </cell>
          <cell r="AJ999">
            <v>2316592</v>
          </cell>
          <cell r="AK999" t="str">
            <v>AA</v>
          </cell>
          <cell r="AL999">
            <v>0</v>
          </cell>
          <cell r="AM999">
            <v>27140195.931286808</v>
          </cell>
          <cell r="AN999">
            <v>0</v>
          </cell>
          <cell r="AO999">
            <v>0</v>
          </cell>
          <cell r="AP999">
            <v>0</v>
          </cell>
          <cell r="AQ999">
            <v>2324938</v>
          </cell>
          <cell r="AR999">
            <v>0</v>
          </cell>
          <cell r="AS999">
            <v>0</v>
          </cell>
          <cell r="AT999">
            <v>2324938</v>
          </cell>
          <cell r="AU999" t="str">
            <v>Levy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21399134.933837634</v>
          </cell>
          <cell r="BB999">
            <v>0</v>
          </cell>
          <cell r="BC999">
            <v>0</v>
          </cell>
          <cell r="BD999">
            <v>0</v>
          </cell>
          <cell r="BE999">
            <v>4641530</v>
          </cell>
          <cell r="BF999">
            <v>926637</v>
          </cell>
        </row>
        <row r="1000">
          <cell r="D1000" t="str">
            <v>3661084</v>
          </cell>
          <cell r="E1000" t="str">
            <v>BROWNSTOWN TOWNSHIP FIRE PROTECTION DIST</v>
          </cell>
          <cell r="F1000">
            <v>178744</v>
          </cell>
          <cell r="G1000">
            <v>0</v>
          </cell>
          <cell r="H1000">
            <v>52319</v>
          </cell>
          <cell r="I1000">
            <v>12736</v>
          </cell>
          <cell r="J1000">
            <v>0</v>
          </cell>
          <cell r="K1000">
            <v>0</v>
          </cell>
          <cell r="L1000">
            <v>243799</v>
          </cell>
          <cell r="M1000">
            <v>0</v>
          </cell>
          <cell r="N1000">
            <v>243799</v>
          </cell>
          <cell r="O1000" t="str">
            <v>no</v>
          </cell>
          <cell r="P1000">
            <v>0</v>
          </cell>
          <cell r="Q1000">
            <v>2316592</v>
          </cell>
          <cell r="R1000">
            <v>0</v>
          </cell>
          <cell r="S1000">
            <v>2300332</v>
          </cell>
          <cell r="T1000">
            <v>42082130.334774353</v>
          </cell>
          <cell r="U1000">
            <v>5.7934091753557909E-3</v>
          </cell>
          <cell r="V1000">
            <v>13327</v>
          </cell>
          <cell r="W1000">
            <v>0</v>
          </cell>
          <cell r="X1000">
            <v>6949776</v>
          </cell>
          <cell r="Y1000" t="str">
            <v>no</v>
          </cell>
          <cell r="Z1000">
            <v>0</v>
          </cell>
          <cell r="AA1000">
            <v>6949776</v>
          </cell>
          <cell r="AB1000">
            <v>31171833.997449178</v>
          </cell>
          <cell r="AC1000">
            <v>7.821131089686616E-3</v>
          </cell>
          <cell r="AD1000">
            <v>54355</v>
          </cell>
          <cell r="AE1000">
            <v>0</v>
          </cell>
          <cell r="AF1000">
            <v>54355</v>
          </cell>
          <cell r="AG1000">
            <v>0</v>
          </cell>
          <cell r="AH1000">
            <v>2316592</v>
          </cell>
          <cell r="AI1000">
            <v>0</v>
          </cell>
          <cell r="AJ1000">
            <v>2316592</v>
          </cell>
          <cell r="AK1000" t="str">
            <v>AA</v>
          </cell>
          <cell r="AL1000">
            <v>0</v>
          </cell>
          <cell r="AM1000">
            <v>27140195.931286808</v>
          </cell>
          <cell r="AN1000">
            <v>0</v>
          </cell>
          <cell r="AO1000">
            <v>0</v>
          </cell>
          <cell r="AP1000">
            <v>0</v>
          </cell>
          <cell r="AQ1000">
            <v>2324938</v>
          </cell>
          <cell r="AR1000">
            <v>0</v>
          </cell>
          <cell r="AS1000">
            <v>0</v>
          </cell>
          <cell r="AT1000">
            <v>2324938</v>
          </cell>
          <cell r="AU1000" t="str">
            <v>Levy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21399134.933837634</v>
          </cell>
          <cell r="BB1000">
            <v>0</v>
          </cell>
          <cell r="BC1000">
            <v>0</v>
          </cell>
          <cell r="BD1000">
            <v>0</v>
          </cell>
          <cell r="BE1000">
            <v>4641530</v>
          </cell>
          <cell r="BF1000">
            <v>926637</v>
          </cell>
        </row>
        <row r="1001">
          <cell r="D1001" t="str">
            <v>3661085</v>
          </cell>
          <cell r="E1001" t="str">
            <v>GRASSY FORK TWP FIRE PROTECTION DIST</v>
          </cell>
          <cell r="F1001">
            <v>38453</v>
          </cell>
          <cell r="G1001">
            <v>0</v>
          </cell>
          <cell r="H1001">
            <v>11368</v>
          </cell>
          <cell r="I1001">
            <v>2767</v>
          </cell>
          <cell r="J1001">
            <v>0</v>
          </cell>
          <cell r="K1001">
            <v>0</v>
          </cell>
          <cell r="L1001">
            <v>52588</v>
          </cell>
          <cell r="M1001">
            <v>0</v>
          </cell>
          <cell r="N1001">
            <v>52588</v>
          </cell>
          <cell r="O1001" t="str">
            <v>no</v>
          </cell>
          <cell r="P1001">
            <v>0</v>
          </cell>
          <cell r="Q1001">
            <v>2316592</v>
          </cell>
          <cell r="R1001">
            <v>0</v>
          </cell>
          <cell r="S1001">
            <v>2300332</v>
          </cell>
          <cell r="T1001">
            <v>42082130.334774353</v>
          </cell>
          <cell r="U1001">
            <v>1.2496515642542027E-3</v>
          </cell>
          <cell r="V1001">
            <v>2875</v>
          </cell>
          <cell r="W1001">
            <v>0</v>
          </cell>
          <cell r="X1001">
            <v>6949776</v>
          </cell>
          <cell r="Y1001" t="str">
            <v>no</v>
          </cell>
          <cell r="Z1001">
            <v>0</v>
          </cell>
          <cell r="AA1001">
            <v>6949776</v>
          </cell>
          <cell r="AB1001">
            <v>31171833.997449178</v>
          </cell>
          <cell r="AC1001">
            <v>1.6870358030362707E-3</v>
          </cell>
          <cell r="AD1001">
            <v>11725</v>
          </cell>
          <cell r="AE1001">
            <v>0</v>
          </cell>
          <cell r="AF1001">
            <v>11725</v>
          </cell>
          <cell r="AG1001">
            <v>0</v>
          </cell>
          <cell r="AH1001">
            <v>2316592</v>
          </cell>
          <cell r="AI1001">
            <v>0</v>
          </cell>
          <cell r="AJ1001">
            <v>2316592</v>
          </cell>
          <cell r="AK1001" t="str">
            <v>AA</v>
          </cell>
          <cell r="AL1001">
            <v>0</v>
          </cell>
          <cell r="AM1001">
            <v>27140195.931286808</v>
          </cell>
          <cell r="AN1001">
            <v>0</v>
          </cell>
          <cell r="AO1001">
            <v>0</v>
          </cell>
          <cell r="AP1001">
            <v>0</v>
          </cell>
          <cell r="AQ1001">
            <v>2324938</v>
          </cell>
          <cell r="AR1001">
            <v>0</v>
          </cell>
          <cell r="AS1001">
            <v>0</v>
          </cell>
          <cell r="AT1001">
            <v>2324938</v>
          </cell>
          <cell r="AU1001" t="str">
            <v>Levy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21399134.933837634</v>
          </cell>
          <cell r="BB1001">
            <v>0</v>
          </cell>
          <cell r="BC1001">
            <v>0</v>
          </cell>
          <cell r="BD1001">
            <v>0</v>
          </cell>
          <cell r="BE1001">
            <v>4641530</v>
          </cell>
          <cell r="BF1001">
            <v>926637</v>
          </cell>
        </row>
        <row r="1002">
          <cell r="D1002" t="str">
            <v>3661086</v>
          </cell>
          <cell r="E1002" t="str">
            <v>REDDING TOWNSHIP FIRE PROTECTION DIST</v>
          </cell>
          <cell r="F1002">
            <v>89760</v>
          </cell>
          <cell r="G1002">
            <v>0</v>
          </cell>
          <cell r="H1002">
            <v>26223</v>
          </cell>
          <cell r="I1002">
            <v>6384</v>
          </cell>
          <cell r="J1002">
            <v>0</v>
          </cell>
          <cell r="K1002">
            <v>0</v>
          </cell>
          <cell r="L1002">
            <v>122367</v>
          </cell>
          <cell r="M1002">
            <v>0</v>
          </cell>
          <cell r="N1002">
            <v>122367</v>
          </cell>
          <cell r="O1002" t="str">
            <v>no</v>
          </cell>
          <cell r="P1002">
            <v>0</v>
          </cell>
          <cell r="Q1002">
            <v>2316592</v>
          </cell>
          <cell r="R1002">
            <v>0</v>
          </cell>
          <cell r="S1002">
            <v>2300332</v>
          </cell>
          <cell r="T1002">
            <v>42082130.334774353</v>
          </cell>
          <cell r="U1002">
            <v>2.9078138161385491E-3</v>
          </cell>
          <cell r="V1002">
            <v>6689</v>
          </cell>
          <cell r="W1002">
            <v>0</v>
          </cell>
          <cell r="X1002">
            <v>6949776</v>
          </cell>
          <cell r="Y1002" t="str">
            <v>no</v>
          </cell>
          <cell r="Z1002">
            <v>0</v>
          </cell>
          <cell r="AA1002">
            <v>6949776</v>
          </cell>
          <cell r="AB1002">
            <v>31171833.997449178</v>
          </cell>
          <cell r="AC1002">
            <v>3.9255630583049242E-3</v>
          </cell>
          <cell r="AD1002">
            <v>27282</v>
          </cell>
          <cell r="AE1002">
            <v>0</v>
          </cell>
          <cell r="AF1002">
            <v>27282</v>
          </cell>
          <cell r="AG1002">
            <v>0</v>
          </cell>
          <cell r="AH1002">
            <v>2316592</v>
          </cell>
          <cell r="AI1002">
            <v>0</v>
          </cell>
          <cell r="AJ1002">
            <v>2316592</v>
          </cell>
          <cell r="AK1002" t="str">
            <v>AA</v>
          </cell>
          <cell r="AL1002">
            <v>0</v>
          </cell>
          <cell r="AM1002">
            <v>27140195.931286808</v>
          </cell>
          <cell r="AN1002">
            <v>0</v>
          </cell>
          <cell r="AO1002">
            <v>0</v>
          </cell>
          <cell r="AP1002">
            <v>0</v>
          </cell>
          <cell r="AQ1002">
            <v>2324938</v>
          </cell>
          <cell r="AR1002">
            <v>0</v>
          </cell>
          <cell r="AS1002">
            <v>0</v>
          </cell>
          <cell r="AT1002">
            <v>2324938</v>
          </cell>
          <cell r="AU1002" t="str">
            <v>Levy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21399134.933837634</v>
          </cell>
          <cell r="BB1002">
            <v>0</v>
          </cell>
          <cell r="BC1002">
            <v>0</v>
          </cell>
          <cell r="BD1002">
            <v>0</v>
          </cell>
          <cell r="BE1002">
            <v>4641530</v>
          </cell>
          <cell r="BF1002">
            <v>926637</v>
          </cell>
        </row>
        <row r="1003">
          <cell r="D1003" t="str">
            <v>3661087</v>
          </cell>
          <cell r="E1003" t="str">
            <v>OWEN SALT CREEK FIRE PROTECTION DISTRICT</v>
          </cell>
          <cell r="F1003">
            <v>132865</v>
          </cell>
          <cell r="G1003">
            <v>60906</v>
          </cell>
          <cell r="H1003">
            <v>21078</v>
          </cell>
          <cell r="I1003">
            <v>5131</v>
          </cell>
          <cell r="J1003">
            <v>0</v>
          </cell>
          <cell r="K1003">
            <v>0</v>
          </cell>
          <cell r="L1003">
            <v>98168</v>
          </cell>
          <cell r="M1003">
            <v>0</v>
          </cell>
          <cell r="N1003">
            <v>98168</v>
          </cell>
          <cell r="O1003" t="str">
            <v>no</v>
          </cell>
          <cell r="P1003">
            <v>0</v>
          </cell>
          <cell r="Q1003">
            <v>2316592</v>
          </cell>
          <cell r="R1003">
            <v>0</v>
          </cell>
          <cell r="S1003">
            <v>2300332</v>
          </cell>
          <cell r="T1003">
            <v>42082130.334774353</v>
          </cell>
          <cell r="U1003">
            <v>2.3327716353484934E-3</v>
          </cell>
          <cell r="V1003">
            <v>5366</v>
          </cell>
          <cell r="W1003">
            <v>0</v>
          </cell>
          <cell r="X1003">
            <v>6949776</v>
          </cell>
          <cell r="Y1003" t="str">
            <v>no</v>
          </cell>
          <cell r="Z1003">
            <v>0</v>
          </cell>
          <cell r="AA1003">
            <v>6949776</v>
          </cell>
          <cell r="AB1003">
            <v>31171833.997449178</v>
          </cell>
          <cell r="AC1003">
            <v>3.1492532652404471E-3</v>
          </cell>
          <cell r="AD1003">
            <v>21887</v>
          </cell>
          <cell r="AE1003">
            <v>0</v>
          </cell>
          <cell r="AF1003">
            <v>21887</v>
          </cell>
          <cell r="AG1003">
            <v>0</v>
          </cell>
          <cell r="AH1003">
            <v>2316592</v>
          </cell>
          <cell r="AI1003">
            <v>0</v>
          </cell>
          <cell r="AJ1003">
            <v>2316592</v>
          </cell>
          <cell r="AK1003" t="str">
            <v>AA</v>
          </cell>
          <cell r="AL1003">
            <v>0</v>
          </cell>
          <cell r="AM1003">
            <v>27140195.931286808</v>
          </cell>
          <cell r="AN1003">
            <v>0</v>
          </cell>
          <cell r="AO1003">
            <v>0</v>
          </cell>
          <cell r="AP1003">
            <v>0</v>
          </cell>
          <cell r="AQ1003">
            <v>2324938</v>
          </cell>
          <cell r="AR1003">
            <v>0</v>
          </cell>
          <cell r="AS1003">
            <v>0</v>
          </cell>
          <cell r="AT1003">
            <v>2324938</v>
          </cell>
          <cell r="AU1003" t="str">
            <v>Levy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21399134.933837634</v>
          </cell>
          <cell r="BB1003">
            <v>0</v>
          </cell>
          <cell r="BC1003">
            <v>0</v>
          </cell>
          <cell r="BD1003">
            <v>0</v>
          </cell>
          <cell r="BE1003">
            <v>4641530</v>
          </cell>
          <cell r="BF1003">
            <v>926637</v>
          </cell>
        </row>
        <row r="1004">
          <cell r="D1004" t="str">
            <v>3661088</v>
          </cell>
          <cell r="E1004" t="str">
            <v>HAMILTON TOWNSHIP FIRE PROTECTION DIST</v>
          </cell>
          <cell r="F1004">
            <v>96575</v>
          </cell>
          <cell r="G1004">
            <v>0</v>
          </cell>
          <cell r="H1004">
            <v>27990</v>
          </cell>
          <cell r="I1004">
            <v>6814</v>
          </cell>
          <cell r="J1004">
            <v>0</v>
          </cell>
          <cell r="K1004">
            <v>0</v>
          </cell>
          <cell r="L1004">
            <v>131379</v>
          </cell>
          <cell r="M1004">
            <v>0</v>
          </cell>
          <cell r="N1004">
            <v>131379</v>
          </cell>
          <cell r="O1004" t="str">
            <v>no</v>
          </cell>
          <cell r="P1004">
            <v>0</v>
          </cell>
          <cell r="Q1004">
            <v>2316592</v>
          </cell>
          <cell r="R1004">
            <v>0</v>
          </cell>
          <cell r="S1004">
            <v>2300332</v>
          </cell>
          <cell r="T1004">
            <v>42082130.334774353</v>
          </cell>
          <cell r="U1004">
            <v>3.1219664725822029E-3</v>
          </cell>
          <cell r="V1004">
            <v>7182</v>
          </cell>
          <cell r="W1004">
            <v>0</v>
          </cell>
          <cell r="X1004">
            <v>6949776</v>
          </cell>
          <cell r="Y1004" t="str">
            <v>no</v>
          </cell>
          <cell r="Z1004">
            <v>0</v>
          </cell>
          <cell r="AA1004">
            <v>6949776</v>
          </cell>
          <cell r="AB1004">
            <v>31171833.997449178</v>
          </cell>
          <cell r="AC1004">
            <v>4.2146702055051001E-3</v>
          </cell>
          <cell r="AD1004">
            <v>29291</v>
          </cell>
          <cell r="AE1004">
            <v>0</v>
          </cell>
          <cell r="AF1004">
            <v>29291</v>
          </cell>
          <cell r="AG1004">
            <v>0</v>
          </cell>
          <cell r="AH1004">
            <v>2316592</v>
          </cell>
          <cell r="AI1004">
            <v>0</v>
          </cell>
          <cell r="AJ1004">
            <v>2316592</v>
          </cell>
          <cell r="AK1004" t="str">
            <v>AA</v>
          </cell>
          <cell r="AL1004">
            <v>0</v>
          </cell>
          <cell r="AM1004">
            <v>27140195.931286808</v>
          </cell>
          <cell r="AN1004">
            <v>0</v>
          </cell>
          <cell r="AO1004">
            <v>0</v>
          </cell>
          <cell r="AP1004">
            <v>0</v>
          </cell>
          <cell r="AQ1004">
            <v>2324938</v>
          </cell>
          <cell r="AR1004">
            <v>0</v>
          </cell>
          <cell r="AS1004">
            <v>0</v>
          </cell>
          <cell r="AT1004">
            <v>2324938</v>
          </cell>
          <cell r="AU1004" t="str">
            <v>Levy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21399134.933837634</v>
          </cell>
          <cell r="BB1004">
            <v>0</v>
          </cell>
          <cell r="BC1004">
            <v>0</v>
          </cell>
          <cell r="BD1004">
            <v>0</v>
          </cell>
          <cell r="BE1004">
            <v>4641530</v>
          </cell>
          <cell r="BF1004">
            <v>926637</v>
          </cell>
        </row>
        <row r="1005">
          <cell r="D1005" t="str">
            <v>3661089</v>
          </cell>
          <cell r="E1005" t="str">
            <v>JACKSON WASHINGTON FIRE PROTECTION DIST</v>
          </cell>
          <cell r="F1005">
            <v>144354</v>
          </cell>
          <cell r="G1005">
            <v>0</v>
          </cell>
          <cell r="H1005">
            <v>42103</v>
          </cell>
          <cell r="I1005">
            <v>10249</v>
          </cell>
          <cell r="J1005">
            <v>0</v>
          </cell>
          <cell r="K1005">
            <v>0</v>
          </cell>
          <cell r="L1005">
            <v>196706</v>
          </cell>
          <cell r="M1005">
            <v>0</v>
          </cell>
          <cell r="N1005">
            <v>196706</v>
          </cell>
          <cell r="O1005" t="str">
            <v>no</v>
          </cell>
          <cell r="P1005">
            <v>0</v>
          </cell>
          <cell r="Q1005">
            <v>2316592</v>
          </cell>
          <cell r="R1005">
            <v>0</v>
          </cell>
          <cell r="S1005">
            <v>2300332</v>
          </cell>
          <cell r="T1005">
            <v>42082130.334774353</v>
          </cell>
          <cell r="U1005">
            <v>4.6743356012433858E-3</v>
          </cell>
          <cell r="V1005">
            <v>10753</v>
          </cell>
          <cell r="W1005">
            <v>0</v>
          </cell>
          <cell r="X1005">
            <v>6949776</v>
          </cell>
          <cell r="Y1005" t="str">
            <v>no</v>
          </cell>
          <cell r="Z1005">
            <v>0</v>
          </cell>
          <cell r="AA1005">
            <v>6949776</v>
          </cell>
          <cell r="AB1005">
            <v>31171833.997449178</v>
          </cell>
          <cell r="AC1005">
            <v>6.3103762202793923E-3</v>
          </cell>
          <cell r="AD1005">
            <v>43856</v>
          </cell>
          <cell r="AE1005">
            <v>0</v>
          </cell>
          <cell r="AF1005">
            <v>43856</v>
          </cell>
          <cell r="AG1005">
            <v>0</v>
          </cell>
          <cell r="AH1005">
            <v>2316592</v>
          </cell>
          <cell r="AI1005">
            <v>0</v>
          </cell>
          <cell r="AJ1005">
            <v>2316592</v>
          </cell>
          <cell r="AK1005" t="str">
            <v>AA</v>
          </cell>
          <cell r="AL1005">
            <v>0</v>
          </cell>
          <cell r="AM1005">
            <v>27140195.931286808</v>
          </cell>
          <cell r="AN1005">
            <v>0</v>
          </cell>
          <cell r="AO1005">
            <v>0</v>
          </cell>
          <cell r="AP1005">
            <v>0</v>
          </cell>
          <cell r="AQ1005">
            <v>2324938</v>
          </cell>
          <cell r="AR1005">
            <v>0</v>
          </cell>
          <cell r="AS1005">
            <v>0</v>
          </cell>
          <cell r="AT1005">
            <v>2324938</v>
          </cell>
          <cell r="AU1005" t="str">
            <v>Levy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21399134.933837634</v>
          </cell>
          <cell r="BB1005">
            <v>0</v>
          </cell>
          <cell r="BC1005">
            <v>0</v>
          </cell>
          <cell r="BD1005">
            <v>0</v>
          </cell>
          <cell r="BE1005">
            <v>4641530</v>
          </cell>
          <cell r="BF1005">
            <v>926637</v>
          </cell>
        </row>
        <row r="1006">
          <cell r="D1006" t="str">
            <v>3710000</v>
          </cell>
          <cell r="E1006" t="str">
            <v>JASPER COUNTY</v>
          </cell>
          <cell r="F1006">
            <v>6533673</v>
          </cell>
          <cell r="G1006">
            <v>0</v>
          </cell>
          <cell r="H1006">
            <v>3344990</v>
          </cell>
          <cell r="I1006">
            <v>669210</v>
          </cell>
          <cell r="J1006">
            <v>0</v>
          </cell>
          <cell r="K1006">
            <v>0</v>
          </cell>
          <cell r="L1006">
            <v>10547873</v>
          </cell>
          <cell r="M1006">
            <v>1647503</v>
          </cell>
          <cell r="N1006">
            <v>12195376</v>
          </cell>
          <cell r="O1006" t="str">
            <v>no</v>
          </cell>
          <cell r="P1006">
            <v>0</v>
          </cell>
          <cell r="Q1006">
            <v>1788165</v>
          </cell>
          <cell r="R1006">
            <v>0</v>
          </cell>
          <cell r="S1006">
            <v>1787199</v>
          </cell>
          <cell r="T1006">
            <v>30140663.736902632</v>
          </cell>
          <cell r="U1006">
            <v>0.34995490119501727</v>
          </cell>
          <cell r="V1006">
            <v>625438</v>
          </cell>
          <cell r="W1006">
            <v>1</v>
          </cell>
          <cell r="X1006">
            <v>5364496</v>
          </cell>
          <cell r="Y1006" t="str">
            <v>no</v>
          </cell>
          <cell r="Z1006">
            <v>0</v>
          </cell>
          <cell r="AA1006">
            <v>5364496</v>
          </cell>
          <cell r="AB1006">
            <v>20427589</v>
          </cell>
          <cell r="AC1006">
            <v>0.59700515807323129</v>
          </cell>
          <cell r="AD1006">
            <v>3202632</v>
          </cell>
          <cell r="AE1006">
            <v>0</v>
          </cell>
          <cell r="AF1006">
            <v>3202632</v>
          </cell>
          <cell r="AG1006">
            <v>0</v>
          </cell>
          <cell r="AH1006">
            <v>1788165</v>
          </cell>
          <cell r="AI1006">
            <v>0</v>
          </cell>
          <cell r="AJ1006">
            <v>1788165</v>
          </cell>
          <cell r="AK1006" t="str">
            <v>AA</v>
          </cell>
          <cell r="AL1006">
            <v>12195376</v>
          </cell>
          <cell r="AM1006">
            <v>16148605</v>
          </cell>
          <cell r="AN1006">
            <v>0.75519687304259409</v>
          </cell>
          <cell r="AO1006">
            <v>1350416</v>
          </cell>
          <cell r="AP1006">
            <v>1</v>
          </cell>
          <cell r="AQ1006">
            <v>1801263</v>
          </cell>
          <cell r="AR1006">
            <v>0</v>
          </cell>
          <cell r="AS1006">
            <v>0</v>
          </cell>
          <cell r="AT1006">
            <v>1801263</v>
          </cell>
          <cell r="AU1006" t="str">
            <v>Levy</v>
          </cell>
          <cell r="AV1006">
            <v>6533673</v>
          </cell>
          <cell r="AW1006">
            <v>0</v>
          </cell>
          <cell r="AX1006">
            <v>1647503</v>
          </cell>
          <cell r="AY1006">
            <v>0</v>
          </cell>
          <cell r="AZ1006">
            <v>8181176</v>
          </cell>
          <cell r="BA1006">
            <v>11056795</v>
          </cell>
          <cell r="BB1006">
            <v>0.73992291617959816</v>
          </cell>
          <cell r="BC1006">
            <v>1332797</v>
          </cell>
          <cell r="BD1006">
            <v>-1</v>
          </cell>
          <cell r="BE1006">
            <v>6079762</v>
          </cell>
          <cell r="BF1006">
            <v>1072899</v>
          </cell>
        </row>
        <row r="1007">
          <cell r="D1007" t="str">
            <v>3720001</v>
          </cell>
          <cell r="E1007" t="str">
            <v>BARKLEY TOWNSHIP</v>
          </cell>
          <cell r="F1007">
            <v>18435</v>
          </cell>
          <cell r="G1007">
            <v>0</v>
          </cell>
          <cell r="H1007">
            <v>7639</v>
          </cell>
          <cell r="I1007">
            <v>1765</v>
          </cell>
          <cell r="J1007">
            <v>0</v>
          </cell>
          <cell r="K1007">
            <v>0</v>
          </cell>
          <cell r="L1007">
            <v>27839</v>
          </cell>
          <cell r="M1007">
            <v>0</v>
          </cell>
          <cell r="N1007">
            <v>27839</v>
          </cell>
          <cell r="O1007" t="str">
            <v>no</v>
          </cell>
          <cell r="P1007">
            <v>0</v>
          </cell>
          <cell r="Q1007">
            <v>1788165</v>
          </cell>
          <cell r="R1007">
            <v>0</v>
          </cell>
          <cell r="S1007">
            <v>1787199</v>
          </cell>
          <cell r="T1007">
            <v>30140663.736902632</v>
          </cell>
          <cell r="U1007">
            <v>9.2363593061540322E-4</v>
          </cell>
          <cell r="V1007">
            <v>1651</v>
          </cell>
          <cell r="W1007">
            <v>0</v>
          </cell>
          <cell r="X1007">
            <v>5364496</v>
          </cell>
          <cell r="Y1007" t="str">
            <v>no</v>
          </cell>
          <cell r="Z1007">
            <v>0</v>
          </cell>
          <cell r="AA1007">
            <v>5364496</v>
          </cell>
          <cell r="AB1007">
            <v>20427589</v>
          </cell>
          <cell r="AC1007">
            <v>1.3628137907023682E-3</v>
          </cell>
          <cell r="AD1007">
            <v>7311</v>
          </cell>
          <cell r="AE1007">
            <v>0</v>
          </cell>
          <cell r="AF1007">
            <v>7311</v>
          </cell>
          <cell r="AG1007">
            <v>0</v>
          </cell>
          <cell r="AH1007">
            <v>1788165</v>
          </cell>
          <cell r="AI1007">
            <v>0</v>
          </cell>
          <cell r="AJ1007">
            <v>1788165</v>
          </cell>
          <cell r="AK1007" t="str">
            <v>AA</v>
          </cell>
          <cell r="AL1007">
            <v>0</v>
          </cell>
          <cell r="AM1007">
            <v>16148605</v>
          </cell>
          <cell r="AN1007">
            <v>0</v>
          </cell>
          <cell r="AO1007">
            <v>0</v>
          </cell>
          <cell r="AP1007">
            <v>0</v>
          </cell>
          <cell r="AQ1007">
            <v>1801263</v>
          </cell>
          <cell r="AR1007">
            <v>0</v>
          </cell>
          <cell r="AS1007">
            <v>0</v>
          </cell>
          <cell r="AT1007">
            <v>1801263</v>
          </cell>
          <cell r="AU1007" t="str">
            <v>Levy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11056795</v>
          </cell>
          <cell r="BB1007">
            <v>0</v>
          </cell>
          <cell r="BC1007">
            <v>0</v>
          </cell>
          <cell r="BD1007">
            <v>0</v>
          </cell>
          <cell r="BE1007">
            <v>6079762</v>
          </cell>
          <cell r="BF1007">
            <v>1072899</v>
          </cell>
        </row>
        <row r="1008">
          <cell r="D1008" t="str">
            <v>3720002</v>
          </cell>
          <cell r="E1008" t="str">
            <v>CARPENTER TOWNSHIP</v>
          </cell>
          <cell r="F1008">
            <v>87967</v>
          </cell>
          <cell r="G1008">
            <v>0</v>
          </cell>
          <cell r="H1008">
            <v>36294</v>
          </cell>
          <cell r="I1008">
            <v>8386</v>
          </cell>
          <cell r="J1008">
            <v>0</v>
          </cell>
          <cell r="K1008">
            <v>0</v>
          </cell>
          <cell r="L1008">
            <v>132647</v>
          </cell>
          <cell r="M1008">
            <v>0</v>
          </cell>
          <cell r="N1008">
            <v>132647</v>
          </cell>
          <cell r="O1008" t="str">
            <v>no</v>
          </cell>
          <cell r="P1008">
            <v>0</v>
          </cell>
          <cell r="Q1008">
            <v>1788165</v>
          </cell>
          <cell r="R1008">
            <v>0</v>
          </cell>
          <cell r="S1008">
            <v>1787199</v>
          </cell>
          <cell r="T1008">
            <v>30140663.736902632</v>
          </cell>
          <cell r="U1008">
            <v>4.4009316170962104E-3</v>
          </cell>
          <cell r="V1008">
            <v>7865</v>
          </cell>
          <cell r="W1008">
            <v>0</v>
          </cell>
          <cell r="X1008">
            <v>5364496</v>
          </cell>
          <cell r="Y1008" t="str">
            <v>no</v>
          </cell>
          <cell r="Z1008">
            <v>0</v>
          </cell>
          <cell r="AA1008">
            <v>5364496</v>
          </cell>
          <cell r="AB1008">
            <v>20427589</v>
          </cell>
          <cell r="AC1008">
            <v>6.4935220695893185E-3</v>
          </cell>
          <cell r="AD1008">
            <v>34834</v>
          </cell>
          <cell r="AE1008">
            <v>0</v>
          </cell>
          <cell r="AF1008">
            <v>34834</v>
          </cell>
          <cell r="AG1008">
            <v>0</v>
          </cell>
          <cell r="AH1008">
            <v>1788165</v>
          </cell>
          <cell r="AI1008">
            <v>0</v>
          </cell>
          <cell r="AJ1008">
            <v>1788165</v>
          </cell>
          <cell r="AK1008" t="str">
            <v>AA</v>
          </cell>
          <cell r="AL1008">
            <v>0</v>
          </cell>
          <cell r="AM1008">
            <v>16148605</v>
          </cell>
          <cell r="AN1008">
            <v>0</v>
          </cell>
          <cell r="AO1008">
            <v>0</v>
          </cell>
          <cell r="AP1008">
            <v>0</v>
          </cell>
          <cell r="AQ1008">
            <v>1801263</v>
          </cell>
          <cell r="AR1008">
            <v>0</v>
          </cell>
          <cell r="AS1008">
            <v>0</v>
          </cell>
          <cell r="AT1008">
            <v>1801263</v>
          </cell>
          <cell r="AU1008" t="str">
            <v>Levy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11056795</v>
          </cell>
          <cell r="BB1008">
            <v>0</v>
          </cell>
          <cell r="BC1008">
            <v>0</v>
          </cell>
          <cell r="BD1008">
            <v>0</v>
          </cell>
          <cell r="BE1008">
            <v>6079762</v>
          </cell>
          <cell r="BF1008">
            <v>1072899</v>
          </cell>
        </row>
        <row r="1009">
          <cell r="D1009" t="str">
            <v>3720003</v>
          </cell>
          <cell r="E1009" t="str">
            <v>GILLAM TOWNSHIP</v>
          </cell>
          <cell r="F1009">
            <v>39745</v>
          </cell>
          <cell r="G1009">
            <v>0</v>
          </cell>
          <cell r="H1009">
            <v>16684</v>
          </cell>
          <cell r="I1009">
            <v>3855</v>
          </cell>
          <cell r="J1009">
            <v>0</v>
          </cell>
          <cell r="K1009">
            <v>0</v>
          </cell>
          <cell r="L1009">
            <v>60284</v>
          </cell>
          <cell r="M1009">
            <v>0</v>
          </cell>
          <cell r="N1009">
            <v>60284</v>
          </cell>
          <cell r="O1009" t="str">
            <v>no</v>
          </cell>
          <cell r="P1009">
            <v>0</v>
          </cell>
          <cell r="Q1009">
            <v>1788165</v>
          </cell>
          <cell r="R1009">
            <v>0</v>
          </cell>
          <cell r="S1009">
            <v>1787199</v>
          </cell>
          <cell r="T1009">
            <v>30140663.736902632</v>
          </cell>
          <cell r="U1009">
            <v>2.0000886684586002E-3</v>
          </cell>
          <cell r="V1009">
            <v>3575</v>
          </cell>
          <cell r="W1009">
            <v>0</v>
          </cell>
          <cell r="X1009">
            <v>5364496</v>
          </cell>
          <cell r="Y1009" t="str">
            <v>no</v>
          </cell>
          <cell r="Z1009">
            <v>0</v>
          </cell>
          <cell r="AA1009">
            <v>5364496</v>
          </cell>
          <cell r="AB1009">
            <v>20427589</v>
          </cell>
          <cell r="AC1009">
            <v>2.9511069563813918E-3</v>
          </cell>
          <cell r="AD1009">
            <v>15831</v>
          </cell>
          <cell r="AE1009">
            <v>0</v>
          </cell>
          <cell r="AF1009">
            <v>15831</v>
          </cell>
          <cell r="AG1009">
            <v>0</v>
          </cell>
          <cell r="AH1009">
            <v>1788165</v>
          </cell>
          <cell r="AI1009">
            <v>0</v>
          </cell>
          <cell r="AJ1009">
            <v>1788165</v>
          </cell>
          <cell r="AK1009" t="str">
            <v>AA</v>
          </cell>
          <cell r="AL1009">
            <v>0</v>
          </cell>
          <cell r="AM1009">
            <v>16148605</v>
          </cell>
          <cell r="AN1009">
            <v>0</v>
          </cell>
          <cell r="AO1009">
            <v>0</v>
          </cell>
          <cell r="AP1009">
            <v>0</v>
          </cell>
          <cell r="AQ1009">
            <v>1801263</v>
          </cell>
          <cell r="AR1009">
            <v>0</v>
          </cell>
          <cell r="AS1009">
            <v>0</v>
          </cell>
          <cell r="AT1009">
            <v>1801263</v>
          </cell>
          <cell r="AU1009" t="str">
            <v>Levy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11056795</v>
          </cell>
          <cell r="BB1009">
            <v>0</v>
          </cell>
          <cell r="BC1009">
            <v>0</v>
          </cell>
          <cell r="BD1009">
            <v>0</v>
          </cell>
          <cell r="BE1009">
            <v>6079762</v>
          </cell>
          <cell r="BF1009">
            <v>1072899</v>
          </cell>
        </row>
        <row r="1010">
          <cell r="D1010" t="str">
            <v>3720004</v>
          </cell>
          <cell r="E1010" t="str">
            <v>HANGING GROVE TOWNSHIP</v>
          </cell>
          <cell r="F1010">
            <v>17942</v>
          </cell>
          <cell r="G1010">
            <v>0</v>
          </cell>
          <cell r="H1010">
            <v>7335</v>
          </cell>
          <cell r="I1010">
            <v>1696</v>
          </cell>
          <cell r="J1010">
            <v>0</v>
          </cell>
          <cell r="K1010">
            <v>0</v>
          </cell>
          <cell r="L1010">
            <v>26973</v>
          </cell>
          <cell r="M1010">
            <v>0</v>
          </cell>
          <cell r="N1010">
            <v>26973</v>
          </cell>
          <cell r="O1010" t="str">
            <v>no</v>
          </cell>
          <cell r="P1010">
            <v>0</v>
          </cell>
          <cell r="Q1010">
            <v>1788165</v>
          </cell>
          <cell r="R1010">
            <v>0</v>
          </cell>
          <cell r="S1010">
            <v>1787199</v>
          </cell>
          <cell r="T1010">
            <v>30140663.736902632</v>
          </cell>
          <cell r="U1010">
            <v>8.9490398205715983E-4</v>
          </cell>
          <cell r="V1010">
            <v>1599</v>
          </cell>
          <cell r="W1010">
            <v>0</v>
          </cell>
          <cell r="X1010">
            <v>5364496</v>
          </cell>
          <cell r="Y1010" t="str">
            <v>no</v>
          </cell>
          <cell r="Z1010">
            <v>0</v>
          </cell>
          <cell r="AA1010">
            <v>5364496</v>
          </cell>
          <cell r="AB1010">
            <v>20427589</v>
          </cell>
          <cell r="AC1010">
            <v>1.3204201435617292E-3</v>
          </cell>
          <cell r="AD1010">
            <v>7083</v>
          </cell>
          <cell r="AE1010">
            <v>0</v>
          </cell>
          <cell r="AF1010">
            <v>7083</v>
          </cell>
          <cell r="AG1010">
            <v>0</v>
          </cell>
          <cell r="AH1010">
            <v>1788165</v>
          </cell>
          <cell r="AI1010">
            <v>0</v>
          </cell>
          <cell r="AJ1010">
            <v>1788165</v>
          </cell>
          <cell r="AK1010" t="str">
            <v>AA</v>
          </cell>
          <cell r="AL1010">
            <v>0</v>
          </cell>
          <cell r="AM1010">
            <v>16148605</v>
          </cell>
          <cell r="AN1010">
            <v>0</v>
          </cell>
          <cell r="AO1010">
            <v>0</v>
          </cell>
          <cell r="AP1010">
            <v>0</v>
          </cell>
          <cell r="AQ1010">
            <v>1801263</v>
          </cell>
          <cell r="AR1010">
            <v>0</v>
          </cell>
          <cell r="AS1010">
            <v>0</v>
          </cell>
          <cell r="AT1010">
            <v>1801263</v>
          </cell>
          <cell r="AU1010" t="str">
            <v>Levy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11056795</v>
          </cell>
          <cell r="BB1010">
            <v>0</v>
          </cell>
          <cell r="BC1010">
            <v>0</v>
          </cell>
          <cell r="BD1010">
            <v>0</v>
          </cell>
          <cell r="BE1010">
            <v>6079762</v>
          </cell>
          <cell r="BF1010">
            <v>1072899</v>
          </cell>
        </row>
        <row r="1011">
          <cell r="D1011" t="str">
            <v>3720005</v>
          </cell>
          <cell r="E1011" t="str">
            <v>JORDAN TOWNSHIP</v>
          </cell>
          <cell r="F1011">
            <v>20364</v>
          </cell>
          <cell r="G1011">
            <v>0</v>
          </cell>
          <cell r="H1011">
            <v>8294</v>
          </cell>
          <cell r="I1011">
            <v>1916</v>
          </cell>
          <cell r="J1011">
            <v>0</v>
          </cell>
          <cell r="K1011">
            <v>0</v>
          </cell>
          <cell r="L1011">
            <v>30574</v>
          </cell>
          <cell r="M1011">
            <v>0</v>
          </cell>
          <cell r="N1011">
            <v>30574</v>
          </cell>
          <cell r="O1011" t="str">
            <v>no</v>
          </cell>
          <cell r="P1011">
            <v>0</v>
          </cell>
          <cell r="Q1011">
            <v>1788165</v>
          </cell>
          <cell r="R1011">
            <v>0</v>
          </cell>
          <cell r="S1011">
            <v>1787199</v>
          </cell>
          <cell r="T1011">
            <v>30140663.736902632</v>
          </cell>
          <cell r="U1011">
            <v>1.014377130738724E-3</v>
          </cell>
          <cell r="V1011">
            <v>1813</v>
          </cell>
          <cell r="W1011">
            <v>0</v>
          </cell>
          <cell r="X1011">
            <v>5364496</v>
          </cell>
          <cell r="Y1011" t="str">
            <v>no</v>
          </cell>
          <cell r="Z1011">
            <v>0</v>
          </cell>
          <cell r="AA1011">
            <v>5364496</v>
          </cell>
          <cell r="AB1011">
            <v>20427589</v>
          </cell>
          <cell r="AC1011">
            <v>1.4967013483578508E-3</v>
          </cell>
          <cell r="AD1011">
            <v>8029</v>
          </cell>
          <cell r="AE1011">
            <v>0</v>
          </cell>
          <cell r="AF1011">
            <v>8029</v>
          </cell>
          <cell r="AG1011">
            <v>0</v>
          </cell>
          <cell r="AH1011">
            <v>1788165</v>
          </cell>
          <cell r="AI1011">
            <v>0</v>
          </cell>
          <cell r="AJ1011">
            <v>1788165</v>
          </cell>
          <cell r="AK1011" t="str">
            <v>AA</v>
          </cell>
          <cell r="AL1011">
            <v>0</v>
          </cell>
          <cell r="AM1011">
            <v>16148605</v>
          </cell>
          <cell r="AN1011">
            <v>0</v>
          </cell>
          <cell r="AO1011">
            <v>0</v>
          </cell>
          <cell r="AP1011">
            <v>0</v>
          </cell>
          <cell r="AQ1011">
            <v>1801263</v>
          </cell>
          <cell r="AR1011">
            <v>0</v>
          </cell>
          <cell r="AS1011">
            <v>0</v>
          </cell>
          <cell r="AT1011">
            <v>1801263</v>
          </cell>
          <cell r="AU1011" t="str">
            <v>Levy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11056795</v>
          </cell>
          <cell r="BB1011">
            <v>0</v>
          </cell>
          <cell r="BC1011">
            <v>0</v>
          </cell>
          <cell r="BD1011">
            <v>0</v>
          </cell>
          <cell r="BE1011">
            <v>6079762</v>
          </cell>
          <cell r="BF1011">
            <v>1072899</v>
          </cell>
        </row>
        <row r="1012">
          <cell r="D1012" t="str">
            <v>3720006</v>
          </cell>
          <cell r="E1012" t="str">
            <v>KANKAKEE TOWNSHIP</v>
          </cell>
          <cell r="F1012">
            <v>204218</v>
          </cell>
          <cell r="G1012">
            <v>0</v>
          </cell>
          <cell r="H1012">
            <v>87191</v>
          </cell>
          <cell r="I1012">
            <v>20146</v>
          </cell>
          <cell r="J1012">
            <v>0</v>
          </cell>
          <cell r="K1012">
            <v>0</v>
          </cell>
          <cell r="L1012">
            <v>311555</v>
          </cell>
          <cell r="M1012">
            <v>0</v>
          </cell>
          <cell r="N1012">
            <v>311555</v>
          </cell>
          <cell r="O1012" t="str">
            <v>no</v>
          </cell>
          <cell r="P1012">
            <v>0</v>
          </cell>
          <cell r="Q1012">
            <v>1788165</v>
          </cell>
          <cell r="R1012">
            <v>0</v>
          </cell>
          <cell r="S1012">
            <v>1787199</v>
          </cell>
          <cell r="T1012">
            <v>30140663.736902632</v>
          </cell>
          <cell r="U1012">
            <v>1.0336700038179603E-2</v>
          </cell>
          <cell r="V1012">
            <v>18474</v>
          </cell>
          <cell r="W1012">
            <v>0</v>
          </cell>
          <cell r="X1012">
            <v>5364496</v>
          </cell>
          <cell r="Y1012" t="str">
            <v>no</v>
          </cell>
          <cell r="Z1012">
            <v>0</v>
          </cell>
          <cell r="AA1012">
            <v>5364496</v>
          </cell>
          <cell r="AB1012">
            <v>20427589</v>
          </cell>
          <cell r="AC1012">
            <v>1.5251677522981297E-2</v>
          </cell>
          <cell r="AD1012">
            <v>81818</v>
          </cell>
          <cell r="AE1012">
            <v>0</v>
          </cell>
          <cell r="AF1012">
            <v>81818</v>
          </cell>
          <cell r="AG1012">
            <v>0</v>
          </cell>
          <cell r="AH1012">
            <v>1788165</v>
          </cell>
          <cell r="AI1012">
            <v>0</v>
          </cell>
          <cell r="AJ1012">
            <v>1788165</v>
          </cell>
          <cell r="AK1012" t="str">
            <v>AA</v>
          </cell>
          <cell r="AL1012">
            <v>0</v>
          </cell>
          <cell r="AM1012">
            <v>16148605</v>
          </cell>
          <cell r="AN1012">
            <v>0</v>
          </cell>
          <cell r="AO1012">
            <v>0</v>
          </cell>
          <cell r="AP1012">
            <v>0</v>
          </cell>
          <cell r="AQ1012">
            <v>1801263</v>
          </cell>
          <cell r="AR1012">
            <v>0</v>
          </cell>
          <cell r="AS1012">
            <v>0</v>
          </cell>
          <cell r="AT1012">
            <v>1801263</v>
          </cell>
          <cell r="AU1012" t="str">
            <v>Levy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11056795</v>
          </cell>
          <cell r="BB1012">
            <v>0</v>
          </cell>
          <cell r="BC1012">
            <v>0</v>
          </cell>
          <cell r="BD1012">
            <v>0</v>
          </cell>
          <cell r="BE1012">
            <v>6079762</v>
          </cell>
          <cell r="BF1012">
            <v>1072899</v>
          </cell>
        </row>
        <row r="1013">
          <cell r="D1013" t="str">
            <v>3720007</v>
          </cell>
          <cell r="E1013" t="str">
            <v>KEENER TOWNSHIP</v>
          </cell>
          <cell r="F1013">
            <v>295374</v>
          </cell>
          <cell r="G1013">
            <v>0</v>
          </cell>
          <cell r="H1013">
            <v>121646</v>
          </cell>
          <cell r="I1013">
            <v>28107</v>
          </cell>
          <cell r="J1013">
            <v>0</v>
          </cell>
          <cell r="K1013">
            <v>0</v>
          </cell>
          <cell r="L1013">
            <v>445127</v>
          </cell>
          <cell r="M1013">
            <v>0</v>
          </cell>
          <cell r="N1013">
            <v>445127</v>
          </cell>
          <cell r="O1013" t="str">
            <v>no</v>
          </cell>
          <cell r="P1013">
            <v>0</v>
          </cell>
          <cell r="Q1013">
            <v>1788165</v>
          </cell>
          <cell r="R1013">
            <v>0</v>
          </cell>
          <cell r="S1013">
            <v>1787199</v>
          </cell>
          <cell r="T1013">
            <v>30140663.736902632</v>
          </cell>
          <cell r="U1013">
            <v>1.4768321092246224E-2</v>
          </cell>
          <cell r="V1013">
            <v>26394</v>
          </cell>
          <cell r="W1013">
            <v>0</v>
          </cell>
          <cell r="X1013">
            <v>5364496</v>
          </cell>
          <cell r="Y1013" t="str">
            <v>no</v>
          </cell>
          <cell r="Z1013">
            <v>0</v>
          </cell>
          <cell r="AA1013">
            <v>5364496</v>
          </cell>
          <cell r="AB1013">
            <v>20427589</v>
          </cell>
          <cell r="AC1013">
            <v>2.1790481490497973E-2</v>
          </cell>
          <cell r="AD1013">
            <v>116895</v>
          </cell>
          <cell r="AE1013">
            <v>0</v>
          </cell>
          <cell r="AF1013">
            <v>116895</v>
          </cell>
          <cell r="AG1013">
            <v>0</v>
          </cell>
          <cell r="AH1013">
            <v>1788165</v>
          </cell>
          <cell r="AI1013">
            <v>0</v>
          </cell>
          <cell r="AJ1013">
            <v>1788165</v>
          </cell>
          <cell r="AK1013" t="str">
            <v>AA</v>
          </cell>
          <cell r="AL1013">
            <v>0</v>
          </cell>
          <cell r="AM1013">
            <v>16148605</v>
          </cell>
          <cell r="AN1013">
            <v>0</v>
          </cell>
          <cell r="AO1013">
            <v>0</v>
          </cell>
          <cell r="AP1013">
            <v>0</v>
          </cell>
          <cell r="AQ1013">
            <v>1801263</v>
          </cell>
          <cell r="AR1013">
            <v>0</v>
          </cell>
          <cell r="AS1013">
            <v>0</v>
          </cell>
          <cell r="AT1013">
            <v>1801263</v>
          </cell>
          <cell r="AU1013" t="str">
            <v>Levy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11056795</v>
          </cell>
          <cell r="BB1013">
            <v>0</v>
          </cell>
          <cell r="BC1013">
            <v>0</v>
          </cell>
          <cell r="BD1013">
            <v>0</v>
          </cell>
          <cell r="BE1013">
            <v>6079762</v>
          </cell>
          <cell r="BF1013">
            <v>1072899</v>
          </cell>
        </row>
        <row r="1014">
          <cell r="D1014" t="str">
            <v>3720008</v>
          </cell>
          <cell r="E1014" t="str">
            <v>MARION TOWNSHIP</v>
          </cell>
          <cell r="F1014">
            <v>93549</v>
          </cell>
          <cell r="G1014">
            <v>0</v>
          </cell>
          <cell r="H1014">
            <v>38610</v>
          </cell>
          <cell r="I1014">
            <v>8921</v>
          </cell>
          <cell r="J1014">
            <v>0</v>
          </cell>
          <cell r="K1014">
            <v>0</v>
          </cell>
          <cell r="L1014">
            <v>141080</v>
          </cell>
          <cell r="M1014">
            <v>0</v>
          </cell>
          <cell r="N1014">
            <v>141080</v>
          </cell>
          <cell r="O1014" t="str">
            <v>no</v>
          </cell>
          <cell r="P1014">
            <v>0</v>
          </cell>
          <cell r="Q1014">
            <v>1788165</v>
          </cell>
          <cell r="R1014">
            <v>0</v>
          </cell>
          <cell r="S1014">
            <v>1787199</v>
          </cell>
          <cell r="T1014">
            <v>30140663.736902632</v>
          </cell>
          <cell r="U1014">
            <v>4.6807197489572572E-3</v>
          </cell>
          <cell r="V1014">
            <v>8365</v>
          </cell>
          <cell r="W1014">
            <v>0</v>
          </cell>
          <cell r="X1014">
            <v>5364496</v>
          </cell>
          <cell r="Y1014" t="str">
            <v>no</v>
          </cell>
          <cell r="Z1014">
            <v>0</v>
          </cell>
          <cell r="AA1014">
            <v>5364496</v>
          </cell>
          <cell r="AB1014">
            <v>20427589</v>
          </cell>
          <cell r="AC1014">
            <v>6.9063461184773198E-3</v>
          </cell>
          <cell r="AD1014">
            <v>37049</v>
          </cell>
          <cell r="AE1014">
            <v>0</v>
          </cell>
          <cell r="AF1014">
            <v>37049</v>
          </cell>
          <cell r="AG1014">
            <v>0</v>
          </cell>
          <cell r="AH1014">
            <v>1788165</v>
          </cell>
          <cell r="AI1014">
            <v>0</v>
          </cell>
          <cell r="AJ1014">
            <v>1788165</v>
          </cell>
          <cell r="AK1014" t="str">
            <v>AA</v>
          </cell>
          <cell r="AL1014">
            <v>0</v>
          </cell>
          <cell r="AM1014">
            <v>16148605</v>
          </cell>
          <cell r="AN1014">
            <v>0</v>
          </cell>
          <cell r="AO1014">
            <v>0</v>
          </cell>
          <cell r="AP1014">
            <v>0</v>
          </cell>
          <cell r="AQ1014">
            <v>1801263</v>
          </cell>
          <cell r="AR1014">
            <v>0</v>
          </cell>
          <cell r="AS1014">
            <v>0</v>
          </cell>
          <cell r="AT1014">
            <v>1801263</v>
          </cell>
          <cell r="AU1014" t="str">
            <v>Levy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11056795</v>
          </cell>
          <cell r="BB1014">
            <v>0</v>
          </cell>
          <cell r="BC1014">
            <v>0</v>
          </cell>
          <cell r="BD1014">
            <v>0</v>
          </cell>
          <cell r="BE1014">
            <v>6079762</v>
          </cell>
          <cell r="BF1014">
            <v>1072899</v>
          </cell>
        </row>
        <row r="1015">
          <cell r="D1015" t="str">
            <v>3720009</v>
          </cell>
          <cell r="E1015" t="str">
            <v>MILROY TOWNSHIP</v>
          </cell>
          <cell r="F1015">
            <v>18037</v>
          </cell>
          <cell r="G1015">
            <v>0</v>
          </cell>
          <cell r="H1015">
            <v>7392</v>
          </cell>
          <cell r="I1015">
            <v>1708</v>
          </cell>
          <cell r="J1015">
            <v>0</v>
          </cell>
          <cell r="K1015">
            <v>0</v>
          </cell>
          <cell r="L1015">
            <v>27137</v>
          </cell>
          <cell r="M1015">
            <v>0</v>
          </cell>
          <cell r="N1015">
            <v>27137</v>
          </cell>
          <cell r="O1015" t="str">
            <v>no</v>
          </cell>
          <cell r="P1015">
            <v>0</v>
          </cell>
          <cell r="Q1015">
            <v>1788165</v>
          </cell>
          <cell r="R1015">
            <v>0</v>
          </cell>
          <cell r="S1015">
            <v>1787199</v>
          </cell>
          <cell r="T1015">
            <v>30140663.736902632</v>
          </cell>
          <cell r="U1015">
            <v>9.0034513628758927E-4</v>
          </cell>
          <cell r="V1015">
            <v>1609</v>
          </cell>
          <cell r="W1015">
            <v>0</v>
          </cell>
          <cell r="X1015">
            <v>5364496</v>
          </cell>
          <cell r="Y1015" t="str">
            <v>no</v>
          </cell>
          <cell r="Z1015">
            <v>0</v>
          </cell>
          <cell r="AA1015">
            <v>5364496</v>
          </cell>
          <cell r="AB1015">
            <v>20427589</v>
          </cell>
          <cell r="AC1015">
            <v>1.3284485016807417E-3</v>
          </cell>
          <cell r="AD1015">
            <v>7126</v>
          </cell>
          <cell r="AE1015">
            <v>0</v>
          </cell>
          <cell r="AF1015">
            <v>7126</v>
          </cell>
          <cell r="AG1015">
            <v>0</v>
          </cell>
          <cell r="AH1015">
            <v>1788165</v>
          </cell>
          <cell r="AI1015">
            <v>0</v>
          </cell>
          <cell r="AJ1015">
            <v>1788165</v>
          </cell>
          <cell r="AK1015" t="str">
            <v>AA</v>
          </cell>
          <cell r="AL1015">
            <v>0</v>
          </cell>
          <cell r="AM1015">
            <v>16148605</v>
          </cell>
          <cell r="AN1015">
            <v>0</v>
          </cell>
          <cell r="AO1015">
            <v>0</v>
          </cell>
          <cell r="AP1015">
            <v>0</v>
          </cell>
          <cell r="AQ1015">
            <v>1801263</v>
          </cell>
          <cell r="AR1015">
            <v>0</v>
          </cell>
          <cell r="AS1015">
            <v>0</v>
          </cell>
          <cell r="AT1015">
            <v>1801263</v>
          </cell>
          <cell r="AU1015" t="str">
            <v>Levy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11056795</v>
          </cell>
          <cell r="BB1015">
            <v>0</v>
          </cell>
          <cell r="BC1015">
            <v>0</v>
          </cell>
          <cell r="BD1015">
            <v>0</v>
          </cell>
          <cell r="BE1015">
            <v>6079762</v>
          </cell>
          <cell r="BF1015">
            <v>1072899</v>
          </cell>
        </row>
        <row r="1016">
          <cell r="D1016" t="str">
            <v>3720010</v>
          </cell>
          <cell r="E1016" t="str">
            <v>NEWTON TOWNSHIP</v>
          </cell>
          <cell r="F1016">
            <v>0</v>
          </cell>
          <cell r="G1016">
            <v>0</v>
          </cell>
          <cell r="H1016">
            <v>9865</v>
          </cell>
          <cell r="I1016">
            <v>2279</v>
          </cell>
          <cell r="J1016">
            <v>0</v>
          </cell>
          <cell r="K1016">
            <v>0</v>
          </cell>
          <cell r="L1016">
            <v>12144</v>
          </cell>
          <cell r="M1016">
            <v>0</v>
          </cell>
          <cell r="N1016">
            <v>12144</v>
          </cell>
          <cell r="O1016" t="str">
            <v>yes</v>
          </cell>
          <cell r="P1016">
            <v>5.4038034964391942E-4</v>
          </cell>
          <cell r="Q1016">
            <v>1788165</v>
          </cell>
          <cell r="R1016">
            <v>966</v>
          </cell>
          <cell r="S1016">
            <v>1787199</v>
          </cell>
          <cell r="T1016">
            <v>30140663.736902632</v>
          </cell>
          <cell r="U1016">
            <v>0</v>
          </cell>
          <cell r="V1016">
            <v>966</v>
          </cell>
          <cell r="W1016">
            <v>0</v>
          </cell>
          <cell r="X1016">
            <v>5364496</v>
          </cell>
          <cell r="Y1016" t="str">
            <v>no</v>
          </cell>
          <cell r="Z1016">
            <v>0</v>
          </cell>
          <cell r="AA1016">
            <v>5364496</v>
          </cell>
          <cell r="AB1016">
            <v>20427589</v>
          </cell>
          <cell r="AC1016">
            <v>5.9449012803224109E-4</v>
          </cell>
          <cell r="AD1016">
            <v>3189</v>
          </cell>
          <cell r="AE1016">
            <v>0</v>
          </cell>
          <cell r="AF1016">
            <v>3189</v>
          </cell>
          <cell r="AG1016">
            <v>0</v>
          </cell>
          <cell r="AH1016">
            <v>1788165</v>
          </cell>
          <cell r="AI1016">
            <v>0</v>
          </cell>
          <cell r="AJ1016">
            <v>1788165</v>
          </cell>
          <cell r="AK1016" t="str">
            <v>AA</v>
          </cell>
          <cell r="AL1016">
            <v>0</v>
          </cell>
          <cell r="AM1016">
            <v>16148605</v>
          </cell>
          <cell r="AN1016">
            <v>0</v>
          </cell>
          <cell r="AO1016">
            <v>0</v>
          </cell>
          <cell r="AP1016">
            <v>0</v>
          </cell>
          <cell r="AQ1016">
            <v>1801263</v>
          </cell>
          <cell r="AR1016">
            <v>0</v>
          </cell>
          <cell r="AS1016">
            <v>0</v>
          </cell>
          <cell r="AT1016">
            <v>1801263</v>
          </cell>
          <cell r="AU1016" t="str">
            <v>Levy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11056795</v>
          </cell>
          <cell r="BB1016">
            <v>0</v>
          </cell>
          <cell r="BC1016">
            <v>0</v>
          </cell>
          <cell r="BD1016">
            <v>0</v>
          </cell>
          <cell r="BE1016">
            <v>6079762</v>
          </cell>
          <cell r="BF1016">
            <v>1072899</v>
          </cell>
        </row>
        <row r="1017">
          <cell r="D1017" t="str">
            <v>3720011</v>
          </cell>
          <cell r="E1017" t="str">
            <v>UNION TOWNSHIP</v>
          </cell>
          <cell r="F1017">
            <v>14545</v>
          </cell>
          <cell r="G1017">
            <v>0</v>
          </cell>
          <cell r="H1017">
            <v>5256</v>
          </cell>
          <cell r="I1017">
            <v>1215</v>
          </cell>
          <cell r="J1017">
            <v>0</v>
          </cell>
          <cell r="K1017">
            <v>0</v>
          </cell>
          <cell r="L1017">
            <v>21016</v>
          </cell>
          <cell r="M1017">
            <v>0</v>
          </cell>
          <cell r="N1017">
            <v>21016</v>
          </cell>
          <cell r="O1017" t="str">
            <v>no</v>
          </cell>
          <cell r="P1017">
            <v>0</v>
          </cell>
          <cell r="Q1017">
            <v>1788165</v>
          </cell>
          <cell r="R1017">
            <v>0</v>
          </cell>
          <cell r="S1017">
            <v>1787199</v>
          </cell>
          <cell r="T1017">
            <v>30140663.736902632</v>
          </cell>
          <cell r="U1017">
            <v>6.9726400796771846E-4</v>
          </cell>
          <cell r="V1017">
            <v>1246</v>
          </cell>
          <cell r="W1017">
            <v>0</v>
          </cell>
          <cell r="X1017">
            <v>5364496</v>
          </cell>
          <cell r="Y1017" t="str">
            <v>no</v>
          </cell>
          <cell r="Z1017">
            <v>0</v>
          </cell>
          <cell r="AA1017">
            <v>5364496</v>
          </cell>
          <cell r="AB1017">
            <v>20427589</v>
          </cell>
          <cell r="AC1017">
            <v>1.0288047209095503E-3</v>
          </cell>
          <cell r="AD1017">
            <v>5519</v>
          </cell>
          <cell r="AE1017">
            <v>0</v>
          </cell>
          <cell r="AF1017">
            <v>5519</v>
          </cell>
          <cell r="AG1017">
            <v>0</v>
          </cell>
          <cell r="AH1017">
            <v>1788165</v>
          </cell>
          <cell r="AI1017">
            <v>0</v>
          </cell>
          <cell r="AJ1017">
            <v>1788165</v>
          </cell>
          <cell r="AK1017" t="str">
            <v>AA</v>
          </cell>
          <cell r="AL1017">
            <v>0</v>
          </cell>
          <cell r="AM1017">
            <v>16148605</v>
          </cell>
          <cell r="AN1017">
            <v>0</v>
          </cell>
          <cell r="AO1017">
            <v>0</v>
          </cell>
          <cell r="AP1017">
            <v>0</v>
          </cell>
          <cell r="AQ1017">
            <v>1801263</v>
          </cell>
          <cell r="AR1017">
            <v>0</v>
          </cell>
          <cell r="AS1017">
            <v>0</v>
          </cell>
          <cell r="AT1017">
            <v>1801263</v>
          </cell>
          <cell r="AU1017" t="str">
            <v>Levy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11056795</v>
          </cell>
          <cell r="BB1017">
            <v>0</v>
          </cell>
          <cell r="BC1017">
            <v>0</v>
          </cell>
          <cell r="BD1017">
            <v>0</v>
          </cell>
          <cell r="BE1017">
            <v>6079762</v>
          </cell>
          <cell r="BF1017">
            <v>1072899</v>
          </cell>
        </row>
        <row r="1018">
          <cell r="D1018" t="str">
            <v>3720012</v>
          </cell>
          <cell r="E1018" t="str">
            <v>WALKER TOWNSHIP</v>
          </cell>
          <cell r="F1018">
            <v>99027</v>
          </cell>
          <cell r="G1018">
            <v>0</v>
          </cell>
          <cell r="H1018">
            <v>41217</v>
          </cell>
          <cell r="I1018">
            <v>9524</v>
          </cell>
          <cell r="J1018">
            <v>0</v>
          </cell>
          <cell r="K1018">
            <v>0</v>
          </cell>
          <cell r="L1018">
            <v>149768</v>
          </cell>
          <cell r="M1018">
            <v>0</v>
          </cell>
          <cell r="N1018">
            <v>149768</v>
          </cell>
          <cell r="O1018" t="str">
            <v>no</v>
          </cell>
          <cell r="P1018">
            <v>0</v>
          </cell>
          <cell r="Q1018">
            <v>1788165</v>
          </cell>
          <cell r="R1018">
            <v>0</v>
          </cell>
          <cell r="S1018">
            <v>1787199</v>
          </cell>
          <cell r="T1018">
            <v>30140663.736902632</v>
          </cell>
          <cell r="U1018">
            <v>4.968968212091229E-3</v>
          </cell>
          <cell r="V1018">
            <v>8881</v>
          </cell>
          <cell r="W1018">
            <v>0</v>
          </cell>
          <cell r="X1018">
            <v>5364496</v>
          </cell>
          <cell r="Y1018" t="str">
            <v>no</v>
          </cell>
          <cell r="Z1018">
            <v>0</v>
          </cell>
          <cell r="AA1018">
            <v>5364496</v>
          </cell>
          <cell r="AB1018">
            <v>20427589</v>
          </cell>
          <cell r="AC1018">
            <v>7.3316532851723229E-3</v>
          </cell>
          <cell r="AD1018">
            <v>39331</v>
          </cell>
          <cell r="AE1018">
            <v>0</v>
          </cell>
          <cell r="AF1018">
            <v>39331</v>
          </cell>
          <cell r="AG1018">
            <v>0</v>
          </cell>
          <cell r="AH1018">
            <v>1788165</v>
          </cell>
          <cell r="AI1018">
            <v>0</v>
          </cell>
          <cell r="AJ1018">
            <v>1788165</v>
          </cell>
          <cell r="AK1018" t="str">
            <v>AA</v>
          </cell>
          <cell r="AL1018">
            <v>0</v>
          </cell>
          <cell r="AM1018">
            <v>16148605</v>
          </cell>
          <cell r="AN1018">
            <v>0</v>
          </cell>
          <cell r="AO1018">
            <v>0</v>
          </cell>
          <cell r="AP1018">
            <v>0</v>
          </cell>
          <cell r="AQ1018">
            <v>1801263</v>
          </cell>
          <cell r="AR1018">
            <v>0</v>
          </cell>
          <cell r="AS1018">
            <v>0</v>
          </cell>
          <cell r="AT1018">
            <v>1801263</v>
          </cell>
          <cell r="AU1018" t="str">
            <v>Levy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11056795</v>
          </cell>
          <cell r="BB1018">
            <v>0</v>
          </cell>
          <cell r="BC1018">
            <v>0</v>
          </cell>
          <cell r="BD1018">
            <v>0</v>
          </cell>
          <cell r="BE1018">
            <v>6079762</v>
          </cell>
          <cell r="BF1018">
            <v>1072899</v>
          </cell>
        </row>
        <row r="1019">
          <cell r="D1019" t="str">
            <v>3720013</v>
          </cell>
          <cell r="E1019" t="str">
            <v>WHEATFIELD TOWNSHIP</v>
          </cell>
          <cell r="F1019">
            <v>91341</v>
          </cell>
          <cell r="G1019">
            <v>0</v>
          </cell>
          <cell r="H1019">
            <v>37944</v>
          </cell>
          <cell r="I1019">
            <v>8767</v>
          </cell>
          <cell r="J1019">
            <v>0</v>
          </cell>
          <cell r="K1019">
            <v>0</v>
          </cell>
          <cell r="L1019">
            <v>138052</v>
          </cell>
          <cell r="M1019">
            <v>0</v>
          </cell>
          <cell r="N1019">
            <v>138052</v>
          </cell>
          <cell r="O1019" t="str">
            <v>no</v>
          </cell>
          <cell r="P1019">
            <v>0</v>
          </cell>
          <cell r="Q1019">
            <v>1788165</v>
          </cell>
          <cell r="R1019">
            <v>0</v>
          </cell>
          <cell r="S1019">
            <v>1787199</v>
          </cell>
          <cell r="T1019">
            <v>30140663.736902632</v>
          </cell>
          <cell r="U1019">
            <v>4.580257462312499E-3</v>
          </cell>
          <cell r="V1019">
            <v>8186</v>
          </cell>
          <cell r="W1019">
            <v>0</v>
          </cell>
          <cell r="X1019">
            <v>5364496</v>
          </cell>
          <cell r="Y1019" t="str">
            <v>no</v>
          </cell>
          <cell r="Z1019">
            <v>0</v>
          </cell>
          <cell r="AA1019">
            <v>5364496</v>
          </cell>
          <cell r="AB1019">
            <v>20427589</v>
          </cell>
          <cell r="AC1019">
            <v>6.7581152136945771E-3</v>
          </cell>
          <cell r="AD1019">
            <v>36254</v>
          </cell>
          <cell r="AE1019">
            <v>0</v>
          </cell>
          <cell r="AF1019">
            <v>36254</v>
          </cell>
          <cell r="AG1019">
            <v>0</v>
          </cell>
          <cell r="AH1019">
            <v>1788165</v>
          </cell>
          <cell r="AI1019">
            <v>0</v>
          </cell>
          <cell r="AJ1019">
            <v>1788165</v>
          </cell>
          <cell r="AK1019" t="str">
            <v>AA</v>
          </cell>
          <cell r="AL1019">
            <v>0</v>
          </cell>
          <cell r="AM1019">
            <v>16148605</v>
          </cell>
          <cell r="AN1019">
            <v>0</v>
          </cell>
          <cell r="AO1019">
            <v>0</v>
          </cell>
          <cell r="AP1019">
            <v>0</v>
          </cell>
          <cell r="AQ1019">
            <v>1801263</v>
          </cell>
          <cell r="AR1019">
            <v>0</v>
          </cell>
          <cell r="AS1019">
            <v>0</v>
          </cell>
          <cell r="AT1019">
            <v>1801263</v>
          </cell>
          <cell r="AU1019" t="str">
            <v>Levy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11056795</v>
          </cell>
          <cell r="BB1019">
            <v>0</v>
          </cell>
          <cell r="BC1019">
            <v>0</v>
          </cell>
          <cell r="BD1019">
            <v>0</v>
          </cell>
          <cell r="BE1019">
            <v>6079762</v>
          </cell>
          <cell r="BF1019">
            <v>1072899</v>
          </cell>
        </row>
        <row r="1020">
          <cell r="D1020" t="str">
            <v>3730437</v>
          </cell>
          <cell r="E1020" t="str">
            <v>RENSSELAER CIVIL CITY</v>
          </cell>
          <cell r="F1020">
            <v>1501181</v>
          </cell>
          <cell r="G1020">
            <v>75396</v>
          </cell>
          <cell r="H1020">
            <v>561974</v>
          </cell>
          <cell r="I1020">
            <v>129849</v>
          </cell>
          <cell r="J1020">
            <v>0</v>
          </cell>
          <cell r="K1020">
            <v>0</v>
          </cell>
          <cell r="L1020">
            <v>2117608</v>
          </cell>
          <cell r="M1020">
            <v>0</v>
          </cell>
          <cell r="N1020">
            <v>2117608</v>
          </cell>
          <cell r="O1020" t="str">
            <v>no</v>
          </cell>
          <cell r="P1020">
            <v>0</v>
          </cell>
          <cell r="Q1020">
            <v>1788165</v>
          </cell>
          <cell r="R1020">
            <v>0</v>
          </cell>
          <cell r="S1020">
            <v>1787199</v>
          </cell>
          <cell r="T1020">
            <v>30140663.736902632</v>
          </cell>
          <cell r="U1020">
            <v>7.0257510534093279E-2</v>
          </cell>
          <cell r="V1020">
            <v>125564</v>
          </cell>
          <cell r="W1020">
            <v>0</v>
          </cell>
          <cell r="X1020">
            <v>5364496</v>
          </cell>
          <cell r="Y1020" t="str">
            <v>no</v>
          </cell>
          <cell r="Z1020">
            <v>0</v>
          </cell>
          <cell r="AA1020">
            <v>5364496</v>
          </cell>
          <cell r="AB1020">
            <v>20427589</v>
          </cell>
          <cell r="AC1020">
            <v>0.10366411816881571</v>
          </cell>
          <cell r="AD1020">
            <v>556106</v>
          </cell>
          <cell r="AE1020">
            <v>0</v>
          </cell>
          <cell r="AF1020">
            <v>556106</v>
          </cell>
          <cell r="AG1020">
            <v>0</v>
          </cell>
          <cell r="AH1020">
            <v>1788165</v>
          </cell>
          <cell r="AI1020">
            <v>0</v>
          </cell>
          <cell r="AJ1020">
            <v>1788165</v>
          </cell>
          <cell r="AK1020" t="str">
            <v>AA</v>
          </cell>
          <cell r="AL1020">
            <v>2117608</v>
          </cell>
          <cell r="AM1020">
            <v>16148605</v>
          </cell>
          <cell r="AN1020">
            <v>0.13113256532065773</v>
          </cell>
          <cell r="AO1020">
            <v>234487</v>
          </cell>
          <cell r="AP1020">
            <v>0</v>
          </cell>
          <cell r="AQ1020">
            <v>1801263</v>
          </cell>
          <cell r="AR1020">
            <v>0</v>
          </cell>
          <cell r="AS1020">
            <v>0</v>
          </cell>
          <cell r="AT1020">
            <v>1801263</v>
          </cell>
          <cell r="AU1020" t="str">
            <v>Levy</v>
          </cell>
          <cell r="AV1020">
            <v>1501181</v>
          </cell>
          <cell r="AW1020">
            <v>0</v>
          </cell>
          <cell r="AX1020">
            <v>0</v>
          </cell>
          <cell r="AY1020">
            <v>0</v>
          </cell>
          <cell r="AZ1020">
            <v>1501181</v>
          </cell>
          <cell r="BA1020">
            <v>11056795</v>
          </cell>
          <cell r="BB1020">
            <v>0.13576999483123273</v>
          </cell>
          <cell r="BC1020">
            <v>244557</v>
          </cell>
          <cell r="BD1020">
            <v>0</v>
          </cell>
          <cell r="BE1020">
            <v>6079762</v>
          </cell>
          <cell r="BF1020">
            <v>1072899</v>
          </cell>
        </row>
        <row r="1021">
          <cell r="D1021" t="str">
            <v>3730691</v>
          </cell>
          <cell r="E1021" t="str">
            <v>DEMOTTE CIVIL TOWN</v>
          </cell>
          <cell r="F1021">
            <v>946136</v>
          </cell>
          <cell r="G1021">
            <v>154018</v>
          </cell>
          <cell r="H1021">
            <v>331322</v>
          </cell>
          <cell r="I1021">
            <v>76555</v>
          </cell>
          <cell r="J1021">
            <v>0</v>
          </cell>
          <cell r="K1021">
            <v>0</v>
          </cell>
          <cell r="L1021">
            <v>1199995</v>
          </cell>
          <cell r="M1021">
            <v>0</v>
          </cell>
          <cell r="N1021">
            <v>1199995</v>
          </cell>
          <cell r="O1021" t="str">
            <v>no</v>
          </cell>
          <cell r="P1021">
            <v>0</v>
          </cell>
          <cell r="Q1021">
            <v>1788165</v>
          </cell>
          <cell r="R1021">
            <v>0</v>
          </cell>
          <cell r="S1021">
            <v>1787199</v>
          </cell>
          <cell r="T1021">
            <v>30140663.736902632</v>
          </cell>
          <cell r="U1021">
            <v>3.9813157748440346E-2</v>
          </cell>
          <cell r="V1021">
            <v>71154</v>
          </cell>
          <cell r="W1021">
            <v>0</v>
          </cell>
          <cell r="X1021">
            <v>5364496</v>
          </cell>
          <cell r="Y1021" t="str">
            <v>no</v>
          </cell>
          <cell r="Z1021">
            <v>0</v>
          </cell>
          <cell r="AA1021">
            <v>5364496</v>
          </cell>
          <cell r="AB1021">
            <v>20427589</v>
          </cell>
          <cell r="AC1021">
            <v>5.8743839030636458E-2</v>
          </cell>
          <cell r="AD1021">
            <v>315131</v>
          </cell>
          <cell r="AE1021">
            <v>0</v>
          </cell>
          <cell r="AF1021">
            <v>315131</v>
          </cell>
          <cell r="AG1021">
            <v>0</v>
          </cell>
          <cell r="AH1021">
            <v>1788165</v>
          </cell>
          <cell r="AI1021">
            <v>0</v>
          </cell>
          <cell r="AJ1021">
            <v>1788165</v>
          </cell>
          <cell r="AK1021" t="str">
            <v>AA</v>
          </cell>
          <cell r="AL1021">
            <v>1199995</v>
          </cell>
          <cell r="AM1021">
            <v>16148605</v>
          </cell>
          <cell r="AN1021">
            <v>7.4309514660863898E-2</v>
          </cell>
          <cell r="AO1021">
            <v>132878</v>
          </cell>
          <cell r="AP1021">
            <v>0</v>
          </cell>
          <cell r="AQ1021">
            <v>1801263</v>
          </cell>
          <cell r="AR1021">
            <v>0</v>
          </cell>
          <cell r="AS1021">
            <v>0</v>
          </cell>
          <cell r="AT1021">
            <v>1801263</v>
          </cell>
          <cell r="AU1021" t="str">
            <v>Levy</v>
          </cell>
          <cell r="AV1021">
            <v>946136</v>
          </cell>
          <cell r="AW1021">
            <v>0</v>
          </cell>
          <cell r="AX1021">
            <v>0</v>
          </cell>
          <cell r="AY1021">
            <v>0</v>
          </cell>
          <cell r="AZ1021">
            <v>946136</v>
          </cell>
          <cell r="BA1021">
            <v>11056795</v>
          </cell>
          <cell r="BB1021">
            <v>8.557054734215476E-2</v>
          </cell>
          <cell r="BC1021">
            <v>154135</v>
          </cell>
          <cell r="BD1021">
            <v>0</v>
          </cell>
          <cell r="BE1021">
            <v>6079762</v>
          </cell>
          <cell r="BF1021">
            <v>1072899</v>
          </cell>
        </row>
        <row r="1022">
          <cell r="D1022" t="str">
            <v>3730692</v>
          </cell>
          <cell r="E1022" t="str">
            <v>REMINGTON CIVIL TOWN</v>
          </cell>
          <cell r="F1022">
            <v>308658</v>
          </cell>
          <cell r="G1022">
            <v>0</v>
          </cell>
          <cell r="H1022">
            <v>120909</v>
          </cell>
          <cell r="I1022">
            <v>27937</v>
          </cell>
          <cell r="J1022">
            <v>0</v>
          </cell>
          <cell r="K1022">
            <v>0</v>
          </cell>
          <cell r="L1022">
            <v>457504</v>
          </cell>
          <cell r="M1022">
            <v>0</v>
          </cell>
          <cell r="N1022">
            <v>457504</v>
          </cell>
          <cell r="O1022" t="str">
            <v>no</v>
          </cell>
          <cell r="P1022">
            <v>0</v>
          </cell>
          <cell r="Q1022">
            <v>1788165</v>
          </cell>
          <cell r="R1022">
            <v>0</v>
          </cell>
          <cell r="S1022">
            <v>1787199</v>
          </cell>
          <cell r="T1022">
            <v>30140663.736902632</v>
          </cell>
          <cell r="U1022">
            <v>1.517896234779516E-2</v>
          </cell>
          <cell r="V1022">
            <v>27128</v>
          </cell>
          <cell r="W1022">
            <v>0</v>
          </cell>
          <cell r="X1022">
            <v>5364496</v>
          </cell>
          <cell r="Y1022" t="str">
            <v>no</v>
          </cell>
          <cell r="Z1022">
            <v>0</v>
          </cell>
          <cell r="AA1022">
            <v>5364496</v>
          </cell>
          <cell r="AB1022">
            <v>20427589</v>
          </cell>
          <cell r="AC1022">
            <v>2.2396377761467592E-2</v>
          </cell>
          <cell r="AD1022">
            <v>120145</v>
          </cell>
          <cell r="AE1022">
            <v>0</v>
          </cell>
          <cell r="AF1022">
            <v>120145</v>
          </cell>
          <cell r="AG1022">
            <v>0</v>
          </cell>
          <cell r="AH1022">
            <v>1788165</v>
          </cell>
          <cell r="AI1022">
            <v>0</v>
          </cell>
          <cell r="AJ1022">
            <v>1788165</v>
          </cell>
          <cell r="AK1022" t="str">
            <v>AA</v>
          </cell>
          <cell r="AL1022">
            <v>457504</v>
          </cell>
          <cell r="AM1022">
            <v>16148605</v>
          </cell>
          <cell r="AN1022">
            <v>2.8330868208120762E-2</v>
          </cell>
          <cell r="AO1022">
            <v>50660</v>
          </cell>
          <cell r="AP1022">
            <v>0</v>
          </cell>
          <cell r="AQ1022">
            <v>1801263</v>
          </cell>
          <cell r="AR1022">
            <v>0</v>
          </cell>
          <cell r="AS1022">
            <v>0</v>
          </cell>
          <cell r="AT1022">
            <v>1801263</v>
          </cell>
          <cell r="AU1022" t="str">
            <v>Levy</v>
          </cell>
          <cell r="AV1022">
            <v>308658</v>
          </cell>
          <cell r="AW1022">
            <v>0</v>
          </cell>
          <cell r="AX1022">
            <v>0</v>
          </cell>
          <cell r="AY1022">
            <v>0</v>
          </cell>
          <cell r="AZ1022">
            <v>308658</v>
          </cell>
          <cell r="BA1022">
            <v>11056795</v>
          </cell>
          <cell r="BB1022">
            <v>2.7915684427539805E-2</v>
          </cell>
          <cell r="BC1022">
            <v>50283</v>
          </cell>
          <cell r="BD1022">
            <v>0</v>
          </cell>
          <cell r="BE1022">
            <v>6079762</v>
          </cell>
          <cell r="BF1022">
            <v>1072899</v>
          </cell>
        </row>
        <row r="1023">
          <cell r="D1023" t="str">
            <v>3730693</v>
          </cell>
          <cell r="E1023" t="str">
            <v>WHEATFIELD CIVIL TOWN</v>
          </cell>
          <cell r="F1023">
            <v>119644</v>
          </cell>
          <cell r="G1023">
            <v>0</v>
          </cell>
          <cell r="H1023">
            <v>47502</v>
          </cell>
          <cell r="I1023">
            <v>10976</v>
          </cell>
          <cell r="J1023">
            <v>0</v>
          </cell>
          <cell r="K1023">
            <v>0</v>
          </cell>
          <cell r="L1023">
            <v>178122</v>
          </cell>
          <cell r="M1023">
            <v>0</v>
          </cell>
          <cell r="N1023">
            <v>178122</v>
          </cell>
          <cell r="O1023" t="str">
            <v>no</v>
          </cell>
          <cell r="P1023">
            <v>0</v>
          </cell>
          <cell r="Q1023">
            <v>1788165</v>
          </cell>
          <cell r="R1023">
            <v>0</v>
          </cell>
          <cell r="S1023">
            <v>1787199</v>
          </cell>
          <cell r="T1023">
            <v>30140663.736902632</v>
          </cell>
          <cell r="U1023">
            <v>5.9096906941009681E-3</v>
          </cell>
          <cell r="V1023">
            <v>10562</v>
          </cell>
          <cell r="W1023">
            <v>0</v>
          </cell>
          <cell r="X1023">
            <v>5364496</v>
          </cell>
          <cell r="Y1023" t="str">
            <v>no</v>
          </cell>
          <cell r="Z1023">
            <v>0</v>
          </cell>
          <cell r="AA1023">
            <v>5364496</v>
          </cell>
          <cell r="AB1023">
            <v>20427589</v>
          </cell>
          <cell r="AC1023">
            <v>8.7196780785045169E-3</v>
          </cell>
          <cell r="AD1023">
            <v>46777</v>
          </cell>
          <cell r="AE1023">
            <v>0</v>
          </cell>
          <cell r="AF1023">
            <v>46777</v>
          </cell>
          <cell r="AG1023">
            <v>0</v>
          </cell>
          <cell r="AH1023">
            <v>1788165</v>
          </cell>
          <cell r="AI1023">
            <v>0</v>
          </cell>
          <cell r="AJ1023">
            <v>1788165</v>
          </cell>
          <cell r="AK1023" t="str">
            <v>AA</v>
          </cell>
          <cell r="AL1023">
            <v>178122</v>
          </cell>
          <cell r="AM1023">
            <v>16148605</v>
          </cell>
          <cell r="AN1023">
            <v>1.1030178767763531E-2</v>
          </cell>
          <cell r="AO1023">
            <v>19724</v>
          </cell>
          <cell r="AP1023">
            <v>0</v>
          </cell>
          <cell r="AQ1023">
            <v>1801263</v>
          </cell>
          <cell r="AR1023">
            <v>0</v>
          </cell>
          <cell r="AS1023">
            <v>0</v>
          </cell>
          <cell r="AT1023">
            <v>1801263</v>
          </cell>
          <cell r="AU1023" t="str">
            <v>Levy</v>
          </cell>
          <cell r="AV1023">
            <v>119644</v>
          </cell>
          <cell r="AW1023">
            <v>0</v>
          </cell>
          <cell r="AX1023">
            <v>0</v>
          </cell>
          <cell r="AY1023">
            <v>0</v>
          </cell>
          <cell r="AZ1023">
            <v>119644</v>
          </cell>
          <cell r="BA1023">
            <v>11056795</v>
          </cell>
          <cell r="BB1023">
            <v>1.0820857219474541E-2</v>
          </cell>
          <cell r="BC1023">
            <v>19491</v>
          </cell>
          <cell r="BD1023">
            <v>0</v>
          </cell>
          <cell r="BE1023">
            <v>6079762</v>
          </cell>
          <cell r="BF1023">
            <v>1072899</v>
          </cell>
        </row>
        <row r="1024">
          <cell r="D1024" t="str">
            <v>3743785</v>
          </cell>
          <cell r="E1024" t="str">
            <v>KANKAKEE VALLEY SCHOOL CORPORATION</v>
          </cell>
          <cell r="F1024">
            <v>11591240</v>
          </cell>
          <cell r="G1024">
            <v>5719186</v>
          </cell>
          <cell r="H1024">
            <v>0</v>
          </cell>
          <cell r="I1024">
            <v>373348</v>
          </cell>
          <cell r="J1024">
            <v>0</v>
          </cell>
          <cell r="K1024">
            <v>0</v>
          </cell>
          <cell r="L1024">
            <v>6245402</v>
          </cell>
          <cell r="M1024">
            <v>0</v>
          </cell>
          <cell r="N1024">
            <v>0</v>
          </cell>
          <cell r="O1024" t="str">
            <v>no</v>
          </cell>
          <cell r="P1024">
            <v>0</v>
          </cell>
          <cell r="Q1024">
            <v>1788165</v>
          </cell>
          <cell r="R1024">
            <v>0</v>
          </cell>
          <cell r="S1024">
            <v>1787199</v>
          </cell>
          <cell r="T1024">
            <v>30140663.736902632</v>
          </cell>
          <cell r="U1024">
            <v>0.20720850922580913</v>
          </cell>
          <cell r="V1024">
            <v>370323</v>
          </cell>
          <cell r="W1024">
            <v>0</v>
          </cell>
          <cell r="X1024">
            <v>5364496</v>
          </cell>
          <cell r="Y1024" t="str">
            <v>no</v>
          </cell>
          <cell r="Z1024">
            <v>0</v>
          </cell>
          <cell r="AA1024">
            <v>5364496</v>
          </cell>
          <cell r="AB1024">
            <v>20427589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1788165</v>
          </cell>
          <cell r="AI1024">
            <v>0</v>
          </cell>
          <cell r="AJ1024">
            <v>1788165</v>
          </cell>
          <cell r="AK1024" t="str">
            <v>AA</v>
          </cell>
          <cell r="AL1024">
            <v>0</v>
          </cell>
          <cell r="AM1024">
            <v>16148605</v>
          </cell>
          <cell r="AN1024">
            <v>0</v>
          </cell>
          <cell r="AO1024">
            <v>0</v>
          </cell>
          <cell r="AP1024">
            <v>0</v>
          </cell>
          <cell r="AQ1024">
            <v>1801263</v>
          </cell>
          <cell r="AR1024">
            <v>0</v>
          </cell>
          <cell r="AS1024">
            <v>0</v>
          </cell>
          <cell r="AT1024">
            <v>1801263</v>
          </cell>
          <cell r="AU1024" t="str">
            <v>Levy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11056795</v>
          </cell>
          <cell r="BB1024">
            <v>0</v>
          </cell>
          <cell r="BC1024">
            <v>0</v>
          </cell>
          <cell r="BD1024">
            <v>0</v>
          </cell>
          <cell r="BE1024">
            <v>6079762</v>
          </cell>
          <cell r="BF1024">
            <v>1072899</v>
          </cell>
        </row>
        <row r="1025">
          <cell r="D1025" t="str">
            <v>3743815</v>
          </cell>
          <cell r="E1025" t="str">
            <v>RENSSELAER CENTRAL SCHOOL CORPORATION</v>
          </cell>
          <cell r="F1025">
            <v>4606490</v>
          </cell>
          <cell r="G1025">
            <v>1666205.2630973686</v>
          </cell>
          <cell r="H1025">
            <v>0</v>
          </cell>
          <cell r="I1025">
            <v>191125</v>
          </cell>
          <cell r="J1025">
            <v>0</v>
          </cell>
          <cell r="K1025">
            <v>0</v>
          </cell>
          <cell r="L1025">
            <v>3131409.7369026314</v>
          </cell>
          <cell r="M1025">
            <v>0</v>
          </cell>
          <cell r="N1025">
            <v>0</v>
          </cell>
          <cell r="O1025" t="str">
            <v>no</v>
          </cell>
          <cell r="P1025">
            <v>0</v>
          </cell>
          <cell r="Q1025">
            <v>1788165</v>
          </cell>
          <cell r="R1025">
            <v>0</v>
          </cell>
          <cell r="S1025">
            <v>1787199</v>
          </cell>
          <cell r="T1025">
            <v>30140663.736902632</v>
          </cell>
          <cell r="U1025">
            <v>0.10389319108021829</v>
          </cell>
          <cell r="V1025">
            <v>185678</v>
          </cell>
          <cell r="W1025">
            <v>0</v>
          </cell>
          <cell r="X1025">
            <v>5364496</v>
          </cell>
          <cell r="Y1025" t="str">
            <v>no</v>
          </cell>
          <cell r="Z1025">
            <v>0</v>
          </cell>
          <cell r="AA1025">
            <v>5364496</v>
          </cell>
          <cell r="AB1025">
            <v>20427589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1788165</v>
          </cell>
          <cell r="AI1025">
            <v>0</v>
          </cell>
          <cell r="AJ1025">
            <v>1788165</v>
          </cell>
          <cell r="AK1025" t="str">
            <v>AA</v>
          </cell>
          <cell r="AL1025">
            <v>0</v>
          </cell>
          <cell r="AM1025">
            <v>16148605</v>
          </cell>
          <cell r="AN1025">
            <v>0</v>
          </cell>
          <cell r="AO1025">
            <v>0</v>
          </cell>
          <cell r="AP1025">
            <v>0</v>
          </cell>
          <cell r="AQ1025">
            <v>1801263</v>
          </cell>
          <cell r="AR1025">
            <v>0</v>
          </cell>
          <cell r="AS1025">
            <v>0</v>
          </cell>
          <cell r="AT1025">
            <v>1801263</v>
          </cell>
          <cell r="AU1025" t="str">
            <v>Levy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11056795</v>
          </cell>
          <cell r="BB1025">
            <v>0</v>
          </cell>
          <cell r="BC1025">
            <v>0</v>
          </cell>
          <cell r="BD1025">
            <v>0</v>
          </cell>
          <cell r="BE1025">
            <v>6079762</v>
          </cell>
          <cell r="BF1025">
            <v>1072899</v>
          </cell>
        </row>
        <row r="1026">
          <cell r="D1026" t="str">
            <v>3746630</v>
          </cell>
          <cell r="E1026" t="str">
            <v>WEST CENTRAL SCHOOL CORPORATION</v>
          </cell>
          <cell r="F1026">
            <v>402764</v>
          </cell>
          <cell r="G1026">
            <v>0</v>
          </cell>
          <cell r="H1026">
            <v>0</v>
          </cell>
          <cell r="I1026">
            <v>19928</v>
          </cell>
          <cell r="J1026">
            <v>0</v>
          </cell>
          <cell r="K1026">
            <v>0</v>
          </cell>
          <cell r="L1026">
            <v>422692</v>
          </cell>
          <cell r="M1026">
            <v>0</v>
          </cell>
          <cell r="N1026">
            <v>0</v>
          </cell>
          <cell r="O1026" t="str">
            <v>no</v>
          </cell>
          <cell r="P1026">
            <v>0</v>
          </cell>
          <cell r="Q1026">
            <v>1788165</v>
          </cell>
          <cell r="R1026">
            <v>0</v>
          </cell>
          <cell r="S1026">
            <v>1787199</v>
          </cell>
          <cell r="T1026">
            <v>30140663.736902632</v>
          </cell>
          <cell r="U1026">
            <v>1.4023977829077411E-2</v>
          </cell>
          <cell r="V1026">
            <v>25064</v>
          </cell>
          <cell r="W1026">
            <v>0</v>
          </cell>
          <cell r="X1026">
            <v>5364496</v>
          </cell>
          <cell r="Y1026" t="str">
            <v>no</v>
          </cell>
          <cell r="Z1026">
            <v>0</v>
          </cell>
          <cell r="AA1026">
            <v>5364496</v>
          </cell>
          <cell r="AB1026">
            <v>20427589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1788165</v>
          </cell>
          <cell r="AI1026">
            <v>0</v>
          </cell>
          <cell r="AJ1026">
            <v>1788165</v>
          </cell>
          <cell r="AK1026" t="str">
            <v>AA</v>
          </cell>
          <cell r="AL1026">
            <v>0</v>
          </cell>
          <cell r="AM1026">
            <v>16148605</v>
          </cell>
          <cell r="AN1026">
            <v>0</v>
          </cell>
          <cell r="AO1026">
            <v>0</v>
          </cell>
          <cell r="AP1026">
            <v>0</v>
          </cell>
          <cell r="AQ1026">
            <v>1801263</v>
          </cell>
          <cell r="AR1026">
            <v>0</v>
          </cell>
          <cell r="AS1026">
            <v>0</v>
          </cell>
          <cell r="AT1026">
            <v>1801263</v>
          </cell>
          <cell r="AU1026" t="str">
            <v>Levy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11056795</v>
          </cell>
          <cell r="BB1026">
            <v>0</v>
          </cell>
          <cell r="BC1026">
            <v>0</v>
          </cell>
          <cell r="BD1026">
            <v>0</v>
          </cell>
          <cell r="BE1026">
            <v>6079762</v>
          </cell>
          <cell r="BF1026">
            <v>1072899</v>
          </cell>
        </row>
        <row r="1027">
          <cell r="D1027" t="str">
            <v>3748535</v>
          </cell>
          <cell r="E1027" t="str">
            <v>TRI COUNTY SCHOOL CORPORATION</v>
          </cell>
          <cell r="F1027">
            <v>1480796</v>
          </cell>
          <cell r="G1027">
            <v>0</v>
          </cell>
          <cell r="H1027">
            <v>0</v>
          </cell>
          <cell r="I1027">
            <v>92422</v>
          </cell>
          <cell r="J1027">
            <v>0</v>
          </cell>
          <cell r="K1027">
            <v>0</v>
          </cell>
          <cell r="L1027">
            <v>1573218</v>
          </cell>
          <cell r="M1027">
            <v>0</v>
          </cell>
          <cell r="N1027">
            <v>0</v>
          </cell>
          <cell r="O1027" t="str">
            <v>no</v>
          </cell>
          <cell r="P1027">
            <v>0</v>
          </cell>
          <cell r="Q1027">
            <v>1788165</v>
          </cell>
          <cell r="R1027">
            <v>0</v>
          </cell>
          <cell r="S1027">
            <v>1787199</v>
          </cell>
          <cell r="T1027">
            <v>30140663.736902632</v>
          </cell>
          <cell r="U1027">
            <v>5.2195864488340224E-2</v>
          </cell>
          <cell r="V1027">
            <v>93284</v>
          </cell>
          <cell r="W1027">
            <v>0</v>
          </cell>
          <cell r="X1027">
            <v>5364496</v>
          </cell>
          <cell r="Y1027" t="str">
            <v>no</v>
          </cell>
          <cell r="Z1027">
            <v>0</v>
          </cell>
          <cell r="AA1027">
            <v>5364496</v>
          </cell>
          <cell r="AB1027">
            <v>20427589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1788165</v>
          </cell>
          <cell r="AI1027">
            <v>0</v>
          </cell>
          <cell r="AJ1027">
            <v>1788165</v>
          </cell>
          <cell r="AK1027" t="str">
            <v>AA</v>
          </cell>
          <cell r="AL1027">
            <v>0</v>
          </cell>
          <cell r="AM1027">
            <v>16148605</v>
          </cell>
          <cell r="AN1027">
            <v>0</v>
          </cell>
          <cell r="AO1027">
            <v>0</v>
          </cell>
          <cell r="AP1027">
            <v>0</v>
          </cell>
          <cell r="AQ1027">
            <v>1801263</v>
          </cell>
          <cell r="AR1027">
            <v>0</v>
          </cell>
          <cell r="AS1027">
            <v>0</v>
          </cell>
          <cell r="AT1027">
            <v>1801263</v>
          </cell>
          <cell r="AU1027" t="str">
            <v>Levy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11056795</v>
          </cell>
          <cell r="BB1027">
            <v>0</v>
          </cell>
          <cell r="BC1027">
            <v>0</v>
          </cell>
          <cell r="BD1027">
            <v>0</v>
          </cell>
          <cell r="BE1027">
            <v>6079762</v>
          </cell>
          <cell r="BF1027">
            <v>1072899</v>
          </cell>
        </row>
        <row r="1028">
          <cell r="D1028" t="str">
            <v>3750103</v>
          </cell>
          <cell r="E1028" t="str">
            <v>REMINGTON PUBLIC LIBRARY</v>
          </cell>
          <cell r="F1028">
            <v>77233</v>
          </cell>
          <cell r="G1028">
            <v>0</v>
          </cell>
          <cell r="H1028">
            <v>31685</v>
          </cell>
          <cell r="I1028">
            <v>7321</v>
          </cell>
          <cell r="J1028">
            <v>0</v>
          </cell>
          <cell r="K1028">
            <v>0</v>
          </cell>
          <cell r="L1028">
            <v>116239</v>
          </cell>
          <cell r="M1028">
            <v>0</v>
          </cell>
          <cell r="N1028">
            <v>116239</v>
          </cell>
          <cell r="O1028" t="str">
            <v>no</v>
          </cell>
          <cell r="P1028">
            <v>0</v>
          </cell>
          <cell r="Q1028">
            <v>1788165</v>
          </cell>
          <cell r="R1028">
            <v>0</v>
          </cell>
          <cell r="S1028">
            <v>1787199</v>
          </cell>
          <cell r="T1028">
            <v>30140663.736902632</v>
          </cell>
          <cell r="U1028">
            <v>3.8565507718956809E-3</v>
          </cell>
          <cell r="V1028">
            <v>6892</v>
          </cell>
          <cell r="W1028">
            <v>0</v>
          </cell>
          <cell r="X1028">
            <v>5364496</v>
          </cell>
          <cell r="Y1028" t="str">
            <v>no</v>
          </cell>
          <cell r="Z1028">
            <v>0</v>
          </cell>
          <cell r="AA1028">
            <v>5364496</v>
          </cell>
          <cell r="AB1028">
            <v>20427589</v>
          </cell>
          <cell r="AC1028">
            <v>5.6902946304627534E-3</v>
          </cell>
          <cell r="AD1028">
            <v>30526</v>
          </cell>
          <cell r="AE1028">
            <v>0</v>
          </cell>
          <cell r="AF1028">
            <v>30526</v>
          </cell>
          <cell r="AG1028">
            <v>0</v>
          </cell>
          <cell r="AH1028">
            <v>1788165</v>
          </cell>
          <cell r="AI1028">
            <v>0</v>
          </cell>
          <cell r="AJ1028">
            <v>1788165</v>
          </cell>
          <cell r="AK1028" t="str">
            <v>AA</v>
          </cell>
          <cell r="AL1028">
            <v>0</v>
          </cell>
          <cell r="AM1028">
            <v>16148605</v>
          </cell>
          <cell r="AN1028">
            <v>0</v>
          </cell>
          <cell r="AO1028">
            <v>0</v>
          </cell>
          <cell r="AP1028">
            <v>0</v>
          </cell>
          <cell r="AQ1028">
            <v>1801263</v>
          </cell>
          <cell r="AR1028">
            <v>0</v>
          </cell>
          <cell r="AS1028">
            <v>0</v>
          </cell>
          <cell r="AT1028">
            <v>1801263</v>
          </cell>
          <cell r="AU1028" t="str">
            <v>Levy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11056795</v>
          </cell>
          <cell r="BB1028">
            <v>0</v>
          </cell>
          <cell r="BC1028">
            <v>0</v>
          </cell>
          <cell r="BD1028">
            <v>0</v>
          </cell>
          <cell r="BE1028">
            <v>6079762</v>
          </cell>
          <cell r="BF1028">
            <v>1072899</v>
          </cell>
        </row>
        <row r="1029">
          <cell r="D1029" t="str">
            <v>3750266</v>
          </cell>
          <cell r="E1029" t="str">
            <v>JASPER COUNTY PUBLIC LIBRARY</v>
          </cell>
          <cell r="F1029">
            <v>1436903</v>
          </cell>
          <cell r="G1029">
            <v>0</v>
          </cell>
          <cell r="H1029">
            <v>613092</v>
          </cell>
          <cell r="I1029">
            <v>141660</v>
          </cell>
          <cell r="J1029">
            <v>0</v>
          </cell>
          <cell r="K1029">
            <v>0</v>
          </cell>
          <cell r="L1029">
            <v>2191655</v>
          </cell>
          <cell r="M1029">
            <v>0</v>
          </cell>
          <cell r="N1029">
            <v>2191655</v>
          </cell>
          <cell r="O1029" t="str">
            <v>no</v>
          </cell>
          <cell r="P1029">
            <v>0</v>
          </cell>
          <cell r="Q1029">
            <v>1788165</v>
          </cell>
          <cell r="R1029">
            <v>0</v>
          </cell>
          <cell r="S1029">
            <v>1787199</v>
          </cell>
          <cell r="T1029">
            <v>30140663.736902632</v>
          </cell>
          <cell r="U1029">
            <v>7.271422484690189E-2</v>
          </cell>
          <cell r="V1029">
            <v>129955</v>
          </cell>
          <cell r="W1029">
            <v>0</v>
          </cell>
          <cell r="X1029">
            <v>5364496</v>
          </cell>
          <cell r="Y1029" t="str">
            <v>no</v>
          </cell>
          <cell r="Z1029">
            <v>0</v>
          </cell>
          <cell r="AA1029">
            <v>5364496</v>
          </cell>
          <cell r="AB1029">
            <v>20427589</v>
          </cell>
          <cell r="AC1029">
            <v>0.10728897081295301</v>
          </cell>
          <cell r="AD1029">
            <v>575551</v>
          </cell>
          <cell r="AE1029">
            <v>0</v>
          </cell>
          <cell r="AF1029">
            <v>575551</v>
          </cell>
          <cell r="AG1029">
            <v>0</v>
          </cell>
          <cell r="AH1029">
            <v>1788165</v>
          </cell>
          <cell r="AI1029">
            <v>0</v>
          </cell>
          <cell r="AJ1029">
            <v>1788165</v>
          </cell>
          <cell r="AK1029" t="str">
            <v>AA</v>
          </cell>
          <cell r="AL1029">
            <v>0</v>
          </cell>
          <cell r="AM1029">
            <v>16148605</v>
          </cell>
          <cell r="AN1029">
            <v>0</v>
          </cell>
          <cell r="AO1029">
            <v>0</v>
          </cell>
          <cell r="AP1029">
            <v>0</v>
          </cell>
          <cell r="AQ1029">
            <v>1801263</v>
          </cell>
          <cell r="AR1029">
            <v>0</v>
          </cell>
          <cell r="AS1029">
            <v>0</v>
          </cell>
          <cell r="AT1029">
            <v>1801263</v>
          </cell>
          <cell r="AU1029" t="str">
            <v>Levy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11056795</v>
          </cell>
          <cell r="BB1029">
            <v>0</v>
          </cell>
          <cell r="BC1029">
            <v>0</v>
          </cell>
          <cell r="BD1029">
            <v>0</v>
          </cell>
          <cell r="BE1029">
            <v>6079762</v>
          </cell>
          <cell r="BF1029">
            <v>1072899</v>
          </cell>
        </row>
        <row r="1030">
          <cell r="D1030" t="str">
            <v>3760328</v>
          </cell>
          <cell r="E1030" t="str">
            <v>JASPER COUNTY AIRPORT AUTHORITY</v>
          </cell>
          <cell r="F1030">
            <v>290386</v>
          </cell>
          <cell r="G1030">
            <v>0</v>
          </cell>
          <cell r="H1030">
            <v>127133</v>
          </cell>
          <cell r="I1030">
            <v>29375</v>
          </cell>
          <cell r="J1030">
            <v>0</v>
          </cell>
          <cell r="K1030">
            <v>0</v>
          </cell>
          <cell r="L1030">
            <v>446894</v>
          </cell>
          <cell r="M1030">
            <v>0</v>
          </cell>
          <cell r="N1030">
            <v>446894</v>
          </cell>
          <cell r="O1030" t="str">
            <v>no</v>
          </cell>
          <cell r="P1030">
            <v>0</v>
          </cell>
          <cell r="Q1030">
            <v>1788165</v>
          </cell>
          <cell r="R1030">
            <v>0</v>
          </cell>
          <cell r="S1030">
            <v>1787199</v>
          </cell>
          <cell r="T1030">
            <v>30140663.736902632</v>
          </cell>
          <cell r="U1030">
            <v>1.4826946211302131E-2</v>
          </cell>
          <cell r="V1030">
            <v>26499</v>
          </cell>
          <cell r="W1030">
            <v>0</v>
          </cell>
          <cell r="X1030">
            <v>5364496</v>
          </cell>
          <cell r="Y1030" t="str">
            <v>no</v>
          </cell>
          <cell r="Z1030">
            <v>0</v>
          </cell>
          <cell r="AA1030">
            <v>5364496</v>
          </cell>
          <cell r="AB1030">
            <v>20427589</v>
          </cell>
          <cell r="AC1030">
            <v>2.1876982153890015E-2</v>
          </cell>
          <cell r="AD1030">
            <v>117359</v>
          </cell>
          <cell r="AE1030">
            <v>0</v>
          </cell>
          <cell r="AF1030">
            <v>117359</v>
          </cell>
          <cell r="AG1030">
            <v>0</v>
          </cell>
          <cell r="AH1030">
            <v>1788165</v>
          </cell>
          <cell r="AI1030">
            <v>0</v>
          </cell>
          <cell r="AJ1030">
            <v>1788165</v>
          </cell>
          <cell r="AK1030" t="str">
            <v>AA</v>
          </cell>
          <cell r="AL1030">
            <v>0</v>
          </cell>
          <cell r="AM1030">
            <v>16148605</v>
          </cell>
          <cell r="AN1030">
            <v>0</v>
          </cell>
          <cell r="AO1030">
            <v>0</v>
          </cell>
          <cell r="AP1030">
            <v>0</v>
          </cell>
          <cell r="AQ1030">
            <v>1801263</v>
          </cell>
          <cell r="AR1030">
            <v>0</v>
          </cell>
          <cell r="AS1030">
            <v>0</v>
          </cell>
          <cell r="AT1030">
            <v>1801263</v>
          </cell>
          <cell r="AU1030" t="str">
            <v>Levy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11056795</v>
          </cell>
          <cell r="BB1030">
            <v>0</v>
          </cell>
          <cell r="BC1030">
            <v>0</v>
          </cell>
          <cell r="BD1030">
            <v>0</v>
          </cell>
          <cell r="BE1030">
            <v>6079762</v>
          </cell>
          <cell r="BF1030">
            <v>1072899</v>
          </cell>
        </row>
        <row r="1031">
          <cell r="D1031" t="str">
            <v>3761062</v>
          </cell>
          <cell r="E1031" t="str">
            <v>NORTHWEST INDIANA SOLID WASTE MANAGEMENT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 t="str">
            <v>non-recipient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 t="str">
            <v>no</v>
          </cell>
          <cell r="P1031">
            <v>0</v>
          </cell>
          <cell r="Q1031">
            <v>1788165</v>
          </cell>
          <cell r="R1031">
            <v>0</v>
          </cell>
          <cell r="S1031">
            <v>1787199</v>
          </cell>
          <cell r="T1031">
            <v>30140663.736902632</v>
          </cell>
          <cell r="U1031">
            <v>0</v>
          </cell>
          <cell r="V1031">
            <v>0</v>
          </cell>
          <cell r="W1031">
            <v>0</v>
          </cell>
          <cell r="X1031">
            <v>5364496</v>
          </cell>
          <cell r="Y1031" t="str">
            <v>no</v>
          </cell>
          <cell r="Z1031">
            <v>0</v>
          </cell>
          <cell r="AA1031">
            <v>5364496</v>
          </cell>
          <cell r="AB1031">
            <v>20427589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1788165</v>
          </cell>
          <cell r="AI1031">
            <v>0</v>
          </cell>
          <cell r="AJ1031">
            <v>1788165</v>
          </cell>
          <cell r="AK1031" t="str">
            <v>AA</v>
          </cell>
          <cell r="AL1031">
            <v>0</v>
          </cell>
          <cell r="AM1031">
            <v>16148605</v>
          </cell>
          <cell r="AN1031">
            <v>0</v>
          </cell>
          <cell r="AO1031">
            <v>0</v>
          </cell>
          <cell r="AP1031">
            <v>0</v>
          </cell>
          <cell r="AQ1031">
            <v>1801263</v>
          </cell>
          <cell r="AR1031">
            <v>0</v>
          </cell>
          <cell r="AS1031">
            <v>0</v>
          </cell>
          <cell r="AT1031">
            <v>1801263</v>
          </cell>
          <cell r="AU1031" t="str">
            <v>Levy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11056795</v>
          </cell>
          <cell r="BB1031">
            <v>0</v>
          </cell>
          <cell r="BC1031">
            <v>0</v>
          </cell>
          <cell r="BD1031">
            <v>0</v>
          </cell>
          <cell r="BE1031">
            <v>6079762</v>
          </cell>
          <cell r="BF1031">
            <v>1072899</v>
          </cell>
        </row>
        <row r="1032">
          <cell r="D1032" t="str">
            <v>3810000</v>
          </cell>
          <cell r="E1032" t="str">
            <v>JAY COUNTY</v>
          </cell>
          <cell r="F1032">
            <v>6093014</v>
          </cell>
          <cell r="G1032">
            <v>764254</v>
          </cell>
          <cell r="H1032">
            <v>1416717</v>
          </cell>
          <cell r="I1032">
            <v>277351</v>
          </cell>
          <cell r="J1032">
            <v>0</v>
          </cell>
          <cell r="K1032">
            <v>0</v>
          </cell>
          <cell r="L1032">
            <v>7022828</v>
          </cell>
          <cell r="M1032">
            <v>1165179</v>
          </cell>
          <cell r="N1032">
            <v>8188007</v>
          </cell>
          <cell r="O1032" t="str">
            <v>no</v>
          </cell>
          <cell r="P1032">
            <v>0</v>
          </cell>
          <cell r="Q1032">
            <v>827605</v>
          </cell>
          <cell r="R1032">
            <v>0</v>
          </cell>
          <cell r="S1032">
            <v>827605</v>
          </cell>
          <cell r="T1032">
            <v>22087503.578471124</v>
          </cell>
          <cell r="U1032">
            <v>0.31795480983397373</v>
          </cell>
          <cell r="V1032">
            <v>263140</v>
          </cell>
          <cell r="W1032">
            <v>1</v>
          </cell>
          <cell r="X1032">
            <v>2482815</v>
          </cell>
          <cell r="Y1032" t="str">
            <v>no</v>
          </cell>
          <cell r="Z1032">
            <v>0</v>
          </cell>
          <cell r="AA1032">
            <v>2482815</v>
          </cell>
          <cell r="AB1032">
            <v>15241062</v>
          </cell>
          <cell r="AC1032">
            <v>0.53723336339685512</v>
          </cell>
          <cell r="AD1032">
            <v>1333850</v>
          </cell>
          <cell r="AE1032">
            <v>0</v>
          </cell>
          <cell r="AF1032">
            <v>1333850</v>
          </cell>
          <cell r="AG1032">
            <v>1</v>
          </cell>
          <cell r="AH1032">
            <v>662084</v>
          </cell>
          <cell r="AI1032">
            <v>0</v>
          </cell>
          <cell r="AJ1032">
            <v>662084</v>
          </cell>
          <cell r="AK1032" t="str">
            <v>AA</v>
          </cell>
          <cell r="AL1032">
            <v>8188007</v>
          </cell>
          <cell r="AM1032">
            <v>13767879</v>
          </cell>
          <cell r="AN1032">
            <v>0.59471811162779686</v>
          </cell>
          <cell r="AO1032">
            <v>393752</v>
          </cell>
          <cell r="AP1032">
            <v>1</v>
          </cell>
          <cell r="AQ1032">
            <v>838654</v>
          </cell>
          <cell r="AR1032">
            <v>0</v>
          </cell>
          <cell r="AS1032">
            <v>0</v>
          </cell>
          <cell r="AT1032">
            <v>838654</v>
          </cell>
          <cell r="AU1032" t="str">
            <v>Levy</v>
          </cell>
          <cell r="AV1032">
            <v>6093014</v>
          </cell>
          <cell r="AW1032">
            <v>0</v>
          </cell>
          <cell r="AX1032">
            <v>1165179</v>
          </cell>
          <cell r="AY1032">
            <v>0</v>
          </cell>
          <cell r="AZ1032">
            <v>7258193</v>
          </cell>
          <cell r="BA1032">
            <v>11791556</v>
          </cell>
          <cell r="BB1032">
            <v>0.61554157907573859</v>
          </cell>
          <cell r="BC1032">
            <v>516227</v>
          </cell>
          <cell r="BD1032">
            <v>-1</v>
          </cell>
          <cell r="BE1032">
            <v>1990672</v>
          </cell>
          <cell r="BF1032">
            <v>0</v>
          </cell>
        </row>
        <row r="1033">
          <cell r="D1033" t="str">
            <v>3820001</v>
          </cell>
          <cell r="E1033" t="str">
            <v>BEARCREEK TOWNSHIP</v>
          </cell>
          <cell r="F1033">
            <v>33155</v>
          </cell>
          <cell r="G1033">
            <v>0</v>
          </cell>
          <cell r="H1033">
            <v>7519</v>
          </cell>
          <cell r="I1033">
            <v>1723</v>
          </cell>
          <cell r="J1033">
            <v>0</v>
          </cell>
          <cell r="K1033">
            <v>0</v>
          </cell>
          <cell r="L1033">
            <v>42397</v>
          </cell>
          <cell r="M1033">
            <v>0</v>
          </cell>
          <cell r="N1033">
            <v>42397</v>
          </cell>
          <cell r="O1033" t="str">
            <v>no</v>
          </cell>
          <cell r="P1033">
            <v>0</v>
          </cell>
          <cell r="Q1033">
            <v>827605</v>
          </cell>
          <cell r="R1033">
            <v>0</v>
          </cell>
          <cell r="S1033">
            <v>827605</v>
          </cell>
          <cell r="T1033">
            <v>22087503.578471124</v>
          </cell>
          <cell r="U1033">
            <v>1.9195016697733426E-3</v>
          </cell>
          <cell r="V1033">
            <v>1589</v>
          </cell>
          <cell r="W1033">
            <v>0</v>
          </cell>
          <cell r="X1033">
            <v>2482815</v>
          </cell>
          <cell r="Y1033" t="str">
            <v>no</v>
          </cell>
          <cell r="Z1033">
            <v>0</v>
          </cell>
          <cell r="AA1033">
            <v>2482815</v>
          </cell>
          <cell r="AB1033">
            <v>15241062</v>
          </cell>
          <cell r="AC1033">
            <v>2.7817615334154535E-3</v>
          </cell>
          <cell r="AD1033">
            <v>6907</v>
          </cell>
          <cell r="AE1033">
            <v>0</v>
          </cell>
          <cell r="AF1033">
            <v>6907</v>
          </cell>
          <cell r="AG1033">
            <v>0</v>
          </cell>
          <cell r="AH1033">
            <v>662084</v>
          </cell>
          <cell r="AI1033">
            <v>0</v>
          </cell>
          <cell r="AJ1033">
            <v>662084</v>
          </cell>
          <cell r="AK1033" t="str">
            <v>AA</v>
          </cell>
          <cell r="AL1033">
            <v>0</v>
          </cell>
          <cell r="AM1033">
            <v>13767879</v>
          </cell>
          <cell r="AN1033">
            <v>0</v>
          </cell>
          <cell r="AO1033">
            <v>0</v>
          </cell>
          <cell r="AP1033">
            <v>0</v>
          </cell>
          <cell r="AQ1033">
            <v>838654</v>
          </cell>
          <cell r="AR1033">
            <v>0</v>
          </cell>
          <cell r="AS1033">
            <v>0</v>
          </cell>
          <cell r="AT1033">
            <v>838654</v>
          </cell>
          <cell r="AU1033" t="str">
            <v>Levy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11791556</v>
          </cell>
          <cell r="BB1033">
            <v>0</v>
          </cell>
          <cell r="BC1033">
            <v>0</v>
          </cell>
          <cell r="BD1033">
            <v>0</v>
          </cell>
          <cell r="BE1033">
            <v>1990672</v>
          </cell>
          <cell r="BF1033">
            <v>0</v>
          </cell>
        </row>
        <row r="1034">
          <cell r="D1034" t="str">
            <v>3820002</v>
          </cell>
          <cell r="E1034" t="str">
            <v>GREENE TOWNSHIP</v>
          </cell>
          <cell r="F1034">
            <v>20484</v>
          </cell>
          <cell r="G1034">
            <v>0</v>
          </cell>
          <cell r="H1034">
            <v>4302</v>
          </cell>
          <cell r="I1034">
            <v>986</v>
          </cell>
          <cell r="J1034">
            <v>0</v>
          </cell>
          <cell r="K1034">
            <v>0</v>
          </cell>
          <cell r="L1034">
            <v>25772</v>
          </cell>
          <cell r="M1034">
            <v>0</v>
          </cell>
          <cell r="N1034">
            <v>25772</v>
          </cell>
          <cell r="O1034" t="str">
            <v>no</v>
          </cell>
          <cell r="P1034">
            <v>0</v>
          </cell>
          <cell r="Q1034">
            <v>827605</v>
          </cell>
          <cell r="R1034">
            <v>0</v>
          </cell>
          <cell r="S1034">
            <v>827605</v>
          </cell>
          <cell r="T1034">
            <v>22087503.578471124</v>
          </cell>
          <cell r="U1034">
            <v>1.166813619675887E-3</v>
          </cell>
          <cell r="V1034">
            <v>966</v>
          </cell>
          <cell r="W1034">
            <v>0</v>
          </cell>
          <cell r="X1034">
            <v>2482815</v>
          </cell>
          <cell r="Y1034" t="str">
            <v>no</v>
          </cell>
          <cell r="Z1034">
            <v>0</v>
          </cell>
          <cell r="AA1034">
            <v>2482815</v>
          </cell>
          <cell r="AB1034">
            <v>15241062</v>
          </cell>
          <cell r="AC1034">
            <v>1.6909582809911802E-3</v>
          </cell>
          <cell r="AD1034">
            <v>4198</v>
          </cell>
          <cell r="AE1034">
            <v>0</v>
          </cell>
          <cell r="AF1034">
            <v>4198</v>
          </cell>
          <cell r="AG1034">
            <v>0</v>
          </cell>
          <cell r="AH1034">
            <v>662084</v>
          </cell>
          <cell r="AI1034">
            <v>0</v>
          </cell>
          <cell r="AJ1034">
            <v>662084</v>
          </cell>
          <cell r="AK1034" t="str">
            <v>AA</v>
          </cell>
          <cell r="AL1034">
            <v>0</v>
          </cell>
          <cell r="AM1034">
            <v>13767879</v>
          </cell>
          <cell r="AN1034">
            <v>0</v>
          </cell>
          <cell r="AO1034">
            <v>0</v>
          </cell>
          <cell r="AP1034">
            <v>0</v>
          </cell>
          <cell r="AQ1034">
            <v>838654</v>
          </cell>
          <cell r="AR1034">
            <v>0</v>
          </cell>
          <cell r="AS1034">
            <v>0</v>
          </cell>
          <cell r="AT1034">
            <v>838654</v>
          </cell>
          <cell r="AU1034" t="str">
            <v>Levy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11791556</v>
          </cell>
          <cell r="BB1034">
            <v>0</v>
          </cell>
          <cell r="BC1034">
            <v>0</v>
          </cell>
          <cell r="BD1034">
            <v>0</v>
          </cell>
          <cell r="BE1034">
            <v>1990672</v>
          </cell>
          <cell r="BF1034">
            <v>0</v>
          </cell>
        </row>
        <row r="1035">
          <cell r="D1035" t="str">
            <v>3820003</v>
          </cell>
          <cell r="E1035" t="str">
            <v>JACKSON TOWNSHIP</v>
          </cell>
          <cell r="F1035">
            <v>23522</v>
          </cell>
          <cell r="G1035">
            <v>0</v>
          </cell>
          <cell r="H1035">
            <v>4959</v>
          </cell>
          <cell r="I1035">
            <v>1136</v>
          </cell>
          <cell r="J1035">
            <v>0</v>
          </cell>
          <cell r="K1035">
            <v>0</v>
          </cell>
          <cell r="L1035">
            <v>29617</v>
          </cell>
          <cell r="M1035">
            <v>0</v>
          </cell>
          <cell r="N1035">
            <v>29617</v>
          </cell>
          <cell r="O1035" t="str">
            <v>no</v>
          </cell>
          <cell r="P1035">
            <v>0</v>
          </cell>
          <cell r="Q1035">
            <v>827605</v>
          </cell>
          <cell r="R1035">
            <v>0</v>
          </cell>
          <cell r="S1035">
            <v>827605</v>
          </cell>
          <cell r="T1035">
            <v>22087503.578471124</v>
          </cell>
          <cell r="U1035">
            <v>1.3408939536683512E-3</v>
          </cell>
          <cell r="V1035">
            <v>1110</v>
          </cell>
          <cell r="W1035">
            <v>0</v>
          </cell>
          <cell r="X1035">
            <v>2482815</v>
          </cell>
          <cell r="Y1035" t="str">
            <v>no</v>
          </cell>
          <cell r="Z1035">
            <v>0</v>
          </cell>
          <cell r="AA1035">
            <v>2482815</v>
          </cell>
          <cell r="AB1035">
            <v>15241062</v>
          </cell>
          <cell r="AC1035">
            <v>1.943237288845095E-3</v>
          </cell>
          <cell r="AD1035">
            <v>4825</v>
          </cell>
          <cell r="AE1035">
            <v>0</v>
          </cell>
          <cell r="AF1035">
            <v>4825</v>
          </cell>
          <cell r="AG1035">
            <v>0</v>
          </cell>
          <cell r="AH1035">
            <v>662084</v>
          </cell>
          <cell r="AI1035">
            <v>0</v>
          </cell>
          <cell r="AJ1035">
            <v>662084</v>
          </cell>
          <cell r="AK1035" t="str">
            <v>AA</v>
          </cell>
          <cell r="AL1035">
            <v>0</v>
          </cell>
          <cell r="AM1035">
            <v>13767879</v>
          </cell>
          <cell r="AN1035">
            <v>0</v>
          </cell>
          <cell r="AO1035">
            <v>0</v>
          </cell>
          <cell r="AP1035">
            <v>0</v>
          </cell>
          <cell r="AQ1035">
            <v>838654</v>
          </cell>
          <cell r="AR1035">
            <v>0</v>
          </cell>
          <cell r="AS1035">
            <v>0</v>
          </cell>
          <cell r="AT1035">
            <v>838654</v>
          </cell>
          <cell r="AU1035" t="str">
            <v>Levy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11791556</v>
          </cell>
          <cell r="BB1035">
            <v>0</v>
          </cell>
          <cell r="BC1035">
            <v>0</v>
          </cell>
          <cell r="BD1035">
            <v>0</v>
          </cell>
          <cell r="BE1035">
            <v>1990672</v>
          </cell>
          <cell r="BF1035">
            <v>0</v>
          </cell>
        </row>
        <row r="1036">
          <cell r="D1036" t="str">
            <v>3820004</v>
          </cell>
          <cell r="E1036" t="str">
            <v>JEFFERSON TOWNSHIP</v>
          </cell>
          <cell r="F1036">
            <v>16417</v>
          </cell>
          <cell r="G1036">
            <v>0</v>
          </cell>
          <cell r="H1036">
            <v>3444</v>
          </cell>
          <cell r="I1036">
            <v>790</v>
          </cell>
          <cell r="J1036">
            <v>0</v>
          </cell>
          <cell r="K1036">
            <v>0</v>
          </cell>
          <cell r="L1036">
            <v>20651</v>
          </cell>
          <cell r="M1036">
            <v>0</v>
          </cell>
          <cell r="N1036">
            <v>20651</v>
          </cell>
          <cell r="O1036" t="str">
            <v>no</v>
          </cell>
          <cell r="P1036">
            <v>0</v>
          </cell>
          <cell r="Q1036">
            <v>827605</v>
          </cell>
          <cell r="R1036">
            <v>0</v>
          </cell>
          <cell r="S1036">
            <v>827605</v>
          </cell>
          <cell r="T1036">
            <v>22087503.578471124</v>
          </cell>
          <cell r="U1036">
            <v>9.3496306301128133E-4</v>
          </cell>
          <cell r="V1036">
            <v>774</v>
          </cell>
          <cell r="W1036">
            <v>0</v>
          </cell>
          <cell r="X1036">
            <v>2482815</v>
          </cell>
          <cell r="Y1036" t="str">
            <v>no</v>
          </cell>
          <cell r="Z1036">
            <v>0</v>
          </cell>
          <cell r="AA1036">
            <v>2482815</v>
          </cell>
          <cell r="AB1036">
            <v>15241062</v>
          </cell>
          <cell r="AC1036">
            <v>1.3549580731316492E-3</v>
          </cell>
          <cell r="AD1036">
            <v>3364</v>
          </cell>
          <cell r="AE1036">
            <v>0</v>
          </cell>
          <cell r="AF1036">
            <v>3364</v>
          </cell>
          <cell r="AG1036">
            <v>0</v>
          </cell>
          <cell r="AH1036">
            <v>662084</v>
          </cell>
          <cell r="AI1036">
            <v>0</v>
          </cell>
          <cell r="AJ1036">
            <v>662084</v>
          </cell>
          <cell r="AK1036" t="str">
            <v>AA</v>
          </cell>
          <cell r="AL1036">
            <v>0</v>
          </cell>
          <cell r="AM1036">
            <v>13767879</v>
          </cell>
          <cell r="AN1036">
            <v>0</v>
          </cell>
          <cell r="AO1036">
            <v>0</v>
          </cell>
          <cell r="AP1036">
            <v>0</v>
          </cell>
          <cell r="AQ1036">
            <v>838654</v>
          </cell>
          <cell r="AR1036">
            <v>0</v>
          </cell>
          <cell r="AS1036">
            <v>0</v>
          </cell>
          <cell r="AT1036">
            <v>838654</v>
          </cell>
          <cell r="AU1036" t="str">
            <v>Levy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11791556</v>
          </cell>
          <cell r="BB1036">
            <v>0</v>
          </cell>
          <cell r="BC1036">
            <v>0</v>
          </cell>
          <cell r="BD1036">
            <v>0</v>
          </cell>
          <cell r="BE1036">
            <v>1990672</v>
          </cell>
          <cell r="BF1036">
            <v>0</v>
          </cell>
        </row>
        <row r="1037">
          <cell r="D1037" t="str">
            <v>3820005</v>
          </cell>
          <cell r="E1037" t="str">
            <v>KNOX TOWNSHIP</v>
          </cell>
          <cell r="F1037">
            <v>10551</v>
          </cell>
          <cell r="G1037">
            <v>0</v>
          </cell>
          <cell r="H1037">
            <v>2121</v>
          </cell>
          <cell r="I1037">
            <v>487</v>
          </cell>
          <cell r="J1037">
            <v>0</v>
          </cell>
          <cell r="K1037">
            <v>0</v>
          </cell>
          <cell r="L1037">
            <v>13159</v>
          </cell>
          <cell r="M1037">
            <v>0</v>
          </cell>
          <cell r="N1037">
            <v>13159</v>
          </cell>
          <cell r="O1037" t="str">
            <v>no</v>
          </cell>
          <cell r="P1037">
            <v>0</v>
          </cell>
          <cell r="Q1037">
            <v>827605</v>
          </cell>
          <cell r="R1037">
            <v>0</v>
          </cell>
          <cell r="S1037">
            <v>827605</v>
          </cell>
          <cell r="T1037">
            <v>22087503.578471124</v>
          </cell>
          <cell r="U1037">
            <v>5.9576673992375439E-4</v>
          </cell>
          <cell r="V1037">
            <v>493</v>
          </cell>
          <cell r="W1037">
            <v>0</v>
          </cell>
          <cell r="X1037">
            <v>2482815</v>
          </cell>
          <cell r="Y1037" t="str">
            <v>no</v>
          </cell>
          <cell r="Z1037">
            <v>0</v>
          </cell>
          <cell r="AA1037">
            <v>2482815</v>
          </cell>
          <cell r="AB1037">
            <v>15241062</v>
          </cell>
          <cell r="AC1037">
            <v>8.6339127811434658E-4</v>
          </cell>
          <cell r="AD1037">
            <v>2144</v>
          </cell>
          <cell r="AE1037">
            <v>0</v>
          </cell>
          <cell r="AF1037">
            <v>2144</v>
          </cell>
          <cell r="AG1037">
            <v>0</v>
          </cell>
          <cell r="AH1037">
            <v>662084</v>
          </cell>
          <cell r="AI1037">
            <v>0</v>
          </cell>
          <cell r="AJ1037">
            <v>662084</v>
          </cell>
          <cell r="AK1037" t="str">
            <v>AA</v>
          </cell>
          <cell r="AL1037">
            <v>0</v>
          </cell>
          <cell r="AM1037">
            <v>13767879</v>
          </cell>
          <cell r="AN1037">
            <v>0</v>
          </cell>
          <cell r="AO1037">
            <v>0</v>
          </cell>
          <cell r="AP1037">
            <v>0</v>
          </cell>
          <cell r="AQ1037">
            <v>838654</v>
          </cell>
          <cell r="AR1037">
            <v>0</v>
          </cell>
          <cell r="AS1037">
            <v>0</v>
          </cell>
          <cell r="AT1037">
            <v>838654</v>
          </cell>
          <cell r="AU1037" t="str">
            <v>Levy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11791556</v>
          </cell>
          <cell r="BB1037">
            <v>0</v>
          </cell>
          <cell r="BC1037">
            <v>0</v>
          </cell>
          <cell r="BD1037">
            <v>0</v>
          </cell>
          <cell r="BE1037">
            <v>1990672</v>
          </cell>
          <cell r="BF1037">
            <v>0</v>
          </cell>
        </row>
        <row r="1038">
          <cell r="D1038" t="str">
            <v>3820006</v>
          </cell>
          <cell r="E1038" t="str">
            <v>MADISON TOWNSHIP</v>
          </cell>
          <cell r="F1038">
            <v>19171</v>
          </cell>
          <cell r="G1038">
            <v>0</v>
          </cell>
          <cell r="H1038">
            <v>4126</v>
          </cell>
          <cell r="I1038">
            <v>945</v>
          </cell>
          <cell r="J1038">
            <v>0</v>
          </cell>
          <cell r="K1038">
            <v>0</v>
          </cell>
          <cell r="L1038">
            <v>24242</v>
          </cell>
          <cell r="M1038">
            <v>0</v>
          </cell>
          <cell r="N1038">
            <v>24242</v>
          </cell>
          <cell r="O1038" t="str">
            <v>no</v>
          </cell>
          <cell r="P1038">
            <v>0</v>
          </cell>
          <cell r="Q1038">
            <v>827605</v>
          </cell>
          <cell r="R1038">
            <v>0</v>
          </cell>
          <cell r="S1038">
            <v>827605</v>
          </cell>
          <cell r="T1038">
            <v>22087503.578471124</v>
          </cell>
          <cell r="U1038">
            <v>1.0975436818323318E-3</v>
          </cell>
          <cell r="V1038">
            <v>908</v>
          </cell>
          <cell r="W1038">
            <v>0</v>
          </cell>
          <cell r="X1038">
            <v>2482815</v>
          </cell>
          <cell r="Y1038" t="str">
            <v>no</v>
          </cell>
          <cell r="Z1038">
            <v>0</v>
          </cell>
          <cell r="AA1038">
            <v>2482815</v>
          </cell>
          <cell r="AB1038">
            <v>15241062</v>
          </cell>
          <cell r="AC1038">
            <v>1.5905715756552924E-3</v>
          </cell>
          <cell r="AD1038">
            <v>3949</v>
          </cell>
          <cell r="AE1038">
            <v>0</v>
          </cell>
          <cell r="AF1038">
            <v>3949</v>
          </cell>
          <cell r="AG1038">
            <v>0</v>
          </cell>
          <cell r="AH1038">
            <v>662084</v>
          </cell>
          <cell r="AI1038">
            <v>0</v>
          </cell>
          <cell r="AJ1038">
            <v>662084</v>
          </cell>
          <cell r="AK1038" t="str">
            <v>AA</v>
          </cell>
          <cell r="AL1038">
            <v>0</v>
          </cell>
          <cell r="AM1038">
            <v>13767879</v>
          </cell>
          <cell r="AN1038">
            <v>0</v>
          </cell>
          <cell r="AO1038">
            <v>0</v>
          </cell>
          <cell r="AP1038">
            <v>0</v>
          </cell>
          <cell r="AQ1038">
            <v>838654</v>
          </cell>
          <cell r="AR1038">
            <v>0</v>
          </cell>
          <cell r="AS1038">
            <v>0</v>
          </cell>
          <cell r="AT1038">
            <v>838654</v>
          </cell>
          <cell r="AU1038" t="str">
            <v>Levy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11791556</v>
          </cell>
          <cell r="BB1038">
            <v>0</v>
          </cell>
          <cell r="BC1038">
            <v>0</v>
          </cell>
          <cell r="BD1038">
            <v>0</v>
          </cell>
          <cell r="BE1038">
            <v>1990672</v>
          </cell>
          <cell r="BF1038">
            <v>0</v>
          </cell>
        </row>
        <row r="1039">
          <cell r="D1039" t="str">
            <v>3820007</v>
          </cell>
          <cell r="E1039" t="str">
            <v>NOBLE TOWNSHIP</v>
          </cell>
          <cell r="F1039">
            <v>21389</v>
          </cell>
          <cell r="G1039">
            <v>0</v>
          </cell>
          <cell r="H1039">
            <v>4492</v>
          </cell>
          <cell r="I1039">
            <v>1029</v>
          </cell>
          <cell r="J1039">
            <v>0</v>
          </cell>
          <cell r="K1039">
            <v>0</v>
          </cell>
          <cell r="L1039">
            <v>26910</v>
          </cell>
          <cell r="M1039">
            <v>0</v>
          </cell>
          <cell r="N1039">
            <v>26910</v>
          </cell>
          <cell r="O1039" t="str">
            <v>no</v>
          </cell>
          <cell r="P1039">
            <v>0</v>
          </cell>
          <cell r="Q1039">
            <v>827605</v>
          </cell>
          <cell r="R1039">
            <v>0</v>
          </cell>
          <cell r="S1039">
            <v>827605</v>
          </cell>
          <cell r="T1039">
            <v>22087503.578471124</v>
          </cell>
          <cell r="U1039">
            <v>1.218335965601355E-3</v>
          </cell>
          <cell r="V1039">
            <v>1008</v>
          </cell>
          <cell r="W1039">
            <v>0</v>
          </cell>
          <cell r="X1039">
            <v>2482815</v>
          </cell>
          <cell r="Y1039" t="str">
            <v>no</v>
          </cell>
          <cell r="Z1039">
            <v>0</v>
          </cell>
          <cell r="AA1039">
            <v>2482815</v>
          </cell>
          <cell r="AB1039">
            <v>15241062</v>
          </cell>
          <cell r="AC1039">
            <v>1.7656249938488538E-3</v>
          </cell>
          <cell r="AD1039">
            <v>4384</v>
          </cell>
          <cell r="AE1039">
            <v>0</v>
          </cell>
          <cell r="AF1039">
            <v>4384</v>
          </cell>
          <cell r="AG1039">
            <v>0</v>
          </cell>
          <cell r="AH1039">
            <v>662084</v>
          </cell>
          <cell r="AI1039">
            <v>0</v>
          </cell>
          <cell r="AJ1039">
            <v>662084</v>
          </cell>
          <cell r="AK1039" t="str">
            <v>AA</v>
          </cell>
          <cell r="AL1039">
            <v>0</v>
          </cell>
          <cell r="AM1039">
            <v>13767879</v>
          </cell>
          <cell r="AN1039">
            <v>0</v>
          </cell>
          <cell r="AO1039">
            <v>0</v>
          </cell>
          <cell r="AP1039">
            <v>0</v>
          </cell>
          <cell r="AQ1039">
            <v>838654</v>
          </cell>
          <cell r="AR1039">
            <v>0</v>
          </cell>
          <cell r="AS1039">
            <v>0</v>
          </cell>
          <cell r="AT1039">
            <v>838654</v>
          </cell>
          <cell r="AU1039" t="str">
            <v>Levy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11791556</v>
          </cell>
          <cell r="BB1039">
            <v>0</v>
          </cell>
          <cell r="BC1039">
            <v>0</v>
          </cell>
          <cell r="BD1039">
            <v>0</v>
          </cell>
          <cell r="BE1039">
            <v>1990672</v>
          </cell>
          <cell r="BF1039">
            <v>0</v>
          </cell>
        </row>
        <row r="1040">
          <cell r="D1040" t="str">
            <v>3820008</v>
          </cell>
          <cell r="E1040" t="str">
            <v>PENN TOWNSHIP</v>
          </cell>
          <cell r="F1040">
            <v>42430</v>
          </cell>
          <cell r="G1040">
            <v>0</v>
          </cell>
          <cell r="H1040">
            <v>8933</v>
          </cell>
          <cell r="I1040">
            <v>2047</v>
          </cell>
          <cell r="J1040">
            <v>0</v>
          </cell>
          <cell r="K1040">
            <v>0</v>
          </cell>
          <cell r="L1040">
            <v>53410</v>
          </cell>
          <cell r="M1040">
            <v>0</v>
          </cell>
          <cell r="N1040">
            <v>53410</v>
          </cell>
          <cell r="O1040" t="str">
            <v>no</v>
          </cell>
          <cell r="P1040">
            <v>0</v>
          </cell>
          <cell r="Q1040">
            <v>827605</v>
          </cell>
          <cell r="R1040">
            <v>0</v>
          </cell>
          <cell r="S1040">
            <v>827605</v>
          </cell>
          <cell r="T1040">
            <v>22087503.578471124</v>
          </cell>
          <cell r="U1040">
            <v>2.4181093988394041E-3</v>
          </cell>
          <cell r="V1040">
            <v>2001</v>
          </cell>
          <cell r="W1040">
            <v>0</v>
          </cell>
          <cell r="X1040">
            <v>2482815</v>
          </cell>
          <cell r="Y1040" t="str">
            <v>no</v>
          </cell>
          <cell r="Z1040">
            <v>0</v>
          </cell>
          <cell r="AA1040">
            <v>2482815</v>
          </cell>
          <cell r="AB1040">
            <v>15241062</v>
          </cell>
          <cell r="AC1040">
            <v>3.504348975156718E-3</v>
          </cell>
          <cell r="AD1040">
            <v>8701</v>
          </cell>
          <cell r="AE1040">
            <v>0</v>
          </cell>
          <cell r="AF1040">
            <v>8701</v>
          </cell>
          <cell r="AG1040">
            <v>0</v>
          </cell>
          <cell r="AH1040">
            <v>662084</v>
          </cell>
          <cell r="AI1040">
            <v>0</v>
          </cell>
          <cell r="AJ1040">
            <v>662084</v>
          </cell>
          <cell r="AK1040" t="str">
            <v>AA</v>
          </cell>
          <cell r="AL1040">
            <v>0</v>
          </cell>
          <cell r="AM1040">
            <v>13767879</v>
          </cell>
          <cell r="AN1040">
            <v>0</v>
          </cell>
          <cell r="AO1040">
            <v>0</v>
          </cell>
          <cell r="AP1040">
            <v>0</v>
          </cell>
          <cell r="AQ1040">
            <v>838654</v>
          </cell>
          <cell r="AR1040">
            <v>0</v>
          </cell>
          <cell r="AS1040">
            <v>0</v>
          </cell>
          <cell r="AT1040">
            <v>838654</v>
          </cell>
          <cell r="AU1040" t="str">
            <v>Levy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11791556</v>
          </cell>
          <cell r="BB1040">
            <v>0</v>
          </cell>
          <cell r="BC1040">
            <v>0</v>
          </cell>
          <cell r="BD1040">
            <v>0</v>
          </cell>
          <cell r="BE1040">
            <v>1990672</v>
          </cell>
          <cell r="BF1040">
            <v>0</v>
          </cell>
        </row>
        <row r="1041">
          <cell r="D1041" t="str">
            <v>3820009</v>
          </cell>
          <cell r="E1041" t="str">
            <v>PIKE TOWNSHIP</v>
          </cell>
          <cell r="F1041">
            <v>26800</v>
          </cell>
          <cell r="G1041">
            <v>0</v>
          </cell>
          <cell r="H1041">
            <v>5652</v>
          </cell>
          <cell r="I1041">
            <v>1295</v>
          </cell>
          <cell r="J1041">
            <v>0</v>
          </cell>
          <cell r="K1041">
            <v>0</v>
          </cell>
          <cell r="L1041">
            <v>33747</v>
          </cell>
          <cell r="M1041">
            <v>0</v>
          </cell>
          <cell r="N1041">
            <v>33747</v>
          </cell>
          <cell r="O1041" t="str">
            <v>no</v>
          </cell>
          <cell r="P1041">
            <v>0</v>
          </cell>
          <cell r="Q1041">
            <v>827605</v>
          </cell>
          <cell r="R1041">
            <v>0</v>
          </cell>
          <cell r="S1041">
            <v>827605</v>
          </cell>
          <cell r="T1041">
            <v>22087503.578471124</v>
          </cell>
          <cell r="U1041">
            <v>1.5278775113767716E-3</v>
          </cell>
          <cell r="V1041">
            <v>1264</v>
          </cell>
          <cell r="W1041">
            <v>0</v>
          </cell>
          <cell r="X1041">
            <v>2482815</v>
          </cell>
          <cell r="Y1041" t="str">
            <v>no</v>
          </cell>
          <cell r="Z1041">
            <v>0</v>
          </cell>
          <cell r="AA1041">
            <v>2482815</v>
          </cell>
          <cell r="AB1041">
            <v>15241062</v>
          </cell>
          <cell r="AC1041">
            <v>2.214215781026283E-3</v>
          </cell>
          <cell r="AD1041">
            <v>5497</v>
          </cell>
          <cell r="AE1041">
            <v>0</v>
          </cell>
          <cell r="AF1041">
            <v>5497</v>
          </cell>
          <cell r="AG1041">
            <v>0</v>
          </cell>
          <cell r="AH1041">
            <v>662084</v>
          </cell>
          <cell r="AI1041">
            <v>0</v>
          </cell>
          <cell r="AJ1041">
            <v>662084</v>
          </cell>
          <cell r="AK1041" t="str">
            <v>AA</v>
          </cell>
          <cell r="AL1041">
            <v>0</v>
          </cell>
          <cell r="AM1041">
            <v>13767879</v>
          </cell>
          <cell r="AN1041">
            <v>0</v>
          </cell>
          <cell r="AO1041">
            <v>0</v>
          </cell>
          <cell r="AP1041">
            <v>0</v>
          </cell>
          <cell r="AQ1041">
            <v>838654</v>
          </cell>
          <cell r="AR1041">
            <v>0</v>
          </cell>
          <cell r="AS1041">
            <v>0</v>
          </cell>
          <cell r="AT1041">
            <v>838654</v>
          </cell>
          <cell r="AU1041" t="str">
            <v>Levy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11791556</v>
          </cell>
          <cell r="BB1041">
            <v>0</v>
          </cell>
          <cell r="BC1041">
            <v>0</v>
          </cell>
          <cell r="BD1041">
            <v>0</v>
          </cell>
          <cell r="BE1041">
            <v>1990672</v>
          </cell>
          <cell r="BF1041">
            <v>0</v>
          </cell>
        </row>
        <row r="1042">
          <cell r="D1042" t="str">
            <v>3820010</v>
          </cell>
          <cell r="E1042" t="str">
            <v>RICHLAND TOWNSHIP</v>
          </cell>
          <cell r="F1042">
            <v>48963</v>
          </cell>
          <cell r="G1042">
            <v>0</v>
          </cell>
          <cell r="H1042">
            <v>10430</v>
          </cell>
          <cell r="I1042">
            <v>2390</v>
          </cell>
          <cell r="J1042">
            <v>0</v>
          </cell>
          <cell r="K1042">
            <v>0</v>
          </cell>
          <cell r="L1042">
            <v>61783</v>
          </cell>
          <cell r="M1042">
            <v>0</v>
          </cell>
          <cell r="N1042">
            <v>61783</v>
          </cell>
          <cell r="O1042" t="str">
            <v>no</v>
          </cell>
          <cell r="P1042">
            <v>0</v>
          </cell>
          <cell r="Q1042">
            <v>827605</v>
          </cell>
          <cell r="R1042">
            <v>0</v>
          </cell>
          <cell r="S1042">
            <v>827605</v>
          </cell>
          <cell r="T1042">
            <v>22087503.578471124</v>
          </cell>
          <cell r="U1042">
            <v>2.7971925292734488E-3</v>
          </cell>
          <cell r="V1042">
            <v>2315</v>
          </cell>
          <cell r="W1042">
            <v>0</v>
          </cell>
          <cell r="X1042">
            <v>2482815</v>
          </cell>
          <cell r="Y1042" t="str">
            <v>no</v>
          </cell>
          <cell r="Z1042">
            <v>0</v>
          </cell>
          <cell r="AA1042">
            <v>2482815</v>
          </cell>
          <cell r="AB1042">
            <v>15241062</v>
          </cell>
          <cell r="AC1042">
            <v>4.0537201410242932E-3</v>
          </cell>
          <cell r="AD1042">
            <v>10065</v>
          </cell>
          <cell r="AE1042">
            <v>0</v>
          </cell>
          <cell r="AF1042">
            <v>10065</v>
          </cell>
          <cell r="AG1042">
            <v>0</v>
          </cell>
          <cell r="AH1042">
            <v>662084</v>
          </cell>
          <cell r="AI1042">
            <v>0</v>
          </cell>
          <cell r="AJ1042">
            <v>662084</v>
          </cell>
          <cell r="AK1042" t="str">
            <v>AA</v>
          </cell>
          <cell r="AL1042">
            <v>0</v>
          </cell>
          <cell r="AM1042">
            <v>13767879</v>
          </cell>
          <cell r="AN1042">
            <v>0</v>
          </cell>
          <cell r="AO1042">
            <v>0</v>
          </cell>
          <cell r="AP1042">
            <v>0</v>
          </cell>
          <cell r="AQ1042">
            <v>838654</v>
          </cell>
          <cell r="AR1042">
            <v>0</v>
          </cell>
          <cell r="AS1042">
            <v>0</v>
          </cell>
          <cell r="AT1042">
            <v>838654</v>
          </cell>
          <cell r="AU1042" t="str">
            <v>Levy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11791556</v>
          </cell>
          <cell r="BB1042">
            <v>0</v>
          </cell>
          <cell r="BC1042">
            <v>0</v>
          </cell>
          <cell r="BD1042">
            <v>0</v>
          </cell>
          <cell r="BE1042">
            <v>1990672</v>
          </cell>
          <cell r="BF1042">
            <v>0</v>
          </cell>
        </row>
        <row r="1043">
          <cell r="D1043" t="str">
            <v>3820011</v>
          </cell>
          <cell r="E1043" t="str">
            <v>WABASH TOWNSHIP</v>
          </cell>
          <cell r="F1043">
            <v>19363</v>
          </cell>
          <cell r="G1043">
            <v>0</v>
          </cell>
          <cell r="H1043">
            <v>4077</v>
          </cell>
          <cell r="I1043">
            <v>935</v>
          </cell>
          <cell r="J1043">
            <v>0</v>
          </cell>
          <cell r="K1043">
            <v>0</v>
          </cell>
          <cell r="L1043">
            <v>24375</v>
          </cell>
          <cell r="M1043">
            <v>0</v>
          </cell>
          <cell r="N1043">
            <v>24375</v>
          </cell>
          <cell r="O1043" t="str">
            <v>no</v>
          </cell>
          <cell r="P1043">
            <v>0</v>
          </cell>
          <cell r="Q1043">
            <v>827605</v>
          </cell>
          <cell r="R1043">
            <v>0</v>
          </cell>
          <cell r="S1043">
            <v>827605</v>
          </cell>
          <cell r="T1043">
            <v>22087503.578471124</v>
          </cell>
          <cell r="U1043">
            <v>1.1035651862331113E-3</v>
          </cell>
          <cell r="V1043">
            <v>913</v>
          </cell>
          <cell r="W1043">
            <v>0</v>
          </cell>
          <cell r="X1043">
            <v>2482815</v>
          </cell>
          <cell r="Y1043" t="str">
            <v>no</v>
          </cell>
          <cell r="Z1043">
            <v>0</v>
          </cell>
          <cell r="AA1043">
            <v>2482815</v>
          </cell>
          <cell r="AB1043">
            <v>15241062</v>
          </cell>
          <cell r="AC1043">
            <v>1.5992980016746865E-3</v>
          </cell>
          <cell r="AD1043">
            <v>3971</v>
          </cell>
          <cell r="AE1043">
            <v>0</v>
          </cell>
          <cell r="AF1043">
            <v>3971</v>
          </cell>
          <cell r="AG1043">
            <v>0</v>
          </cell>
          <cell r="AH1043">
            <v>662084</v>
          </cell>
          <cell r="AI1043">
            <v>0</v>
          </cell>
          <cell r="AJ1043">
            <v>662084</v>
          </cell>
          <cell r="AK1043" t="str">
            <v>AA</v>
          </cell>
          <cell r="AL1043">
            <v>0</v>
          </cell>
          <cell r="AM1043">
            <v>13767879</v>
          </cell>
          <cell r="AN1043">
            <v>0</v>
          </cell>
          <cell r="AO1043">
            <v>0</v>
          </cell>
          <cell r="AP1043">
            <v>0</v>
          </cell>
          <cell r="AQ1043">
            <v>838654</v>
          </cell>
          <cell r="AR1043">
            <v>0</v>
          </cell>
          <cell r="AS1043">
            <v>0</v>
          </cell>
          <cell r="AT1043">
            <v>838654</v>
          </cell>
          <cell r="AU1043" t="str">
            <v>Levy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11791556</v>
          </cell>
          <cell r="BB1043">
            <v>0</v>
          </cell>
          <cell r="BC1043">
            <v>0</v>
          </cell>
          <cell r="BD1043">
            <v>0</v>
          </cell>
          <cell r="BE1043">
            <v>1990672</v>
          </cell>
          <cell r="BF1043">
            <v>0</v>
          </cell>
        </row>
        <row r="1044">
          <cell r="D1044" t="str">
            <v>3820012</v>
          </cell>
          <cell r="E1044" t="str">
            <v>WAYNE TOWNSHIP</v>
          </cell>
          <cell r="F1044">
            <v>124624</v>
          </cell>
          <cell r="G1044">
            <v>0</v>
          </cell>
          <cell r="H1044">
            <v>26086</v>
          </cell>
          <cell r="I1044">
            <v>5978</v>
          </cell>
          <cell r="J1044">
            <v>0</v>
          </cell>
          <cell r="K1044">
            <v>0</v>
          </cell>
          <cell r="L1044">
            <v>156688</v>
          </cell>
          <cell r="M1044">
            <v>0</v>
          </cell>
          <cell r="N1044">
            <v>156688</v>
          </cell>
          <cell r="O1044" t="str">
            <v>no</v>
          </cell>
          <cell r="P1044">
            <v>0</v>
          </cell>
          <cell r="Q1044">
            <v>827605</v>
          </cell>
          <cell r="R1044">
            <v>0</v>
          </cell>
          <cell r="S1044">
            <v>827605</v>
          </cell>
          <cell r="T1044">
            <v>22087503.578471124</v>
          </cell>
          <cell r="U1044">
            <v>7.0939660266869237E-3</v>
          </cell>
          <cell r="V1044">
            <v>5871</v>
          </cell>
          <cell r="W1044">
            <v>0</v>
          </cell>
          <cell r="X1044">
            <v>2482815</v>
          </cell>
          <cell r="Y1044" t="str">
            <v>no</v>
          </cell>
          <cell r="Z1044">
            <v>0</v>
          </cell>
          <cell r="AA1044">
            <v>2482815</v>
          </cell>
          <cell r="AB1044">
            <v>15241062</v>
          </cell>
          <cell r="AC1044">
            <v>1.0280648422006287E-2</v>
          </cell>
          <cell r="AD1044">
            <v>25525</v>
          </cell>
          <cell r="AE1044">
            <v>0</v>
          </cell>
          <cell r="AF1044">
            <v>25525</v>
          </cell>
          <cell r="AG1044">
            <v>0</v>
          </cell>
          <cell r="AH1044">
            <v>662084</v>
          </cell>
          <cell r="AI1044">
            <v>0</v>
          </cell>
          <cell r="AJ1044">
            <v>662084</v>
          </cell>
          <cell r="AK1044" t="str">
            <v>AA</v>
          </cell>
          <cell r="AL1044">
            <v>0</v>
          </cell>
          <cell r="AM1044">
            <v>13767879</v>
          </cell>
          <cell r="AN1044">
            <v>0</v>
          </cell>
          <cell r="AO1044">
            <v>0</v>
          </cell>
          <cell r="AP1044">
            <v>0</v>
          </cell>
          <cell r="AQ1044">
            <v>838654</v>
          </cell>
          <cell r="AR1044">
            <v>0</v>
          </cell>
          <cell r="AS1044">
            <v>0</v>
          </cell>
          <cell r="AT1044">
            <v>838654</v>
          </cell>
          <cell r="AU1044" t="str">
            <v>Levy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11791556</v>
          </cell>
          <cell r="BB1044">
            <v>0</v>
          </cell>
          <cell r="BC1044">
            <v>0</v>
          </cell>
          <cell r="BD1044">
            <v>0</v>
          </cell>
          <cell r="BE1044">
            <v>1990672</v>
          </cell>
          <cell r="BF1044">
            <v>0</v>
          </cell>
        </row>
        <row r="1045">
          <cell r="D1045" t="str">
            <v>3830417</v>
          </cell>
          <cell r="E1045" t="str">
            <v>PORTLAND CIVIL CITY</v>
          </cell>
          <cell r="F1045">
            <v>3251600</v>
          </cell>
          <cell r="G1045">
            <v>118298</v>
          </cell>
          <cell r="H1045">
            <v>672807</v>
          </cell>
          <cell r="I1045">
            <v>154181</v>
          </cell>
          <cell r="J1045">
            <v>0</v>
          </cell>
          <cell r="K1045">
            <v>0</v>
          </cell>
          <cell r="L1045">
            <v>3960290</v>
          </cell>
          <cell r="M1045">
            <v>0</v>
          </cell>
          <cell r="N1045">
            <v>3960290</v>
          </cell>
          <cell r="O1045" t="str">
            <v>no</v>
          </cell>
          <cell r="P1045">
            <v>0</v>
          </cell>
          <cell r="Q1045">
            <v>827605</v>
          </cell>
          <cell r="R1045">
            <v>0</v>
          </cell>
          <cell r="S1045">
            <v>827605</v>
          </cell>
          <cell r="T1045">
            <v>22087503.578471124</v>
          </cell>
          <cell r="U1045">
            <v>0.17930002754408733</v>
          </cell>
          <cell r="V1045">
            <v>148390</v>
          </cell>
          <cell r="W1045">
            <v>0</v>
          </cell>
          <cell r="X1045">
            <v>2482815</v>
          </cell>
          <cell r="Y1045" t="str">
            <v>no</v>
          </cell>
          <cell r="Z1045">
            <v>0</v>
          </cell>
          <cell r="AA1045">
            <v>2482815</v>
          </cell>
          <cell r="AB1045">
            <v>15241062</v>
          </cell>
          <cell r="AC1045">
            <v>0.25984344135598952</v>
          </cell>
          <cell r="AD1045">
            <v>645143</v>
          </cell>
          <cell r="AE1045">
            <v>0</v>
          </cell>
          <cell r="AF1045">
            <v>645143</v>
          </cell>
          <cell r="AG1045">
            <v>0</v>
          </cell>
          <cell r="AH1045">
            <v>662084</v>
          </cell>
          <cell r="AI1045">
            <v>0</v>
          </cell>
          <cell r="AJ1045">
            <v>662084</v>
          </cell>
          <cell r="AK1045" t="str">
            <v>AA</v>
          </cell>
          <cell r="AL1045">
            <v>3960290</v>
          </cell>
          <cell r="AM1045">
            <v>13767879</v>
          </cell>
          <cell r="AN1045">
            <v>0.28764706604408713</v>
          </cell>
          <cell r="AO1045">
            <v>190447</v>
          </cell>
          <cell r="AP1045">
            <v>0</v>
          </cell>
          <cell r="AQ1045">
            <v>838654</v>
          </cell>
          <cell r="AR1045">
            <v>0</v>
          </cell>
          <cell r="AS1045">
            <v>0</v>
          </cell>
          <cell r="AT1045">
            <v>838654</v>
          </cell>
          <cell r="AU1045" t="str">
            <v>Levy</v>
          </cell>
          <cell r="AV1045">
            <v>3251600</v>
          </cell>
          <cell r="AW1045">
            <v>0</v>
          </cell>
          <cell r="AX1045">
            <v>0</v>
          </cell>
          <cell r="AY1045">
            <v>0</v>
          </cell>
          <cell r="AZ1045">
            <v>3251600</v>
          </cell>
          <cell r="BA1045">
            <v>11791556</v>
          </cell>
          <cell r="BB1045">
            <v>0.27575665162426399</v>
          </cell>
          <cell r="BC1045">
            <v>231264</v>
          </cell>
          <cell r="BD1045">
            <v>0</v>
          </cell>
          <cell r="BE1045">
            <v>1990672</v>
          </cell>
          <cell r="BF1045">
            <v>0</v>
          </cell>
        </row>
        <row r="1046">
          <cell r="D1046" t="str">
            <v>3830450</v>
          </cell>
          <cell r="E1046" t="str">
            <v>DUNKIRK CIVIL CITY</v>
          </cell>
          <cell r="F1046">
            <v>953249</v>
          </cell>
          <cell r="G1046">
            <v>0</v>
          </cell>
          <cell r="H1046">
            <v>204587</v>
          </cell>
          <cell r="I1046">
            <v>46883</v>
          </cell>
          <cell r="J1046">
            <v>0</v>
          </cell>
          <cell r="K1046">
            <v>0</v>
          </cell>
          <cell r="L1046">
            <v>1204719</v>
          </cell>
          <cell r="M1046">
            <v>0</v>
          </cell>
          <cell r="N1046">
            <v>1204719</v>
          </cell>
          <cell r="O1046" t="str">
            <v>no</v>
          </cell>
          <cell r="P1046">
            <v>0</v>
          </cell>
          <cell r="Q1046">
            <v>827605</v>
          </cell>
          <cell r="R1046">
            <v>0</v>
          </cell>
          <cell r="S1046">
            <v>827605</v>
          </cell>
          <cell r="T1046">
            <v>22087503.578471124</v>
          </cell>
          <cell r="U1046">
            <v>5.4543013234607904E-2</v>
          </cell>
          <cell r="V1046">
            <v>45140</v>
          </cell>
          <cell r="W1046">
            <v>0</v>
          </cell>
          <cell r="X1046">
            <v>2482815</v>
          </cell>
          <cell r="Y1046" t="str">
            <v>no</v>
          </cell>
          <cell r="Z1046">
            <v>0</v>
          </cell>
          <cell r="AA1046">
            <v>2482815</v>
          </cell>
          <cell r="AB1046">
            <v>15241062</v>
          </cell>
          <cell r="AC1046">
            <v>7.9044294944801086E-2</v>
          </cell>
          <cell r="AD1046">
            <v>196252</v>
          </cell>
          <cell r="AE1046">
            <v>0</v>
          </cell>
          <cell r="AF1046">
            <v>196252</v>
          </cell>
          <cell r="AG1046">
            <v>0</v>
          </cell>
          <cell r="AH1046">
            <v>662084</v>
          </cell>
          <cell r="AI1046">
            <v>0</v>
          </cell>
          <cell r="AJ1046">
            <v>662084</v>
          </cell>
          <cell r="AK1046" t="str">
            <v>AA</v>
          </cell>
          <cell r="AL1046">
            <v>1204719</v>
          </cell>
          <cell r="AM1046">
            <v>13767879</v>
          </cell>
          <cell r="AN1046">
            <v>8.7502149023825679E-2</v>
          </cell>
          <cell r="AO1046">
            <v>57934</v>
          </cell>
          <cell r="AP1046">
            <v>0</v>
          </cell>
          <cell r="AQ1046">
            <v>838654</v>
          </cell>
          <cell r="AR1046">
            <v>0</v>
          </cell>
          <cell r="AS1046">
            <v>0</v>
          </cell>
          <cell r="AT1046">
            <v>838654</v>
          </cell>
          <cell r="AU1046" t="str">
            <v>Levy</v>
          </cell>
          <cell r="AV1046">
            <v>953249</v>
          </cell>
          <cell r="AW1046">
            <v>0</v>
          </cell>
          <cell r="AX1046">
            <v>0</v>
          </cell>
          <cell r="AY1046">
            <v>0</v>
          </cell>
          <cell r="AZ1046">
            <v>953249</v>
          </cell>
          <cell r="BA1046">
            <v>11791556</v>
          </cell>
          <cell r="BB1046">
            <v>8.084166330550438E-2</v>
          </cell>
          <cell r="BC1046">
            <v>67798</v>
          </cell>
          <cell r="BD1046">
            <v>0</v>
          </cell>
          <cell r="BE1046">
            <v>1990672</v>
          </cell>
          <cell r="BF1046">
            <v>0</v>
          </cell>
        </row>
        <row r="1047">
          <cell r="D1047" t="str">
            <v>3830694</v>
          </cell>
          <cell r="E1047" t="str">
            <v>BRYANT CIVIL TOWN</v>
          </cell>
          <cell r="F1047">
            <v>22006</v>
          </cell>
          <cell r="G1047">
            <v>0</v>
          </cell>
          <cell r="H1047">
            <v>4502</v>
          </cell>
          <cell r="I1047">
            <v>1032</v>
          </cell>
          <cell r="J1047">
            <v>0</v>
          </cell>
          <cell r="K1047">
            <v>0</v>
          </cell>
          <cell r="L1047">
            <v>27540</v>
          </cell>
          <cell r="M1047">
            <v>0</v>
          </cell>
          <cell r="N1047">
            <v>27540</v>
          </cell>
          <cell r="O1047" t="str">
            <v>no</v>
          </cell>
          <cell r="P1047">
            <v>0</v>
          </cell>
          <cell r="Q1047">
            <v>827605</v>
          </cell>
          <cell r="R1047">
            <v>0</v>
          </cell>
          <cell r="S1047">
            <v>827605</v>
          </cell>
          <cell r="T1047">
            <v>22087503.578471124</v>
          </cell>
          <cell r="U1047">
            <v>1.2468588811839953E-3</v>
          </cell>
          <cell r="V1047">
            <v>1032</v>
          </cell>
          <cell r="W1047">
            <v>0</v>
          </cell>
          <cell r="X1047">
            <v>2482815</v>
          </cell>
          <cell r="Y1047" t="str">
            <v>no</v>
          </cell>
          <cell r="Z1047">
            <v>0</v>
          </cell>
          <cell r="AA1047">
            <v>2482815</v>
          </cell>
          <cell r="AB1047">
            <v>15241062</v>
          </cell>
          <cell r="AC1047">
            <v>1.8069606960459841E-3</v>
          </cell>
          <cell r="AD1047">
            <v>4486</v>
          </cell>
          <cell r="AE1047">
            <v>0</v>
          </cell>
          <cell r="AF1047">
            <v>4486</v>
          </cell>
          <cell r="AG1047">
            <v>0</v>
          </cell>
          <cell r="AH1047">
            <v>662084</v>
          </cell>
          <cell r="AI1047">
            <v>0</v>
          </cell>
          <cell r="AJ1047">
            <v>662084</v>
          </cell>
          <cell r="AK1047" t="str">
            <v>AA</v>
          </cell>
          <cell r="AL1047">
            <v>27540</v>
          </cell>
          <cell r="AM1047">
            <v>13767879</v>
          </cell>
          <cell r="AN1047">
            <v>2.0003081084602791E-3</v>
          </cell>
          <cell r="AO1047">
            <v>1324</v>
          </cell>
          <cell r="AP1047">
            <v>0</v>
          </cell>
          <cell r="AQ1047">
            <v>838654</v>
          </cell>
          <cell r="AR1047">
            <v>0</v>
          </cell>
          <cell r="AS1047">
            <v>0</v>
          </cell>
          <cell r="AT1047">
            <v>838654</v>
          </cell>
          <cell r="AU1047" t="str">
            <v>Levy</v>
          </cell>
          <cell r="AV1047">
            <v>22006</v>
          </cell>
          <cell r="AW1047">
            <v>0</v>
          </cell>
          <cell r="AX1047">
            <v>0</v>
          </cell>
          <cell r="AY1047">
            <v>0</v>
          </cell>
          <cell r="AZ1047">
            <v>22006</v>
          </cell>
          <cell r="BA1047">
            <v>11791556</v>
          </cell>
          <cell r="BB1047">
            <v>1.8662507306075637E-3</v>
          </cell>
          <cell r="BC1047">
            <v>1565</v>
          </cell>
          <cell r="BD1047">
            <v>0</v>
          </cell>
          <cell r="BE1047">
            <v>1990672</v>
          </cell>
          <cell r="BF1047">
            <v>0</v>
          </cell>
        </row>
        <row r="1048">
          <cell r="D1048" t="str">
            <v>3830695</v>
          </cell>
          <cell r="E1048" t="str">
            <v>PENNVILLE CIVIL TOWN</v>
          </cell>
          <cell r="F1048">
            <v>70732</v>
          </cell>
          <cell r="G1048">
            <v>0</v>
          </cell>
          <cell r="H1048">
            <v>15198</v>
          </cell>
          <cell r="I1048">
            <v>3483</v>
          </cell>
          <cell r="J1048">
            <v>0</v>
          </cell>
          <cell r="K1048">
            <v>0</v>
          </cell>
          <cell r="L1048">
            <v>89413</v>
          </cell>
          <cell r="M1048">
            <v>0</v>
          </cell>
          <cell r="N1048">
            <v>89413</v>
          </cell>
          <cell r="O1048" t="str">
            <v>no</v>
          </cell>
          <cell r="P1048">
            <v>0</v>
          </cell>
          <cell r="Q1048">
            <v>827605</v>
          </cell>
          <cell r="R1048">
            <v>0</v>
          </cell>
          <cell r="S1048">
            <v>827605</v>
          </cell>
          <cell r="T1048">
            <v>22087503.578471124</v>
          </cell>
          <cell r="U1048">
            <v>4.0481261126835361E-3</v>
          </cell>
          <cell r="V1048">
            <v>3350</v>
          </cell>
          <cell r="W1048">
            <v>0</v>
          </cell>
          <cell r="X1048">
            <v>2482815</v>
          </cell>
          <cell r="Y1048" t="str">
            <v>no</v>
          </cell>
          <cell r="Z1048">
            <v>0</v>
          </cell>
          <cell r="AA1048">
            <v>2482815</v>
          </cell>
          <cell r="AB1048">
            <v>15241062</v>
          </cell>
          <cell r="AC1048">
            <v>5.8665859373841535E-3</v>
          </cell>
          <cell r="AD1048">
            <v>14566</v>
          </cell>
          <cell r="AE1048">
            <v>0</v>
          </cell>
          <cell r="AF1048">
            <v>14566</v>
          </cell>
          <cell r="AG1048">
            <v>0</v>
          </cell>
          <cell r="AH1048">
            <v>662084</v>
          </cell>
          <cell r="AI1048">
            <v>0</v>
          </cell>
          <cell r="AJ1048">
            <v>662084</v>
          </cell>
          <cell r="AK1048" t="str">
            <v>AA</v>
          </cell>
          <cell r="AL1048">
            <v>89413</v>
          </cell>
          <cell r="AM1048">
            <v>13767879</v>
          </cell>
          <cell r="AN1048">
            <v>6.4943191322352559E-3</v>
          </cell>
          <cell r="AO1048">
            <v>4300</v>
          </cell>
          <cell r="AP1048">
            <v>0</v>
          </cell>
          <cell r="AQ1048">
            <v>838654</v>
          </cell>
          <cell r="AR1048">
            <v>0</v>
          </cell>
          <cell r="AS1048">
            <v>0</v>
          </cell>
          <cell r="AT1048">
            <v>838654</v>
          </cell>
          <cell r="AU1048" t="str">
            <v>Levy</v>
          </cell>
          <cell r="AV1048">
            <v>70732</v>
          </cell>
          <cell r="AW1048">
            <v>0</v>
          </cell>
          <cell r="AX1048">
            <v>0</v>
          </cell>
          <cell r="AY1048">
            <v>0</v>
          </cell>
          <cell r="AZ1048">
            <v>70732</v>
          </cell>
          <cell r="BA1048">
            <v>11791556</v>
          </cell>
          <cell r="BB1048">
            <v>5.9985297953891754E-3</v>
          </cell>
          <cell r="BC1048">
            <v>5031</v>
          </cell>
          <cell r="BD1048">
            <v>0</v>
          </cell>
          <cell r="BE1048">
            <v>1990672</v>
          </cell>
          <cell r="BF1048">
            <v>0</v>
          </cell>
        </row>
        <row r="1049">
          <cell r="D1049" t="str">
            <v>3830696</v>
          </cell>
          <cell r="E1049" t="str">
            <v>REDKEY CIVIL TOWN</v>
          </cell>
          <cell r="F1049">
            <v>230255</v>
          </cell>
          <cell r="G1049">
            <v>0</v>
          </cell>
          <cell r="H1049">
            <v>49363</v>
          </cell>
          <cell r="I1049">
            <v>11312</v>
          </cell>
          <cell r="J1049">
            <v>0</v>
          </cell>
          <cell r="K1049">
            <v>0</v>
          </cell>
          <cell r="L1049">
            <v>290930</v>
          </cell>
          <cell r="M1049">
            <v>0</v>
          </cell>
          <cell r="N1049">
            <v>290930</v>
          </cell>
          <cell r="O1049" t="str">
            <v>no</v>
          </cell>
          <cell r="P1049">
            <v>0</v>
          </cell>
          <cell r="Q1049">
            <v>827605</v>
          </cell>
          <cell r="R1049">
            <v>0</v>
          </cell>
          <cell r="S1049">
            <v>827605</v>
          </cell>
          <cell r="T1049">
            <v>22087503.578471124</v>
          </cell>
          <cell r="U1049">
            <v>1.3171701318186629E-2</v>
          </cell>
          <cell r="V1049">
            <v>10901</v>
          </cell>
          <cell r="W1049">
            <v>0</v>
          </cell>
          <cell r="X1049">
            <v>2482815</v>
          </cell>
          <cell r="Y1049" t="str">
            <v>no</v>
          </cell>
          <cell r="Z1049">
            <v>0</v>
          </cell>
          <cell r="AA1049">
            <v>2482815</v>
          </cell>
          <cell r="AB1049">
            <v>15241062</v>
          </cell>
          <cell r="AC1049">
            <v>1.9088564825731961E-2</v>
          </cell>
          <cell r="AD1049">
            <v>47393</v>
          </cell>
          <cell r="AE1049">
            <v>0</v>
          </cell>
          <cell r="AF1049">
            <v>47393</v>
          </cell>
          <cell r="AG1049">
            <v>0</v>
          </cell>
          <cell r="AH1049">
            <v>662084</v>
          </cell>
          <cell r="AI1049">
            <v>0</v>
          </cell>
          <cell r="AJ1049">
            <v>662084</v>
          </cell>
          <cell r="AK1049" t="str">
            <v>AA</v>
          </cell>
          <cell r="AL1049">
            <v>290930</v>
          </cell>
          <cell r="AM1049">
            <v>13767879</v>
          </cell>
          <cell r="AN1049">
            <v>2.1131068917732355E-2</v>
          </cell>
          <cell r="AO1049">
            <v>13991</v>
          </cell>
          <cell r="AP1049">
            <v>0</v>
          </cell>
          <cell r="AQ1049">
            <v>838654</v>
          </cell>
          <cell r="AR1049">
            <v>0</v>
          </cell>
          <cell r="AS1049">
            <v>0</v>
          </cell>
          <cell r="AT1049">
            <v>838654</v>
          </cell>
          <cell r="AU1049" t="str">
            <v>Levy</v>
          </cell>
          <cell r="AV1049">
            <v>230255</v>
          </cell>
          <cell r="AW1049">
            <v>0</v>
          </cell>
          <cell r="AX1049">
            <v>0</v>
          </cell>
          <cell r="AY1049">
            <v>0</v>
          </cell>
          <cell r="AZ1049">
            <v>230255</v>
          </cell>
          <cell r="BA1049">
            <v>11791556</v>
          </cell>
          <cell r="BB1049">
            <v>1.9527109060076549E-2</v>
          </cell>
          <cell r="BC1049">
            <v>16376</v>
          </cell>
          <cell r="BD1049">
            <v>0</v>
          </cell>
          <cell r="BE1049">
            <v>1990672</v>
          </cell>
          <cell r="BF1049">
            <v>0</v>
          </cell>
        </row>
        <row r="1050">
          <cell r="D1050" t="str">
            <v>3830697</v>
          </cell>
          <cell r="E1050" t="str">
            <v>SALAMONIA CIVIL TOWN</v>
          </cell>
          <cell r="F1050">
            <v>5521</v>
          </cell>
          <cell r="G1050">
            <v>0</v>
          </cell>
          <cell r="H1050">
            <v>1187</v>
          </cell>
          <cell r="I1050">
            <v>272</v>
          </cell>
          <cell r="J1050">
            <v>0</v>
          </cell>
          <cell r="K1050">
            <v>0</v>
          </cell>
          <cell r="L1050">
            <v>6980</v>
          </cell>
          <cell r="M1050">
            <v>0</v>
          </cell>
          <cell r="N1050">
            <v>6980</v>
          </cell>
          <cell r="O1050" t="str">
            <v>no</v>
          </cell>
          <cell r="P1050">
            <v>0</v>
          </cell>
          <cell r="Q1050">
            <v>827605</v>
          </cell>
          <cell r="R1050">
            <v>0</v>
          </cell>
          <cell r="S1050">
            <v>827605</v>
          </cell>
          <cell r="T1050">
            <v>22087503.578471124</v>
          </cell>
          <cell r="U1050">
            <v>3.1601579486798432E-4</v>
          </cell>
          <cell r="V1050">
            <v>262</v>
          </cell>
          <cell r="W1050">
            <v>0</v>
          </cell>
          <cell r="X1050">
            <v>2482815</v>
          </cell>
          <cell r="Y1050" t="str">
            <v>no</v>
          </cell>
          <cell r="Z1050">
            <v>0</v>
          </cell>
          <cell r="AA1050">
            <v>2482815</v>
          </cell>
          <cell r="AB1050">
            <v>15241062</v>
          </cell>
          <cell r="AC1050">
            <v>4.5797333545392047E-4</v>
          </cell>
          <cell r="AD1050">
            <v>1137</v>
          </cell>
          <cell r="AE1050">
            <v>0</v>
          </cell>
          <cell r="AF1050">
            <v>1137</v>
          </cell>
          <cell r="AG1050">
            <v>0</v>
          </cell>
          <cell r="AH1050">
            <v>662084</v>
          </cell>
          <cell r="AI1050">
            <v>0</v>
          </cell>
          <cell r="AJ1050">
            <v>662084</v>
          </cell>
          <cell r="AK1050" t="str">
            <v>AA</v>
          </cell>
          <cell r="AL1050">
            <v>6980</v>
          </cell>
          <cell r="AM1050">
            <v>13767879</v>
          </cell>
          <cell r="AN1050">
            <v>5.0697714586248174E-4</v>
          </cell>
          <cell r="AO1050">
            <v>336</v>
          </cell>
          <cell r="AP1050">
            <v>0</v>
          </cell>
          <cell r="AQ1050">
            <v>838654</v>
          </cell>
          <cell r="AR1050">
            <v>0</v>
          </cell>
          <cell r="AS1050">
            <v>0</v>
          </cell>
          <cell r="AT1050">
            <v>838654</v>
          </cell>
          <cell r="AU1050" t="str">
            <v>Levy</v>
          </cell>
          <cell r="AV1050">
            <v>5521</v>
          </cell>
          <cell r="AW1050">
            <v>0</v>
          </cell>
          <cell r="AX1050">
            <v>0</v>
          </cell>
          <cell r="AY1050">
            <v>0</v>
          </cell>
          <cell r="AZ1050">
            <v>5521</v>
          </cell>
          <cell r="BA1050">
            <v>11791556</v>
          </cell>
          <cell r="BB1050">
            <v>4.6821640841972E-4</v>
          </cell>
          <cell r="BC1050">
            <v>393</v>
          </cell>
          <cell r="BD1050">
            <v>0</v>
          </cell>
          <cell r="BE1050">
            <v>1990672</v>
          </cell>
          <cell r="BF1050">
            <v>0</v>
          </cell>
        </row>
        <row r="1051">
          <cell r="D1051" t="str">
            <v>3843945</v>
          </cell>
          <cell r="E1051" t="str">
            <v>JAY COUNTY SCHOOL CORPORATION</v>
          </cell>
          <cell r="F1051">
            <v>9486302</v>
          </cell>
          <cell r="G1051">
            <v>1795639.4215288768</v>
          </cell>
          <cell r="H1051">
            <v>0</v>
          </cell>
          <cell r="I1051">
            <v>320958</v>
          </cell>
          <cell r="J1051">
            <v>0</v>
          </cell>
          <cell r="K1051">
            <v>0</v>
          </cell>
          <cell r="L1051">
            <v>8011620.5784711232</v>
          </cell>
          <cell r="M1051">
            <v>0</v>
          </cell>
          <cell r="N1051">
            <v>0</v>
          </cell>
          <cell r="O1051" t="str">
            <v>no</v>
          </cell>
          <cell r="P1051">
            <v>0</v>
          </cell>
          <cell r="Q1051">
            <v>827605</v>
          </cell>
          <cell r="R1051">
            <v>0</v>
          </cell>
          <cell r="S1051">
            <v>827605</v>
          </cell>
          <cell r="T1051">
            <v>22087503.578471124</v>
          </cell>
          <cell r="U1051">
            <v>0.36272186895218511</v>
          </cell>
          <cell r="V1051">
            <v>300190</v>
          </cell>
          <cell r="W1051">
            <v>0</v>
          </cell>
          <cell r="X1051">
            <v>2482815</v>
          </cell>
          <cell r="Y1051" t="str">
            <v>no</v>
          </cell>
          <cell r="Z1051">
            <v>0</v>
          </cell>
          <cell r="AA1051">
            <v>2482815</v>
          </cell>
          <cell r="AB1051">
            <v>15241062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662084</v>
          </cell>
          <cell r="AI1051">
            <v>0</v>
          </cell>
          <cell r="AJ1051">
            <v>662084</v>
          </cell>
          <cell r="AK1051" t="str">
            <v>AA</v>
          </cell>
          <cell r="AL1051">
            <v>0</v>
          </cell>
          <cell r="AM1051">
            <v>13767879</v>
          </cell>
          <cell r="AN1051">
            <v>0</v>
          </cell>
          <cell r="AO1051">
            <v>0</v>
          </cell>
          <cell r="AP1051">
            <v>0</v>
          </cell>
          <cell r="AQ1051">
            <v>838654</v>
          </cell>
          <cell r="AR1051">
            <v>0</v>
          </cell>
          <cell r="AS1051">
            <v>0</v>
          </cell>
          <cell r="AT1051">
            <v>838654</v>
          </cell>
          <cell r="AU1051" t="str">
            <v>Levy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11791556</v>
          </cell>
          <cell r="BB1051">
            <v>0</v>
          </cell>
          <cell r="BC1051">
            <v>0</v>
          </cell>
          <cell r="BD1051">
            <v>0</v>
          </cell>
          <cell r="BE1051">
            <v>1990672</v>
          </cell>
          <cell r="BF1051">
            <v>0</v>
          </cell>
        </row>
        <row r="1052">
          <cell r="D1052" t="str">
            <v>3850106</v>
          </cell>
          <cell r="E1052" t="str">
            <v>DUNKIRK PUBLIC LIBRARY</v>
          </cell>
          <cell r="F1052">
            <v>118410</v>
          </cell>
          <cell r="G1052">
            <v>0</v>
          </cell>
          <cell r="H1052">
            <v>25422</v>
          </cell>
          <cell r="I1052">
            <v>5826</v>
          </cell>
          <cell r="J1052">
            <v>0</v>
          </cell>
          <cell r="K1052">
            <v>0</v>
          </cell>
          <cell r="L1052">
            <v>149658</v>
          </cell>
          <cell r="M1052">
            <v>0</v>
          </cell>
          <cell r="N1052">
            <v>149658</v>
          </cell>
          <cell r="O1052" t="str">
            <v>no</v>
          </cell>
          <cell r="P1052">
            <v>0</v>
          </cell>
          <cell r="Q1052">
            <v>827605</v>
          </cell>
          <cell r="R1052">
            <v>0</v>
          </cell>
          <cell r="S1052">
            <v>827605</v>
          </cell>
          <cell r="T1052">
            <v>22087503.578471124</v>
          </cell>
          <cell r="U1052">
            <v>6.7756865083599994E-3</v>
          </cell>
          <cell r="V1052">
            <v>5608</v>
          </cell>
          <cell r="W1052">
            <v>0</v>
          </cell>
          <cell r="X1052">
            <v>2482815</v>
          </cell>
          <cell r="Y1052" t="str">
            <v>no</v>
          </cell>
          <cell r="Z1052">
            <v>0</v>
          </cell>
          <cell r="AA1052">
            <v>2482815</v>
          </cell>
          <cell r="AB1052">
            <v>15241062</v>
          </cell>
          <cell r="AC1052">
            <v>9.8193944752668818E-3</v>
          </cell>
          <cell r="AD1052">
            <v>24380</v>
          </cell>
          <cell r="AE1052">
            <v>0</v>
          </cell>
          <cell r="AF1052">
            <v>24380</v>
          </cell>
          <cell r="AG1052">
            <v>0</v>
          </cell>
          <cell r="AH1052">
            <v>662084</v>
          </cell>
          <cell r="AI1052">
            <v>0</v>
          </cell>
          <cell r="AJ1052">
            <v>662084</v>
          </cell>
          <cell r="AK1052" t="str">
            <v>AA</v>
          </cell>
          <cell r="AL1052">
            <v>0</v>
          </cell>
          <cell r="AM1052">
            <v>13767879</v>
          </cell>
          <cell r="AN1052">
            <v>0</v>
          </cell>
          <cell r="AO1052">
            <v>0</v>
          </cell>
          <cell r="AP1052">
            <v>0</v>
          </cell>
          <cell r="AQ1052">
            <v>838654</v>
          </cell>
          <cell r="AR1052">
            <v>0</v>
          </cell>
          <cell r="AS1052">
            <v>0</v>
          </cell>
          <cell r="AT1052">
            <v>838654</v>
          </cell>
          <cell r="AU1052" t="str">
            <v>Levy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11791556</v>
          </cell>
          <cell r="BB1052">
            <v>0</v>
          </cell>
          <cell r="BC1052">
            <v>0</v>
          </cell>
          <cell r="BD1052">
            <v>0</v>
          </cell>
          <cell r="BE1052">
            <v>1990672</v>
          </cell>
          <cell r="BF1052">
            <v>0</v>
          </cell>
        </row>
        <row r="1053">
          <cell r="D1053" t="str">
            <v>3850107</v>
          </cell>
          <cell r="E1053" t="str">
            <v>PENN TOWNSHIP PUBLIC LIBRARY</v>
          </cell>
          <cell r="F1053">
            <v>16601</v>
          </cell>
          <cell r="G1053">
            <v>0</v>
          </cell>
          <cell r="H1053">
            <v>3554</v>
          </cell>
          <cell r="I1053">
            <v>814</v>
          </cell>
          <cell r="J1053">
            <v>0</v>
          </cell>
          <cell r="K1053">
            <v>0</v>
          </cell>
          <cell r="L1053">
            <v>20969</v>
          </cell>
          <cell r="M1053">
            <v>0</v>
          </cell>
          <cell r="N1053">
            <v>20969</v>
          </cell>
          <cell r="O1053" t="str">
            <v>no</v>
          </cell>
          <cell r="P1053">
            <v>0</v>
          </cell>
          <cell r="Q1053">
            <v>827605</v>
          </cell>
          <cell r="R1053">
            <v>0</v>
          </cell>
          <cell r="S1053">
            <v>827605</v>
          </cell>
          <cell r="T1053">
            <v>22087503.578471124</v>
          </cell>
          <cell r="U1053">
            <v>9.4936034421013794E-4</v>
          </cell>
          <cell r="V1053">
            <v>786</v>
          </cell>
          <cell r="W1053">
            <v>0</v>
          </cell>
          <cell r="X1053">
            <v>2482815</v>
          </cell>
          <cell r="Y1053" t="str">
            <v>no</v>
          </cell>
          <cell r="Z1053">
            <v>0</v>
          </cell>
          <cell r="AA1053">
            <v>2482815</v>
          </cell>
          <cell r="AB1053">
            <v>15241062</v>
          </cell>
          <cell r="AC1053">
            <v>1.3758227609073435E-3</v>
          </cell>
          <cell r="AD1053">
            <v>3416</v>
          </cell>
          <cell r="AE1053">
            <v>0</v>
          </cell>
          <cell r="AF1053">
            <v>3416</v>
          </cell>
          <cell r="AG1053">
            <v>0</v>
          </cell>
          <cell r="AH1053">
            <v>662084</v>
          </cell>
          <cell r="AI1053">
            <v>0</v>
          </cell>
          <cell r="AJ1053">
            <v>662084</v>
          </cell>
          <cell r="AK1053" t="str">
            <v>AA</v>
          </cell>
          <cell r="AL1053">
            <v>0</v>
          </cell>
          <cell r="AM1053">
            <v>13767879</v>
          </cell>
          <cell r="AN1053">
            <v>0</v>
          </cell>
          <cell r="AO1053">
            <v>0</v>
          </cell>
          <cell r="AP1053">
            <v>0</v>
          </cell>
          <cell r="AQ1053">
            <v>838654</v>
          </cell>
          <cell r="AR1053">
            <v>0</v>
          </cell>
          <cell r="AS1053">
            <v>0</v>
          </cell>
          <cell r="AT1053">
            <v>838654</v>
          </cell>
          <cell r="AU1053" t="str">
            <v>Levy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11791556</v>
          </cell>
          <cell r="BB1053">
            <v>0</v>
          </cell>
          <cell r="BC1053">
            <v>0</v>
          </cell>
          <cell r="BD1053">
            <v>0</v>
          </cell>
          <cell r="BE1053">
            <v>1990672</v>
          </cell>
          <cell r="BF1053">
            <v>0</v>
          </cell>
        </row>
        <row r="1054">
          <cell r="D1054" t="str">
            <v>3850267</v>
          </cell>
          <cell r="E1054" t="str">
            <v>JAY COUNTY PUBLIC LIBRARY</v>
          </cell>
          <cell r="F1054">
            <v>608564</v>
          </cell>
          <cell r="G1054">
            <v>0</v>
          </cell>
          <cell r="H1054">
            <v>147451</v>
          </cell>
          <cell r="I1054">
            <v>33790</v>
          </cell>
          <cell r="J1054">
            <v>0</v>
          </cell>
          <cell r="K1054">
            <v>0</v>
          </cell>
          <cell r="L1054">
            <v>789805</v>
          </cell>
          <cell r="M1054">
            <v>0</v>
          </cell>
          <cell r="N1054">
            <v>789805</v>
          </cell>
          <cell r="O1054" t="str">
            <v>no</v>
          </cell>
          <cell r="P1054">
            <v>0</v>
          </cell>
          <cell r="Q1054">
            <v>827605</v>
          </cell>
          <cell r="R1054">
            <v>0</v>
          </cell>
          <cell r="S1054">
            <v>827605</v>
          </cell>
          <cell r="T1054">
            <v>22087503.578471124</v>
          </cell>
          <cell r="U1054">
            <v>3.5758002129757639E-2</v>
          </cell>
          <cell r="V1054">
            <v>29594</v>
          </cell>
          <cell r="W1054">
            <v>0</v>
          </cell>
          <cell r="X1054">
            <v>2482815</v>
          </cell>
          <cell r="Y1054" t="str">
            <v>no</v>
          </cell>
          <cell r="Z1054">
            <v>0</v>
          </cell>
          <cell r="AA1054">
            <v>2482815</v>
          </cell>
          <cell r="AB1054">
            <v>15241062</v>
          </cell>
          <cell r="AC1054">
            <v>5.1820863926673878E-2</v>
          </cell>
          <cell r="AD1054">
            <v>128662</v>
          </cell>
          <cell r="AE1054">
            <v>0</v>
          </cell>
          <cell r="AF1054">
            <v>128662</v>
          </cell>
          <cell r="AG1054">
            <v>0</v>
          </cell>
          <cell r="AH1054">
            <v>662084</v>
          </cell>
          <cell r="AI1054">
            <v>0</v>
          </cell>
          <cell r="AJ1054">
            <v>662084</v>
          </cell>
          <cell r="AK1054" t="str">
            <v>AA</v>
          </cell>
          <cell r="AL1054">
            <v>0</v>
          </cell>
          <cell r="AM1054">
            <v>13767879</v>
          </cell>
          <cell r="AN1054">
            <v>0</v>
          </cell>
          <cell r="AO1054">
            <v>0</v>
          </cell>
          <cell r="AP1054">
            <v>0</v>
          </cell>
          <cell r="AQ1054">
            <v>838654</v>
          </cell>
          <cell r="AR1054">
            <v>0</v>
          </cell>
          <cell r="AS1054">
            <v>0</v>
          </cell>
          <cell r="AT1054">
            <v>838654</v>
          </cell>
          <cell r="AU1054" t="str">
            <v>Levy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11791556</v>
          </cell>
          <cell r="BB1054">
            <v>0</v>
          </cell>
          <cell r="BC1054">
            <v>0</v>
          </cell>
          <cell r="BD1054">
            <v>0</v>
          </cell>
          <cell r="BE1054">
            <v>1990672</v>
          </cell>
          <cell r="BF1054">
            <v>0</v>
          </cell>
        </row>
        <row r="1055">
          <cell r="D1055" t="str">
            <v>3861090</v>
          </cell>
          <cell r="E1055" t="str">
            <v>JAY COUNTY SOLID WASTE DISTRICT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 t="str">
            <v>non-recipient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 t="str">
            <v>no</v>
          </cell>
          <cell r="P1055">
            <v>0</v>
          </cell>
          <cell r="Q1055">
            <v>827605</v>
          </cell>
          <cell r="R1055">
            <v>0</v>
          </cell>
          <cell r="S1055">
            <v>827605</v>
          </cell>
          <cell r="T1055">
            <v>22087503.578471124</v>
          </cell>
          <cell r="U1055">
            <v>0</v>
          </cell>
          <cell r="V1055">
            <v>0</v>
          </cell>
          <cell r="W1055">
            <v>0</v>
          </cell>
          <cell r="X1055">
            <v>2482815</v>
          </cell>
          <cell r="Y1055" t="str">
            <v>no</v>
          </cell>
          <cell r="Z1055">
            <v>0</v>
          </cell>
          <cell r="AA1055">
            <v>2482815</v>
          </cell>
          <cell r="AB1055">
            <v>15241062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662084</v>
          </cell>
          <cell r="AI1055">
            <v>0</v>
          </cell>
          <cell r="AJ1055">
            <v>662084</v>
          </cell>
          <cell r="AK1055" t="str">
            <v>AA</v>
          </cell>
          <cell r="AL1055">
            <v>0</v>
          </cell>
          <cell r="AM1055">
            <v>13767879</v>
          </cell>
          <cell r="AN1055">
            <v>0</v>
          </cell>
          <cell r="AO1055">
            <v>0</v>
          </cell>
          <cell r="AP1055">
            <v>0</v>
          </cell>
          <cell r="AQ1055">
            <v>838654</v>
          </cell>
          <cell r="AR1055">
            <v>0</v>
          </cell>
          <cell r="AS1055">
            <v>0</v>
          </cell>
          <cell r="AT1055">
            <v>838654</v>
          </cell>
          <cell r="AU1055" t="str">
            <v>Levy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11791556</v>
          </cell>
          <cell r="BB1055">
            <v>0</v>
          </cell>
          <cell r="BC1055">
            <v>0</v>
          </cell>
          <cell r="BD1055">
            <v>0</v>
          </cell>
          <cell r="BE1055">
            <v>1990672</v>
          </cell>
          <cell r="BF1055">
            <v>0</v>
          </cell>
        </row>
        <row r="1056">
          <cell r="D1056" t="str">
            <v>3910000</v>
          </cell>
          <cell r="E1056" t="str">
            <v>JEFFERSON COUNTY</v>
          </cell>
          <cell r="F1056">
            <v>8632421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8632421</v>
          </cell>
          <cell r="M1056">
            <v>3365232</v>
          </cell>
          <cell r="N1056">
            <v>11997653</v>
          </cell>
          <cell r="O1056" t="str">
            <v>no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26608166.973727547</v>
          </cell>
          <cell r="U1056">
            <v>0.32442749658492093</v>
          </cell>
          <cell r="V1056">
            <v>0</v>
          </cell>
          <cell r="W1056">
            <v>0</v>
          </cell>
          <cell r="X1056">
            <v>0</v>
          </cell>
          <cell r="Y1056" t="str">
            <v>yes</v>
          </cell>
          <cell r="Z1056">
            <v>0</v>
          </cell>
          <cell r="AA1056">
            <v>0</v>
          </cell>
          <cell r="AB1056">
            <v>20681511</v>
          </cell>
          <cell r="AC1056">
            <v>0.58011491520131198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 t="str">
            <v>AA</v>
          </cell>
          <cell r="AL1056">
            <v>11997653</v>
          </cell>
          <cell r="AM1056">
            <v>18837313</v>
          </cell>
          <cell r="AN1056">
            <v>0.63690893706549334</v>
          </cell>
          <cell r="AO1056">
            <v>0</v>
          </cell>
          <cell r="AP1056">
            <v>0</v>
          </cell>
          <cell r="AQ1056">
            <v>2408656</v>
          </cell>
          <cell r="AR1056">
            <v>0</v>
          </cell>
          <cell r="AS1056">
            <v>0</v>
          </cell>
          <cell r="AT1056">
            <v>2408656</v>
          </cell>
          <cell r="AU1056" t="str">
            <v>Population</v>
          </cell>
          <cell r="AV1056">
            <v>8632421</v>
          </cell>
          <cell r="AW1056">
            <v>0</v>
          </cell>
          <cell r="AX1056">
            <v>3365232</v>
          </cell>
          <cell r="AY1056">
            <v>16495</v>
          </cell>
          <cell r="AZ1056">
            <v>16495</v>
          </cell>
          <cell r="BA1056">
            <v>32428</v>
          </cell>
          <cell r="BB1056">
            <v>0.50866535093129395</v>
          </cell>
          <cell r="BC1056">
            <v>1225201</v>
          </cell>
          <cell r="BD1056">
            <v>-1</v>
          </cell>
          <cell r="BE1056">
            <v>0</v>
          </cell>
          <cell r="BF1056">
            <v>0</v>
          </cell>
        </row>
        <row r="1057">
          <cell r="D1057" t="str">
            <v>3920001</v>
          </cell>
          <cell r="E1057" t="str">
            <v>GRAHAM TOWNSHIP</v>
          </cell>
          <cell r="F1057">
            <v>30833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30833</v>
          </cell>
          <cell r="M1057">
            <v>0</v>
          </cell>
          <cell r="N1057">
            <v>30833</v>
          </cell>
          <cell r="O1057" t="str">
            <v>no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26608166.973727547</v>
          </cell>
          <cell r="U1057">
            <v>1.1587795593151525E-3</v>
          </cell>
          <cell r="V1057">
            <v>0</v>
          </cell>
          <cell r="W1057">
            <v>0</v>
          </cell>
          <cell r="X1057">
            <v>0</v>
          </cell>
          <cell r="Y1057" t="str">
            <v>yes</v>
          </cell>
          <cell r="Z1057">
            <v>0</v>
          </cell>
          <cell r="AA1057">
            <v>0</v>
          </cell>
          <cell r="AB1057">
            <v>20681511</v>
          </cell>
          <cell r="AC1057">
            <v>1.4908485168225862E-3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 t="str">
            <v>AA</v>
          </cell>
          <cell r="AL1057">
            <v>0</v>
          </cell>
          <cell r="AM1057">
            <v>18837313</v>
          </cell>
          <cell r="AN1057">
            <v>0</v>
          </cell>
          <cell r="AO1057">
            <v>0</v>
          </cell>
          <cell r="AP1057">
            <v>0</v>
          </cell>
          <cell r="AQ1057">
            <v>2408656</v>
          </cell>
          <cell r="AR1057">
            <v>0</v>
          </cell>
          <cell r="AS1057">
            <v>0</v>
          </cell>
          <cell r="AT1057">
            <v>2408656</v>
          </cell>
          <cell r="AU1057" t="str">
            <v>Population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32428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</row>
        <row r="1058">
          <cell r="D1058" t="str">
            <v>3920002</v>
          </cell>
          <cell r="E1058" t="str">
            <v>HANOVER TOWNSHIP</v>
          </cell>
          <cell r="F1058">
            <v>79333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79333</v>
          </cell>
          <cell r="M1058">
            <v>0</v>
          </cell>
          <cell r="N1058">
            <v>79333</v>
          </cell>
          <cell r="O1058" t="str">
            <v>no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26608166.973727547</v>
          </cell>
          <cell r="U1058">
            <v>2.9815281931420551E-3</v>
          </cell>
          <cell r="V1058">
            <v>0</v>
          </cell>
          <cell r="W1058">
            <v>0</v>
          </cell>
          <cell r="X1058">
            <v>0</v>
          </cell>
          <cell r="Y1058" t="str">
            <v>yes</v>
          </cell>
          <cell r="Z1058">
            <v>0</v>
          </cell>
          <cell r="AA1058">
            <v>0</v>
          </cell>
          <cell r="AB1058">
            <v>20681511</v>
          </cell>
          <cell r="AC1058">
            <v>3.8359382929032603E-3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 t="str">
            <v>AA</v>
          </cell>
          <cell r="AL1058">
            <v>0</v>
          </cell>
          <cell r="AM1058">
            <v>18837313</v>
          </cell>
          <cell r="AN1058">
            <v>0</v>
          </cell>
          <cell r="AO1058">
            <v>0</v>
          </cell>
          <cell r="AP1058">
            <v>0</v>
          </cell>
          <cell r="AQ1058">
            <v>2408656</v>
          </cell>
          <cell r="AR1058">
            <v>0</v>
          </cell>
          <cell r="AS1058">
            <v>0</v>
          </cell>
          <cell r="AT1058">
            <v>2408656</v>
          </cell>
          <cell r="AU1058" t="str">
            <v>Population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32428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</row>
        <row r="1059">
          <cell r="D1059" t="str">
            <v>3920003</v>
          </cell>
          <cell r="E1059" t="str">
            <v>LANCASTER TOWNSHIP</v>
          </cell>
          <cell r="F1059">
            <v>32624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32624</v>
          </cell>
          <cell r="M1059">
            <v>0</v>
          </cell>
          <cell r="N1059">
            <v>32624</v>
          </cell>
          <cell r="O1059" t="str">
            <v>no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26608166.973727547</v>
          </cell>
          <cell r="U1059">
            <v>1.2260897202055439E-3</v>
          </cell>
          <cell r="V1059">
            <v>0</v>
          </cell>
          <cell r="W1059">
            <v>0</v>
          </cell>
          <cell r="X1059">
            <v>0</v>
          </cell>
          <cell r="Y1059" t="str">
            <v>yes</v>
          </cell>
          <cell r="Z1059">
            <v>0</v>
          </cell>
          <cell r="AA1059">
            <v>0</v>
          </cell>
          <cell r="AB1059">
            <v>20681511</v>
          </cell>
          <cell r="AC1059">
            <v>1.5774476052547611E-3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 t="str">
            <v>AA</v>
          </cell>
          <cell r="AL1059">
            <v>0</v>
          </cell>
          <cell r="AM1059">
            <v>18837313</v>
          </cell>
          <cell r="AN1059">
            <v>0</v>
          </cell>
          <cell r="AO1059">
            <v>0</v>
          </cell>
          <cell r="AP1059">
            <v>0</v>
          </cell>
          <cell r="AQ1059">
            <v>2408656</v>
          </cell>
          <cell r="AR1059">
            <v>0</v>
          </cell>
          <cell r="AS1059">
            <v>0</v>
          </cell>
          <cell r="AT1059">
            <v>2408656</v>
          </cell>
          <cell r="AU1059" t="str">
            <v>Population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32428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</row>
        <row r="1060">
          <cell r="D1060" t="str">
            <v>3920004</v>
          </cell>
          <cell r="E1060" t="str">
            <v>MADISON TOWNSHIP</v>
          </cell>
          <cell r="F1060">
            <v>302064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302064</v>
          </cell>
          <cell r="M1060">
            <v>0</v>
          </cell>
          <cell r="N1060">
            <v>302064</v>
          </cell>
          <cell r="O1060" t="str">
            <v>no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26608166.973727547</v>
          </cell>
          <cell r="U1060">
            <v>1.13523039861503E-2</v>
          </cell>
          <cell r="V1060">
            <v>0</v>
          </cell>
          <cell r="W1060">
            <v>0</v>
          </cell>
          <cell r="X1060">
            <v>0</v>
          </cell>
          <cell r="Y1060" t="str">
            <v>yes</v>
          </cell>
          <cell r="Z1060">
            <v>0</v>
          </cell>
          <cell r="AA1060">
            <v>0</v>
          </cell>
          <cell r="AB1060">
            <v>20681511</v>
          </cell>
          <cell r="AC1060">
            <v>1.4605509239629541E-2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 t="str">
            <v>AA</v>
          </cell>
          <cell r="AL1060">
            <v>0</v>
          </cell>
          <cell r="AM1060">
            <v>18837313</v>
          </cell>
          <cell r="AN1060">
            <v>0</v>
          </cell>
          <cell r="AO1060">
            <v>0</v>
          </cell>
          <cell r="AP1060">
            <v>0</v>
          </cell>
          <cell r="AQ1060">
            <v>2408656</v>
          </cell>
          <cell r="AR1060">
            <v>0</v>
          </cell>
          <cell r="AS1060">
            <v>0</v>
          </cell>
          <cell r="AT1060">
            <v>2408656</v>
          </cell>
          <cell r="AU1060" t="str">
            <v>Population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32428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</row>
        <row r="1061">
          <cell r="D1061" t="str">
            <v>3920005</v>
          </cell>
          <cell r="E1061" t="str">
            <v>MILTON TOWNSHIP</v>
          </cell>
          <cell r="F1061">
            <v>20450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20450</v>
          </cell>
          <cell r="M1061">
            <v>0</v>
          </cell>
          <cell r="N1061">
            <v>20450</v>
          </cell>
          <cell r="O1061" t="str">
            <v>no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26608166.973727547</v>
          </cell>
          <cell r="U1061">
            <v>7.6856102189196206E-4</v>
          </cell>
          <cell r="V1061">
            <v>0</v>
          </cell>
          <cell r="W1061">
            <v>0</v>
          </cell>
          <cell r="X1061">
            <v>0</v>
          </cell>
          <cell r="Y1061" t="str">
            <v>yes</v>
          </cell>
          <cell r="Z1061">
            <v>0</v>
          </cell>
          <cell r="AA1061">
            <v>0</v>
          </cell>
          <cell r="AB1061">
            <v>20681511</v>
          </cell>
          <cell r="AC1061">
            <v>9.8880589527525339E-4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 t="str">
            <v>AA</v>
          </cell>
          <cell r="AL1061">
            <v>0</v>
          </cell>
          <cell r="AM1061">
            <v>18837313</v>
          </cell>
          <cell r="AN1061">
            <v>0</v>
          </cell>
          <cell r="AO1061">
            <v>0</v>
          </cell>
          <cell r="AP1061">
            <v>0</v>
          </cell>
          <cell r="AQ1061">
            <v>2408656</v>
          </cell>
          <cell r="AR1061">
            <v>0</v>
          </cell>
          <cell r="AS1061">
            <v>0</v>
          </cell>
          <cell r="AT1061">
            <v>2408656</v>
          </cell>
          <cell r="AU1061" t="str">
            <v>Population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32428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</row>
        <row r="1062">
          <cell r="D1062" t="str">
            <v>3920006</v>
          </cell>
          <cell r="E1062" t="str">
            <v>MONROE TOWNSHIP</v>
          </cell>
          <cell r="F1062">
            <v>17661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17661</v>
          </cell>
          <cell r="M1062">
            <v>0</v>
          </cell>
          <cell r="N1062">
            <v>17661</v>
          </cell>
          <cell r="O1062" t="str">
            <v>no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26608166.973727547</v>
          </cell>
          <cell r="U1062">
            <v>6.6374357983540067E-4</v>
          </cell>
          <cell r="V1062">
            <v>0</v>
          </cell>
          <cell r="W1062">
            <v>0</v>
          </cell>
          <cell r="X1062">
            <v>0</v>
          </cell>
          <cell r="Y1062" t="str">
            <v>yes</v>
          </cell>
          <cell r="Z1062">
            <v>0</v>
          </cell>
          <cell r="AA1062">
            <v>0</v>
          </cell>
          <cell r="AB1062">
            <v>20681511</v>
          </cell>
          <cell r="AC1062">
            <v>8.5395114505898526E-4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 t="str">
            <v>AA</v>
          </cell>
          <cell r="AL1062">
            <v>0</v>
          </cell>
          <cell r="AM1062">
            <v>18837313</v>
          </cell>
          <cell r="AN1062">
            <v>0</v>
          </cell>
          <cell r="AO1062">
            <v>0</v>
          </cell>
          <cell r="AP1062">
            <v>0</v>
          </cell>
          <cell r="AQ1062">
            <v>2408656</v>
          </cell>
          <cell r="AR1062">
            <v>0</v>
          </cell>
          <cell r="AS1062">
            <v>0</v>
          </cell>
          <cell r="AT1062">
            <v>2408656</v>
          </cell>
          <cell r="AU1062" t="str">
            <v>Population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32428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</row>
        <row r="1063">
          <cell r="D1063" t="str">
            <v>3920007</v>
          </cell>
          <cell r="E1063" t="str">
            <v>REPUBLICAN TOWNSHIP</v>
          </cell>
          <cell r="F1063">
            <v>51592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51592</v>
          </cell>
          <cell r="M1063">
            <v>0</v>
          </cell>
          <cell r="N1063">
            <v>51592</v>
          </cell>
          <cell r="O1063" t="str">
            <v>no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26608166.973727547</v>
          </cell>
          <cell r="U1063">
            <v>1.9389535570391251E-3</v>
          </cell>
          <cell r="V1063">
            <v>0</v>
          </cell>
          <cell r="W1063">
            <v>0</v>
          </cell>
          <cell r="X1063">
            <v>0</v>
          </cell>
          <cell r="Y1063" t="str">
            <v>yes</v>
          </cell>
          <cell r="Z1063">
            <v>0</v>
          </cell>
          <cell r="AA1063">
            <v>0</v>
          </cell>
          <cell r="AB1063">
            <v>20681511</v>
          </cell>
          <cell r="AC1063">
            <v>2.4945952933516317E-3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 t="str">
            <v>AA</v>
          </cell>
          <cell r="AL1063">
            <v>0</v>
          </cell>
          <cell r="AM1063">
            <v>18837313</v>
          </cell>
          <cell r="AN1063">
            <v>0</v>
          </cell>
          <cell r="AO1063">
            <v>0</v>
          </cell>
          <cell r="AP1063">
            <v>0</v>
          </cell>
          <cell r="AQ1063">
            <v>2408656</v>
          </cell>
          <cell r="AR1063">
            <v>0</v>
          </cell>
          <cell r="AS1063">
            <v>0</v>
          </cell>
          <cell r="AT1063">
            <v>2408656</v>
          </cell>
          <cell r="AU1063" t="str">
            <v>Population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32428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</row>
        <row r="1064">
          <cell r="D1064" t="str">
            <v>3920008</v>
          </cell>
          <cell r="E1064" t="str">
            <v>SALUDA TOWNSHIP</v>
          </cell>
          <cell r="F1064">
            <v>35455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35455</v>
          </cell>
          <cell r="M1064">
            <v>0</v>
          </cell>
          <cell r="N1064">
            <v>35455</v>
          </cell>
          <cell r="O1064" t="str">
            <v>no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26608166.973727547</v>
          </cell>
          <cell r="U1064">
            <v>1.3324856249965534E-3</v>
          </cell>
          <cell r="V1064">
            <v>0</v>
          </cell>
          <cell r="W1064">
            <v>0</v>
          </cell>
          <cell r="X1064">
            <v>0</v>
          </cell>
          <cell r="Y1064" t="str">
            <v>yes</v>
          </cell>
          <cell r="Z1064">
            <v>0</v>
          </cell>
          <cell r="AA1064">
            <v>0</v>
          </cell>
          <cell r="AB1064">
            <v>20681511</v>
          </cell>
          <cell r="AC1064">
            <v>1.7143331548647486E-3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 t="str">
            <v>AA</v>
          </cell>
          <cell r="AL1064">
            <v>0</v>
          </cell>
          <cell r="AM1064">
            <v>18837313</v>
          </cell>
          <cell r="AN1064">
            <v>0</v>
          </cell>
          <cell r="AO1064">
            <v>0</v>
          </cell>
          <cell r="AP1064">
            <v>0</v>
          </cell>
          <cell r="AQ1064">
            <v>2408656</v>
          </cell>
          <cell r="AR1064">
            <v>0</v>
          </cell>
          <cell r="AS1064">
            <v>0</v>
          </cell>
          <cell r="AT1064">
            <v>2408656</v>
          </cell>
          <cell r="AU1064" t="str">
            <v>Population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32428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</row>
        <row r="1065">
          <cell r="D1065" t="str">
            <v>3920009</v>
          </cell>
          <cell r="E1065" t="str">
            <v>SHELBY TOWNSHIP</v>
          </cell>
          <cell r="F1065">
            <v>30692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30692</v>
          </cell>
          <cell r="M1065">
            <v>0</v>
          </cell>
          <cell r="N1065">
            <v>30692</v>
          </cell>
          <cell r="O1065" t="str">
            <v>no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26608166.973727547</v>
          </cell>
          <cell r="U1065">
            <v>1.153480434420934E-3</v>
          </cell>
          <cell r="V1065">
            <v>0</v>
          </cell>
          <cell r="W1065">
            <v>0</v>
          </cell>
          <cell r="X1065">
            <v>0</v>
          </cell>
          <cell r="Y1065" t="str">
            <v>yes</v>
          </cell>
          <cell r="Z1065">
            <v>0</v>
          </cell>
          <cell r="AA1065">
            <v>0</v>
          </cell>
          <cell r="AB1065">
            <v>20681511</v>
          </cell>
          <cell r="AC1065">
            <v>1.4840308331436711E-3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 t="str">
            <v>AA</v>
          </cell>
          <cell r="AL1065">
            <v>0</v>
          </cell>
          <cell r="AM1065">
            <v>18837313</v>
          </cell>
          <cell r="AN1065">
            <v>0</v>
          </cell>
          <cell r="AO1065">
            <v>0</v>
          </cell>
          <cell r="AP1065">
            <v>0</v>
          </cell>
          <cell r="AQ1065">
            <v>2408656</v>
          </cell>
          <cell r="AR1065">
            <v>0</v>
          </cell>
          <cell r="AS1065">
            <v>0</v>
          </cell>
          <cell r="AT1065">
            <v>2408656</v>
          </cell>
          <cell r="AU1065" t="str">
            <v>Population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32428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</row>
        <row r="1066">
          <cell r="D1066" t="str">
            <v>3920010</v>
          </cell>
          <cell r="E1066" t="str">
            <v>SMYRNA TOWNSHIP</v>
          </cell>
          <cell r="F1066">
            <v>28024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28024</v>
          </cell>
          <cell r="M1066">
            <v>0</v>
          </cell>
          <cell r="N1066">
            <v>28024</v>
          </cell>
          <cell r="O1066" t="str">
            <v>no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26608166.973727547</v>
          </cell>
          <cell r="U1066">
            <v>1.0532104683374252E-3</v>
          </cell>
          <cell r="V1066">
            <v>0</v>
          </cell>
          <cell r="W1066">
            <v>0</v>
          </cell>
          <cell r="X1066">
            <v>0</v>
          </cell>
          <cell r="Y1066" t="str">
            <v>yes</v>
          </cell>
          <cell r="Z1066">
            <v>0</v>
          </cell>
          <cell r="AA1066">
            <v>0</v>
          </cell>
          <cell r="AB1066">
            <v>20681511</v>
          </cell>
          <cell r="AC1066">
            <v>1.3550267192759754E-3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 t="str">
            <v>AA</v>
          </cell>
          <cell r="AL1066">
            <v>0</v>
          </cell>
          <cell r="AM1066">
            <v>18837313</v>
          </cell>
          <cell r="AN1066">
            <v>0</v>
          </cell>
          <cell r="AO1066">
            <v>0</v>
          </cell>
          <cell r="AP1066">
            <v>0</v>
          </cell>
          <cell r="AQ1066">
            <v>2408656</v>
          </cell>
          <cell r="AR1066">
            <v>0</v>
          </cell>
          <cell r="AS1066">
            <v>0</v>
          </cell>
          <cell r="AT1066">
            <v>2408656</v>
          </cell>
          <cell r="AU1066" t="str">
            <v>Population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32428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</row>
        <row r="1067">
          <cell r="D1067" t="str">
            <v>3930316</v>
          </cell>
          <cell r="E1067" t="str">
            <v>MADISON CIVIL CITY</v>
          </cell>
          <cell r="F1067">
            <v>6569407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6569407</v>
          </cell>
          <cell r="M1067">
            <v>0</v>
          </cell>
          <cell r="N1067">
            <v>6569407</v>
          </cell>
          <cell r="O1067" t="str">
            <v>no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26608166.973727547</v>
          </cell>
          <cell r="U1067">
            <v>0.24689438421243076</v>
          </cell>
          <cell r="V1067">
            <v>0</v>
          </cell>
          <cell r="W1067">
            <v>0</v>
          </cell>
          <cell r="X1067">
            <v>0</v>
          </cell>
          <cell r="Y1067" t="str">
            <v>yes</v>
          </cell>
          <cell r="Z1067">
            <v>0</v>
          </cell>
          <cell r="AA1067">
            <v>0</v>
          </cell>
          <cell r="AB1067">
            <v>20681511</v>
          </cell>
          <cell r="AC1067">
            <v>0.3176463750641817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 t="str">
            <v>AA</v>
          </cell>
          <cell r="AL1067">
            <v>6569407</v>
          </cell>
          <cell r="AM1067">
            <v>18837313</v>
          </cell>
          <cell r="AN1067">
            <v>0.34874437771459232</v>
          </cell>
          <cell r="AO1067">
            <v>0</v>
          </cell>
          <cell r="AP1067">
            <v>0</v>
          </cell>
          <cell r="AQ1067">
            <v>2408656</v>
          </cell>
          <cell r="AR1067">
            <v>0</v>
          </cell>
          <cell r="AS1067">
            <v>0</v>
          </cell>
          <cell r="AT1067">
            <v>2408656</v>
          </cell>
          <cell r="AU1067" t="str">
            <v>Population</v>
          </cell>
          <cell r="AV1067">
            <v>6569407</v>
          </cell>
          <cell r="AW1067">
            <v>0</v>
          </cell>
          <cell r="AX1067">
            <v>0</v>
          </cell>
          <cell r="AY1067">
            <v>11967</v>
          </cell>
          <cell r="AZ1067">
            <v>11967</v>
          </cell>
          <cell r="BA1067">
            <v>32428</v>
          </cell>
          <cell r="BB1067">
            <v>0.36903293450104846</v>
          </cell>
          <cell r="BC1067">
            <v>888873</v>
          </cell>
          <cell r="BD1067">
            <v>0</v>
          </cell>
          <cell r="BE1067">
            <v>0</v>
          </cell>
          <cell r="BF1067">
            <v>0</v>
          </cell>
        </row>
        <row r="1068">
          <cell r="D1068" t="str">
            <v>3930698</v>
          </cell>
          <cell r="E1068" t="str">
            <v>BROOKSBURG CIVIL TOWN</v>
          </cell>
          <cell r="F1068">
            <v>2935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2935</v>
          </cell>
          <cell r="M1068">
            <v>0</v>
          </cell>
          <cell r="N1068">
            <v>2935</v>
          </cell>
          <cell r="O1068" t="str">
            <v>no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26608166.973727547</v>
          </cell>
          <cell r="U1068">
            <v>1.1030447918107133E-4</v>
          </cell>
          <cell r="V1068">
            <v>0</v>
          </cell>
          <cell r="W1068">
            <v>0</v>
          </cell>
          <cell r="X1068">
            <v>0</v>
          </cell>
          <cell r="Y1068" t="str">
            <v>yes</v>
          </cell>
          <cell r="Z1068">
            <v>0</v>
          </cell>
          <cell r="AA1068">
            <v>0</v>
          </cell>
          <cell r="AB1068">
            <v>20681511</v>
          </cell>
          <cell r="AC1068">
            <v>1.4191419572776864E-4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 t="str">
            <v>AA</v>
          </cell>
          <cell r="AL1068">
            <v>2935</v>
          </cell>
          <cell r="AM1068">
            <v>18837313</v>
          </cell>
          <cell r="AN1068">
            <v>1.5580778426307405E-4</v>
          </cell>
          <cell r="AO1068">
            <v>0</v>
          </cell>
          <cell r="AP1068">
            <v>0</v>
          </cell>
          <cell r="AQ1068">
            <v>2408656</v>
          </cell>
          <cell r="AR1068">
            <v>0</v>
          </cell>
          <cell r="AS1068">
            <v>0</v>
          </cell>
          <cell r="AT1068">
            <v>2408656</v>
          </cell>
          <cell r="AU1068" t="str">
            <v>Population</v>
          </cell>
          <cell r="AV1068">
            <v>2935</v>
          </cell>
          <cell r="AW1068">
            <v>0</v>
          </cell>
          <cell r="AX1068">
            <v>0</v>
          </cell>
          <cell r="AY1068">
            <v>81</v>
          </cell>
          <cell r="AZ1068">
            <v>81</v>
          </cell>
          <cell r="BA1068">
            <v>32428</v>
          </cell>
          <cell r="BB1068">
            <v>2.4978413716541261E-3</v>
          </cell>
          <cell r="BC1068">
            <v>6016</v>
          </cell>
          <cell r="BD1068">
            <v>0</v>
          </cell>
          <cell r="BE1068">
            <v>0</v>
          </cell>
          <cell r="BF1068">
            <v>0</v>
          </cell>
        </row>
        <row r="1069">
          <cell r="D1069" t="str">
            <v>3930699</v>
          </cell>
          <cell r="E1069" t="str">
            <v>DUPONT CIVIL TOWN</v>
          </cell>
          <cell r="F1069">
            <v>11970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11970</v>
          </cell>
          <cell r="M1069">
            <v>0</v>
          </cell>
          <cell r="N1069">
            <v>11970</v>
          </cell>
          <cell r="O1069" t="str">
            <v>no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26608166.973727547</v>
          </cell>
          <cell r="U1069">
            <v>4.4986187931769127E-4</v>
          </cell>
          <cell r="V1069">
            <v>0</v>
          </cell>
          <cell r="W1069">
            <v>0</v>
          </cell>
          <cell r="X1069">
            <v>0</v>
          </cell>
          <cell r="Y1069" t="str">
            <v>yes</v>
          </cell>
          <cell r="Z1069">
            <v>0</v>
          </cell>
          <cell r="AA1069">
            <v>0</v>
          </cell>
          <cell r="AB1069">
            <v>20681511</v>
          </cell>
          <cell r="AC1069">
            <v>5.7877782721001386E-4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 t="str">
            <v>AA</v>
          </cell>
          <cell r="AL1069">
            <v>11970</v>
          </cell>
          <cell r="AM1069">
            <v>18837313</v>
          </cell>
          <cell r="AN1069">
            <v>6.3544094638125941E-4</v>
          </cell>
          <cell r="AO1069">
            <v>0</v>
          </cell>
          <cell r="AP1069">
            <v>0</v>
          </cell>
          <cell r="AQ1069">
            <v>2408656</v>
          </cell>
          <cell r="AR1069">
            <v>0</v>
          </cell>
          <cell r="AS1069">
            <v>0</v>
          </cell>
          <cell r="AT1069">
            <v>2408656</v>
          </cell>
          <cell r="AU1069" t="str">
            <v>Population</v>
          </cell>
          <cell r="AV1069">
            <v>11970</v>
          </cell>
          <cell r="AW1069">
            <v>0</v>
          </cell>
          <cell r="AX1069">
            <v>0</v>
          </cell>
          <cell r="AY1069">
            <v>339</v>
          </cell>
          <cell r="AZ1069">
            <v>339</v>
          </cell>
          <cell r="BA1069">
            <v>32428</v>
          </cell>
          <cell r="BB1069">
            <v>1.045392870358949E-2</v>
          </cell>
          <cell r="BC1069">
            <v>25180</v>
          </cell>
          <cell r="BD1069">
            <v>0</v>
          </cell>
          <cell r="BE1069">
            <v>0</v>
          </cell>
          <cell r="BF1069">
            <v>0</v>
          </cell>
        </row>
        <row r="1070">
          <cell r="D1070" t="str">
            <v>3930700</v>
          </cell>
          <cell r="E1070" t="str">
            <v>HANOVER CIVIL TOWN</v>
          </cell>
          <cell r="F1070">
            <v>255348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255348</v>
          </cell>
          <cell r="M1070">
            <v>0</v>
          </cell>
          <cell r="N1070">
            <v>255348</v>
          </cell>
          <cell r="O1070" t="str">
            <v>no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26608166.973727547</v>
          </cell>
          <cell r="U1070">
            <v>9.596602436091381E-3</v>
          </cell>
          <cell r="V1070">
            <v>0</v>
          </cell>
          <cell r="W1070">
            <v>0</v>
          </cell>
          <cell r="X1070">
            <v>0</v>
          </cell>
          <cell r="Y1070" t="str">
            <v>yes</v>
          </cell>
          <cell r="Z1070">
            <v>0</v>
          </cell>
          <cell r="AA1070">
            <v>0</v>
          </cell>
          <cell r="AB1070">
            <v>20681511</v>
          </cell>
          <cell r="AC1070">
            <v>1.2346680085415422E-2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 t="str">
            <v>AA</v>
          </cell>
          <cell r="AL1070">
            <v>255348</v>
          </cell>
          <cell r="AM1070">
            <v>18837313</v>
          </cell>
          <cell r="AN1070">
            <v>1.3555436489269993E-2</v>
          </cell>
          <cell r="AO1070">
            <v>0</v>
          </cell>
          <cell r="AP1070">
            <v>0</v>
          </cell>
          <cell r="AQ1070">
            <v>2408656</v>
          </cell>
          <cell r="AR1070">
            <v>0</v>
          </cell>
          <cell r="AS1070">
            <v>0</v>
          </cell>
          <cell r="AT1070">
            <v>2408656</v>
          </cell>
          <cell r="AU1070" t="str">
            <v>Population</v>
          </cell>
          <cell r="AV1070">
            <v>255348</v>
          </cell>
          <cell r="AW1070">
            <v>0</v>
          </cell>
          <cell r="AX1070">
            <v>0</v>
          </cell>
          <cell r="AY1070">
            <v>3546</v>
          </cell>
          <cell r="AZ1070">
            <v>3546</v>
          </cell>
          <cell r="BA1070">
            <v>32428</v>
          </cell>
          <cell r="BB1070">
            <v>0.10934994449241396</v>
          </cell>
          <cell r="BC1070">
            <v>263386</v>
          </cell>
          <cell r="BD1070">
            <v>0</v>
          </cell>
          <cell r="BE1070">
            <v>0</v>
          </cell>
          <cell r="BF1070">
            <v>0</v>
          </cell>
        </row>
        <row r="1071">
          <cell r="D1071" t="str">
            <v>3943995</v>
          </cell>
          <cell r="E1071" t="str">
            <v>MADISON CONSOLIDATED SCHOOL CORPORATION</v>
          </cell>
          <cell r="F1071">
            <v>7531879</v>
          </cell>
          <cell r="G1071">
            <v>981639.67008815194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6550239.3299118485</v>
          </cell>
          <cell r="M1071">
            <v>0</v>
          </cell>
          <cell r="N1071">
            <v>0</v>
          </cell>
          <cell r="O1071" t="str">
            <v>no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26608166.973727547</v>
          </cell>
          <cell r="U1071">
            <v>0.24617401628527977</v>
          </cell>
          <cell r="V1071">
            <v>0</v>
          </cell>
          <cell r="W1071">
            <v>0</v>
          </cell>
          <cell r="X1071">
            <v>0</v>
          </cell>
          <cell r="Y1071" t="str">
            <v>yes</v>
          </cell>
          <cell r="Z1071">
            <v>0</v>
          </cell>
          <cell r="AA1071">
            <v>0</v>
          </cell>
          <cell r="AB1071">
            <v>20681511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 t="str">
            <v>AA</v>
          </cell>
          <cell r="AL1071">
            <v>0</v>
          </cell>
          <cell r="AM1071">
            <v>18837313</v>
          </cell>
          <cell r="AN1071">
            <v>0</v>
          </cell>
          <cell r="AO1071">
            <v>0</v>
          </cell>
          <cell r="AP1071">
            <v>0</v>
          </cell>
          <cell r="AQ1071">
            <v>2408656</v>
          </cell>
          <cell r="AR1071">
            <v>0</v>
          </cell>
          <cell r="AS1071">
            <v>0</v>
          </cell>
          <cell r="AT1071">
            <v>2408656</v>
          </cell>
          <cell r="AU1071" t="str">
            <v>Population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32428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</row>
        <row r="1072">
          <cell r="D1072" t="str">
            <v>3944000</v>
          </cell>
          <cell r="E1072" t="str">
            <v>SOUTHWESTERN JEFFERSON CONSOLIDATED SCHO</v>
          </cell>
          <cell r="F1072">
            <v>3041148</v>
          </cell>
          <cell r="G1072">
            <v>299499.35618430295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2741648.6438156972</v>
          </cell>
          <cell r="M1072">
            <v>0</v>
          </cell>
          <cell r="N1072">
            <v>0</v>
          </cell>
          <cell r="O1072" t="str">
            <v>no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26608166.973727547</v>
          </cell>
          <cell r="U1072">
            <v>0.1030378622669782</v>
          </cell>
          <cell r="V1072">
            <v>0</v>
          </cell>
          <cell r="W1072">
            <v>0</v>
          </cell>
          <cell r="X1072">
            <v>0</v>
          </cell>
          <cell r="Y1072" t="str">
            <v>yes</v>
          </cell>
          <cell r="Z1072">
            <v>0</v>
          </cell>
          <cell r="AA1072">
            <v>0</v>
          </cell>
          <cell r="AB1072">
            <v>20681511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 t="str">
            <v>AA</v>
          </cell>
          <cell r="AL1072">
            <v>0</v>
          </cell>
          <cell r="AM1072">
            <v>18837313</v>
          </cell>
          <cell r="AN1072">
            <v>0</v>
          </cell>
          <cell r="AO1072">
            <v>0</v>
          </cell>
          <cell r="AP1072">
            <v>0</v>
          </cell>
          <cell r="AQ1072">
            <v>2408656</v>
          </cell>
          <cell r="AR1072">
            <v>0</v>
          </cell>
          <cell r="AS1072">
            <v>0</v>
          </cell>
          <cell r="AT1072">
            <v>2408656</v>
          </cell>
          <cell r="AU1072" t="str">
            <v>Population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32428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</row>
        <row r="1073">
          <cell r="D1073" t="str">
            <v>3950109</v>
          </cell>
          <cell r="E1073" t="str">
            <v>JEFFERSON COUNTY PUBLIC LIBRARY</v>
          </cell>
          <cell r="F1073">
            <v>1215470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1215470</v>
          </cell>
          <cell r="M1073">
            <v>0</v>
          </cell>
          <cell r="N1073">
            <v>1215470</v>
          </cell>
          <cell r="O1073" t="str">
            <v>no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26608166.973727547</v>
          </cell>
          <cell r="U1073">
            <v>4.5680335710465682E-2</v>
          </cell>
          <cell r="V1073">
            <v>0</v>
          </cell>
          <cell r="W1073">
            <v>0</v>
          </cell>
          <cell r="X1073">
            <v>0</v>
          </cell>
          <cell r="Y1073" t="str">
            <v>yes</v>
          </cell>
          <cell r="Z1073">
            <v>0</v>
          </cell>
          <cell r="AA1073">
            <v>0</v>
          </cell>
          <cell r="AB1073">
            <v>20681511</v>
          </cell>
          <cell r="AC1073">
            <v>5.8770850930572723E-2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 t="str">
            <v>AA</v>
          </cell>
          <cell r="AL1073">
            <v>0</v>
          </cell>
          <cell r="AM1073">
            <v>18837313</v>
          </cell>
          <cell r="AN1073">
            <v>0</v>
          </cell>
          <cell r="AO1073">
            <v>0</v>
          </cell>
          <cell r="AP1073">
            <v>0</v>
          </cell>
          <cell r="AQ1073">
            <v>2408656</v>
          </cell>
          <cell r="AR1073">
            <v>0</v>
          </cell>
          <cell r="AS1073">
            <v>0</v>
          </cell>
          <cell r="AT1073">
            <v>2408656</v>
          </cell>
          <cell r="AU1073" t="str">
            <v>Population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32428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</row>
        <row r="1074">
          <cell r="D1074" t="str">
            <v>3961006</v>
          </cell>
          <cell r="E1074" t="str">
            <v>SOUTHEASTERN INDIANA SOLID WASTE MGMT</v>
          </cell>
          <cell r="F1074">
            <v>175855</v>
          </cell>
          <cell r="G1074">
            <v>0</v>
          </cell>
          <cell r="H1074">
            <v>0</v>
          </cell>
          <cell r="I1074">
            <v>0</v>
          </cell>
          <cell r="J1074" t="str">
            <v>non-recipient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 t="str">
            <v>no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26608166.973727547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 t="str">
            <v>yes</v>
          </cell>
          <cell r="Z1074">
            <v>0</v>
          </cell>
          <cell r="AA1074">
            <v>0</v>
          </cell>
          <cell r="AB1074">
            <v>20681511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 t="str">
            <v>AA</v>
          </cell>
          <cell r="AL1074">
            <v>0</v>
          </cell>
          <cell r="AM1074">
            <v>18837313</v>
          </cell>
          <cell r="AN1074">
            <v>0</v>
          </cell>
          <cell r="AO1074">
            <v>0</v>
          </cell>
          <cell r="AP1074">
            <v>0</v>
          </cell>
          <cell r="AQ1074">
            <v>2408656</v>
          </cell>
          <cell r="AR1074">
            <v>0</v>
          </cell>
          <cell r="AS1074">
            <v>0</v>
          </cell>
          <cell r="AT1074">
            <v>2408656</v>
          </cell>
          <cell r="AU1074" t="str">
            <v>Population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32428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</row>
        <row r="1075">
          <cell r="D1075" t="str">
            <v>4010000</v>
          </cell>
          <cell r="E1075" t="str">
            <v>JENNINGS COUNTY</v>
          </cell>
          <cell r="F1075">
            <v>4739631</v>
          </cell>
          <cell r="G1075">
            <v>252135</v>
          </cell>
          <cell r="H1075">
            <v>2217403</v>
          </cell>
          <cell r="I1075">
            <v>411747</v>
          </cell>
          <cell r="J1075">
            <v>0</v>
          </cell>
          <cell r="K1075">
            <v>0</v>
          </cell>
          <cell r="L1075">
            <v>7116646</v>
          </cell>
          <cell r="M1075">
            <v>1679254</v>
          </cell>
          <cell r="N1075">
            <v>8795900</v>
          </cell>
          <cell r="O1075" t="str">
            <v>no</v>
          </cell>
          <cell r="P1075">
            <v>0</v>
          </cell>
          <cell r="Q1075">
            <v>1185095</v>
          </cell>
          <cell r="R1075">
            <v>0</v>
          </cell>
          <cell r="S1075">
            <v>1185095</v>
          </cell>
          <cell r="T1075">
            <v>20665461.749471582</v>
          </cell>
          <cell r="U1075">
            <v>0.34437391655098021</v>
          </cell>
          <cell r="V1075">
            <v>408115</v>
          </cell>
          <cell r="W1075">
            <v>1</v>
          </cell>
          <cell r="X1075">
            <v>3555283</v>
          </cell>
          <cell r="Y1075" t="str">
            <v>no</v>
          </cell>
          <cell r="Z1075">
            <v>0</v>
          </cell>
          <cell r="AA1075">
            <v>3555283</v>
          </cell>
          <cell r="AB1075">
            <v>14255176</v>
          </cell>
          <cell r="AC1075">
            <v>0.61703201700210508</v>
          </cell>
          <cell r="AD1075">
            <v>2193725</v>
          </cell>
          <cell r="AE1075">
            <v>0</v>
          </cell>
          <cell r="AF1075">
            <v>2193725</v>
          </cell>
          <cell r="AG1075">
            <v>-2</v>
          </cell>
          <cell r="AH1075">
            <v>4740378</v>
          </cell>
          <cell r="AI1075">
            <v>0</v>
          </cell>
          <cell r="AJ1075">
            <v>4740378</v>
          </cell>
          <cell r="AK1075" t="str">
            <v>AA</v>
          </cell>
          <cell r="AL1075">
            <v>8795900</v>
          </cell>
          <cell r="AM1075">
            <v>12791655</v>
          </cell>
          <cell r="AN1075">
            <v>0.68762798871608088</v>
          </cell>
          <cell r="AO1075">
            <v>3259616</v>
          </cell>
          <cell r="AP1075">
            <v>1</v>
          </cell>
          <cell r="AQ1075">
            <v>1192477</v>
          </cell>
          <cell r="AR1075">
            <v>0</v>
          </cell>
          <cell r="AS1075">
            <v>0</v>
          </cell>
          <cell r="AT1075">
            <v>1192477</v>
          </cell>
          <cell r="AU1075" t="str">
            <v>Population</v>
          </cell>
          <cell r="AV1075">
            <v>4739631</v>
          </cell>
          <cell r="AW1075">
            <v>0</v>
          </cell>
          <cell r="AX1075">
            <v>1679254</v>
          </cell>
          <cell r="AY1075">
            <v>21479</v>
          </cell>
          <cell r="AZ1075">
            <v>21479</v>
          </cell>
          <cell r="BA1075">
            <v>28525</v>
          </cell>
          <cell r="BB1075">
            <v>0.752988606485539</v>
          </cell>
          <cell r="BC1075">
            <v>897921</v>
          </cell>
          <cell r="BD1075">
            <v>1</v>
          </cell>
          <cell r="BE1075">
            <v>1185095</v>
          </cell>
          <cell r="BF1075">
            <v>0</v>
          </cell>
        </row>
        <row r="1076">
          <cell r="D1076" t="str">
            <v>4020001</v>
          </cell>
          <cell r="E1076" t="str">
            <v>BIGGER TOWNSHIP</v>
          </cell>
          <cell r="F1076">
            <v>20102</v>
          </cell>
          <cell r="G1076">
            <v>0</v>
          </cell>
          <cell r="H1076">
            <v>7248</v>
          </cell>
          <cell r="I1076">
            <v>1669</v>
          </cell>
          <cell r="J1076">
            <v>0</v>
          </cell>
          <cell r="K1076">
            <v>0</v>
          </cell>
          <cell r="L1076">
            <v>29019</v>
          </cell>
          <cell r="M1076">
            <v>0</v>
          </cell>
          <cell r="N1076">
            <v>29019</v>
          </cell>
          <cell r="O1076" t="str">
            <v>no</v>
          </cell>
          <cell r="P1076">
            <v>0</v>
          </cell>
          <cell r="Q1076">
            <v>1185095</v>
          </cell>
          <cell r="R1076">
            <v>0</v>
          </cell>
          <cell r="S1076">
            <v>1185095</v>
          </cell>
          <cell r="T1076">
            <v>20665461.749471582</v>
          </cell>
          <cell r="U1076">
            <v>1.4042270311594668E-3</v>
          </cell>
          <cell r="V1076">
            <v>1664</v>
          </cell>
          <cell r="W1076">
            <v>0</v>
          </cell>
          <cell r="X1076">
            <v>3555283</v>
          </cell>
          <cell r="Y1076" t="str">
            <v>no</v>
          </cell>
          <cell r="Z1076">
            <v>0</v>
          </cell>
          <cell r="AA1076">
            <v>3555283</v>
          </cell>
          <cell r="AB1076">
            <v>14255176</v>
          </cell>
          <cell r="AC1076">
            <v>2.0356816359194722E-3</v>
          </cell>
          <cell r="AD1076">
            <v>7237</v>
          </cell>
          <cell r="AE1076">
            <v>0</v>
          </cell>
          <cell r="AF1076">
            <v>7237</v>
          </cell>
          <cell r="AG1076">
            <v>0</v>
          </cell>
          <cell r="AH1076">
            <v>4740378</v>
          </cell>
          <cell r="AI1076">
            <v>0</v>
          </cell>
          <cell r="AJ1076">
            <v>4740378</v>
          </cell>
          <cell r="AK1076" t="str">
            <v>AA</v>
          </cell>
          <cell r="AL1076">
            <v>0</v>
          </cell>
          <cell r="AM1076">
            <v>12791655</v>
          </cell>
          <cell r="AN1076">
            <v>0</v>
          </cell>
          <cell r="AO1076">
            <v>0</v>
          </cell>
          <cell r="AP1076">
            <v>0</v>
          </cell>
          <cell r="AQ1076">
            <v>1192477</v>
          </cell>
          <cell r="AR1076">
            <v>0</v>
          </cell>
          <cell r="AS1076">
            <v>0</v>
          </cell>
          <cell r="AT1076">
            <v>1192477</v>
          </cell>
          <cell r="AU1076" t="str">
            <v>Population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28525</v>
          </cell>
          <cell r="BB1076">
            <v>0</v>
          </cell>
          <cell r="BC1076">
            <v>0</v>
          </cell>
          <cell r="BD1076">
            <v>0</v>
          </cell>
          <cell r="BE1076">
            <v>1185095</v>
          </cell>
          <cell r="BF1076">
            <v>0</v>
          </cell>
        </row>
        <row r="1077">
          <cell r="D1077" t="str">
            <v>4020002</v>
          </cell>
          <cell r="E1077" t="str">
            <v>CAMPBELL TOWNSHIP</v>
          </cell>
          <cell r="F1077">
            <v>28800</v>
          </cell>
          <cell r="G1077">
            <v>0</v>
          </cell>
          <cell r="H1077">
            <v>10031</v>
          </cell>
          <cell r="I1077">
            <v>2309</v>
          </cell>
          <cell r="J1077">
            <v>0</v>
          </cell>
          <cell r="K1077">
            <v>0</v>
          </cell>
          <cell r="L1077">
            <v>41140</v>
          </cell>
          <cell r="M1077">
            <v>0</v>
          </cell>
          <cell r="N1077">
            <v>41140</v>
          </cell>
          <cell r="O1077" t="str">
            <v>no</v>
          </cell>
          <cell r="P1077">
            <v>0</v>
          </cell>
          <cell r="Q1077">
            <v>1185095</v>
          </cell>
          <cell r="R1077">
            <v>0</v>
          </cell>
          <cell r="S1077">
            <v>1185095</v>
          </cell>
          <cell r="T1077">
            <v>20665461.749471582</v>
          </cell>
          <cell r="U1077">
            <v>1.9907612275371469E-3</v>
          </cell>
          <cell r="V1077">
            <v>2359</v>
          </cell>
          <cell r="W1077">
            <v>0</v>
          </cell>
          <cell r="X1077">
            <v>3555283</v>
          </cell>
          <cell r="Y1077" t="str">
            <v>no</v>
          </cell>
          <cell r="Z1077">
            <v>0</v>
          </cell>
          <cell r="AA1077">
            <v>3555283</v>
          </cell>
          <cell r="AB1077">
            <v>14255176</v>
          </cell>
          <cell r="AC1077">
            <v>2.885969278807922E-3</v>
          </cell>
          <cell r="AD1077">
            <v>10260</v>
          </cell>
          <cell r="AE1077">
            <v>0</v>
          </cell>
          <cell r="AF1077">
            <v>10260</v>
          </cell>
          <cell r="AG1077">
            <v>0</v>
          </cell>
          <cell r="AH1077">
            <v>4740378</v>
          </cell>
          <cell r="AI1077">
            <v>0</v>
          </cell>
          <cell r="AJ1077">
            <v>4740378</v>
          </cell>
          <cell r="AK1077" t="str">
            <v>AA</v>
          </cell>
          <cell r="AL1077">
            <v>0</v>
          </cell>
          <cell r="AM1077">
            <v>12791655</v>
          </cell>
          <cell r="AN1077">
            <v>0</v>
          </cell>
          <cell r="AO1077">
            <v>0</v>
          </cell>
          <cell r="AP1077">
            <v>0</v>
          </cell>
          <cell r="AQ1077">
            <v>1192477</v>
          </cell>
          <cell r="AR1077">
            <v>0</v>
          </cell>
          <cell r="AS1077">
            <v>0</v>
          </cell>
          <cell r="AT1077">
            <v>1192477</v>
          </cell>
          <cell r="AU1077" t="str">
            <v>Population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28525</v>
          </cell>
          <cell r="BB1077">
            <v>0</v>
          </cell>
          <cell r="BC1077">
            <v>0</v>
          </cell>
          <cell r="BD1077">
            <v>0</v>
          </cell>
          <cell r="BE1077">
            <v>1185095</v>
          </cell>
          <cell r="BF1077">
            <v>0</v>
          </cell>
        </row>
        <row r="1078">
          <cell r="D1078" t="str">
            <v>4020003</v>
          </cell>
          <cell r="E1078" t="str">
            <v>CENTER TOWNSHIP</v>
          </cell>
          <cell r="F1078">
            <v>88878</v>
          </cell>
          <cell r="G1078">
            <v>0</v>
          </cell>
          <cell r="H1078">
            <v>32415</v>
          </cell>
          <cell r="I1078">
            <v>7462</v>
          </cell>
          <cell r="J1078">
            <v>0</v>
          </cell>
          <cell r="K1078">
            <v>0</v>
          </cell>
          <cell r="L1078">
            <v>128755</v>
          </cell>
          <cell r="M1078">
            <v>0</v>
          </cell>
          <cell r="N1078">
            <v>128755</v>
          </cell>
          <cell r="O1078" t="str">
            <v>no</v>
          </cell>
          <cell r="P1078">
            <v>0</v>
          </cell>
          <cell r="Q1078">
            <v>1185095</v>
          </cell>
          <cell r="R1078">
            <v>0</v>
          </cell>
          <cell r="S1078">
            <v>1185095</v>
          </cell>
          <cell r="T1078">
            <v>20665461.749471582</v>
          </cell>
          <cell r="U1078">
            <v>6.2304438952733429E-3</v>
          </cell>
          <cell r="V1078">
            <v>7384</v>
          </cell>
          <cell r="W1078">
            <v>0</v>
          </cell>
          <cell r="X1078">
            <v>3555283</v>
          </cell>
          <cell r="Y1078" t="str">
            <v>no</v>
          </cell>
          <cell r="Z1078">
            <v>0</v>
          </cell>
          <cell r="AA1078">
            <v>3555283</v>
          </cell>
          <cell r="AB1078">
            <v>14255176</v>
          </cell>
          <cell r="AC1078">
            <v>9.0321578632210509E-3</v>
          </cell>
          <cell r="AD1078">
            <v>32112</v>
          </cell>
          <cell r="AE1078">
            <v>0</v>
          </cell>
          <cell r="AF1078">
            <v>32112</v>
          </cell>
          <cell r="AG1078">
            <v>0</v>
          </cell>
          <cell r="AH1078">
            <v>4740378</v>
          </cell>
          <cell r="AI1078">
            <v>0</v>
          </cell>
          <cell r="AJ1078">
            <v>4740378</v>
          </cell>
          <cell r="AK1078" t="str">
            <v>AA</v>
          </cell>
          <cell r="AL1078">
            <v>0</v>
          </cell>
          <cell r="AM1078">
            <v>12791655</v>
          </cell>
          <cell r="AN1078">
            <v>0</v>
          </cell>
          <cell r="AO1078">
            <v>0</v>
          </cell>
          <cell r="AP1078">
            <v>0</v>
          </cell>
          <cell r="AQ1078">
            <v>1192477</v>
          </cell>
          <cell r="AR1078">
            <v>0</v>
          </cell>
          <cell r="AS1078">
            <v>0</v>
          </cell>
          <cell r="AT1078">
            <v>1192477</v>
          </cell>
          <cell r="AU1078" t="str">
            <v>Population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28525</v>
          </cell>
          <cell r="BB1078">
            <v>0</v>
          </cell>
          <cell r="BC1078">
            <v>0</v>
          </cell>
          <cell r="BD1078">
            <v>0</v>
          </cell>
          <cell r="BE1078">
            <v>1185095</v>
          </cell>
          <cell r="BF1078">
            <v>0</v>
          </cell>
        </row>
        <row r="1079">
          <cell r="D1079" t="str">
            <v>4020004</v>
          </cell>
          <cell r="E1079" t="str">
            <v>COLUMBIA TOWNSHIP</v>
          </cell>
          <cell r="F1079">
            <v>16725</v>
          </cell>
          <cell r="G1079">
            <v>0</v>
          </cell>
          <cell r="H1079">
            <v>5869</v>
          </cell>
          <cell r="I1079">
            <v>1351</v>
          </cell>
          <cell r="J1079">
            <v>0</v>
          </cell>
          <cell r="K1079">
            <v>0</v>
          </cell>
          <cell r="L1079">
            <v>23945</v>
          </cell>
          <cell r="M1079">
            <v>0</v>
          </cell>
          <cell r="N1079">
            <v>23945</v>
          </cell>
          <cell r="O1079" t="str">
            <v>no</v>
          </cell>
          <cell r="P1079">
            <v>0</v>
          </cell>
          <cell r="Q1079">
            <v>1185095</v>
          </cell>
          <cell r="R1079">
            <v>0</v>
          </cell>
          <cell r="S1079">
            <v>1185095</v>
          </cell>
          <cell r="T1079">
            <v>20665461.749471582</v>
          </cell>
          <cell r="U1079">
            <v>1.158696587102017E-3</v>
          </cell>
          <cell r="V1079">
            <v>1373</v>
          </cell>
          <cell r="W1079">
            <v>0</v>
          </cell>
          <cell r="X1079">
            <v>3555283</v>
          </cell>
          <cell r="Y1079" t="str">
            <v>no</v>
          </cell>
          <cell r="Z1079">
            <v>0</v>
          </cell>
          <cell r="AA1079">
            <v>3555283</v>
          </cell>
          <cell r="AB1079">
            <v>14255176</v>
          </cell>
          <cell r="AC1079">
            <v>1.6797407482026178E-3</v>
          </cell>
          <cell r="AD1079">
            <v>5972</v>
          </cell>
          <cell r="AE1079">
            <v>0</v>
          </cell>
          <cell r="AF1079">
            <v>5972</v>
          </cell>
          <cell r="AG1079">
            <v>0</v>
          </cell>
          <cell r="AH1079">
            <v>4740378</v>
          </cell>
          <cell r="AI1079">
            <v>0</v>
          </cell>
          <cell r="AJ1079">
            <v>4740378</v>
          </cell>
          <cell r="AK1079" t="str">
            <v>AA</v>
          </cell>
          <cell r="AL1079">
            <v>0</v>
          </cell>
          <cell r="AM1079">
            <v>12791655</v>
          </cell>
          <cell r="AN1079">
            <v>0</v>
          </cell>
          <cell r="AO1079">
            <v>0</v>
          </cell>
          <cell r="AP1079">
            <v>0</v>
          </cell>
          <cell r="AQ1079">
            <v>1192477</v>
          </cell>
          <cell r="AR1079">
            <v>0</v>
          </cell>
          <cell r="AS1079">
            <v>0</v>
          </cell>
          <cell r="AT1079">
            <v>1192477</v>
          </cell>
          <cell r="AU1079" t="str">
            <v>Population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28525</v>
          </cell>
          <cell r="BB1079">
            <v>0</v>
          </cell>
          <cell r="BC1079">
            <v>0</v>
          </cell>
          <cell r="BD1079">
            <v>0</v>
          </cell>
          <cell r="BE1079">
            <v>1185095</v>
          </cell>
          <cell r="BF1079">
            <v>0</v>
          </cell>
        </row>
        <row r="1080">
          <cell r="D1080" t="str">
            <v>4020005</v>
          </cell>
          <cell r="E1080" t="str">
            <v>GENEVA TOWNSHIP</v>
          </cell>
          <cell r="F1080">
            <v>85334</v>
          </cell>
          <cell r="G1080">
            <v>0</v>
          </cell>
          <cell r="H1080">
            <v>29888</v>
          </cell>
          <cell r="I1080">
            <v>6881</v>
          </cell>
          <cell r="J1080">
            <v>0</v>
          </cell>
          <cell r="K1080">
            <v>0</v>
          </cell>
          <cell r="L1080">
            <v>122103</v>
          </cell>
          <cell r="M1080">
            <v>0</v>
          </cell>
          <cell r="N1080">
            <v>122103</v>
          </cell>
          <cell r="O1080" t="str">
            <v>no</v>
          </cell>
          <cell r="P1080">
            <v>0</v>
          </cell>
          <cell r="Q1080">
            <v>1185095</v>
          </cell>
          <cell r="R1080">
            <v>0</v>
          </cell>
          <cell r="S1080">
            <v>1185095</v>
          </cell>
          <cell r="T1080">
            <v>20665461.749471582</v>
          </cell>
          <cell r="U1080">
            <v>5.9085541605728787E-3</v>
          </cell>
          <cell r="V1080">
            <v>7002</v>
          </cell>
          <cell r="W1080">
            <v>0</v>
          </cell>
          <cell r="X1080">
            <v>3555283</v>
          </cell>
          <cell r="Y1080" t="str">
            <v>no</v>
          </cell>
          <cell r="Z1080">
            <v>0</v>
          </cell>
          <cell r="AA1080">
            <v>3555283</v>
          </cell>
          <cell r="AB1080">
            <v>14255176</v>
          </cell>
          <cell r="AC1080">
            <v>8.5655203415236688E-3</v>
          </cell>
          <cell r="AD1080">
            <v>30453</v>
          </cell>
          <cell r="AE1080">
            <v>0</v>
          </cell>
          <cell r="AF1080">
            <v>30453</v>
          </cell>
          <cell r="AG1080">
            <v>0</v>
          </cell>
          <cell r="AH1080">
            <v>4740378</v>
          </cell>
          <cell r="AI1080">
            <v>0</v>
          </cell>
          <cell r="AJ1080">
            <v>4740378</v>
          </cell>
          <cell r="AK1080" t="str">
            <v>AA</v>
          </cell>
          <cell r="AL1080">
            <v>0</v>
          </cell>
          <cell r="AM1080">
            <v>12791655</v>
          </cell>
          <cell r="AN1080">
            <v>0</v>
          </cell>
          <cell r="AO1080">
            <v>0</v>
          </cell>
          <cell r="AP1080">
            <v>0</v>
          </cell>
          <cell r="AQ1080">
            <v>1192477</v>
          </cell>
          <cell r="AR1080">
            <v>0</v>
          </cell>
          <cell r="AS1080">
            <v>0</v>
          </cell>
          <cell r="AT1080">
            <v>1192477</v>
          </cell>
          <cell r="AU1080" t="str">
            <v>Population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28525</v>
          </cell>
          <cell r="BB1080">
            <v>0</v>
          </cell>
          <cell r="BC1080">
            <v>0</v>
          </cell>
          <cell r="BD1080">
            <v>0</v>
          </cell>
          <cell r="BE1080">
            <v>1185095</v>
          </cell>
          <cell r="BF1080">
            <v>0</v>
          </cell>
        </row>
        <row r="1081">
          <cell r="D1081" t="str">
            <v>4020006</v>
          </cell>
          <cell r="E1081" t="str">
            <v>LOVETT TOWNSHIP</v>
          </cell>
          <cell r="F1081">
            <v>16710</v>
          </cell>
          <cell r="G1081">
            <v>0</v>
          </cell>
          <cell r="H1081">
            <v>5863</v>
          </cell>
          <cell r="I1081">
            <v>1350</v>
          </cell>
          <cell r="J1081">
            <v>0</v>
          </cell>
          <cell r="K1081">
            <v>0</v>
          </cell>
          <cell r="L1081">
            <v>23923</v>
          </cell>
          <cell r="M1081">
            <v>0</v>
          </cell>
          <cell r="N1081">
            <v>23923</v>
          </cell>
          <cell r="O1081" t="str">
            <v>no</v>
          </cell>
          <cell r="P1081">
            <v>0</v>
          </cell>
          <cell r="Q1081">
            <v>1185095</v>
          </cell>
          <cell r="R1081">
            <v>0</v>
          </cell>
          <cell r="S1081">
            <v>1185095</v>
          </cell>
          <cell r="T1081">
            <v>20665461.749471582</v>
          </cell>
          <cell r="U1081">
            <v>1.1576320089054732E-3</v>
          </cell>
          <cell r="V1081">
            <v>1372</v>
          </cell>
          <cell r="W1081">
            <v>0</v>
          </cell>
          <cell r="X1081">
            <v>3555283</v>
          </cell>
          <cell r="Y1081" t="str">
            <v>no</v>
          </cell>
          <cell r="Z1081">
            <v>0</v>
          </cell>
          <cell r="AA1081">
            <v>3555283</v>
          </cell>
          <cell r="AB1081">
            <v>14255176</v>
          </cell>
          <cell r="AC1081">
            <v>1.6781974491230413E-3</v>
          </cell>
          <cell r="AD1081">
            <v>5966</v>
          </cell>
          <cell r="AE1081">
            <v>0</v>
          </cell>
          <cell r="AF1081">
            <v>5966</v>
          </cell>
          <cell r="AG1081">
            <v>0</v>
          </cell>
          <cell r="AH1081">
            <v>4740378</v>
          </cell>
          <cell r="AI1081">
            <v>0</v>
          </cell>
          <cell r="AJ1081">
            <v>4740378</v>
          </cell>
          <cell r="AK1081" t="str">
            <v>AA</v>
          </cell>
          <cell r="AL1081">
            <v>0</v>
          </cell>
          <cell r="AM1081">
            <v>12791655</v>
          </cell>
          <cell r="AN1081">
            <v>0</v>
          </cell>
          <cell r="AO1081">
            <v>0</v>
          </cell>
          <cell r="AP1081">
            <v>0</v>
          </cell>
          <cell r="AQ1081">
            <v>1192477</v>
          </cell>
          <cell r="AR1081">
            <v>0</v>
          </cell>
          <cell r="AS1081">
            <v>0</v>
          </cell>
          <cell r="AT1081">
            <v>1192477</v>
          </cell>
          <cell r="AU1081" t="str">
            <v>Population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28525</v>
          </cell>
          <cell r="BB1081">
            <v>0</v>
          </cell>
          <cell r="BC1081">
            <v>0</v>
          </cell>
          <cell r="BD1081">
            <v>0</v>
          </cell>
          <cell r="BE1081">
            <v>1185095</v>
          </cell>
          <cell r="BF1081">
            <v>0</v>
          </cell>
        </row>
        <row r="1082">
          <cell r="D1082" t="str">
            <v>4020007</v>
          </cell>
          <cell r="E1082" t="str">
            <v>MARION TOWNSHIP</v>
          </cell>
          <cell r="F1082">
            <v>20946</v>
          </cell>
          <cell r="G1082">
            <v>0</v>
          </cell>
          <cell r="H1082">
            <v>7351</v>
          </cell>
          <cell r="I1082">
            <v>1692</v>
          </cell>
          <cell r="J1082">
            <v>0</v>
          </cell>
          <cell r="K1082">
            <v>0</v>
          </cell>
          <cell r="L1082">
            <v>29989</v>
          </cell>
          <cell r="M1082">
            <v>0</v>
          </cell>
          <cell r="N1082">
            <v>29989</v>
          </cell>
          <cell r="O1082" t="str">
            <v>no</v>
          </cell>
          <cell r="P1082">
            <v>0</v>
          </cell>
          <cell r="Q1082">
            <v>1185095</v>
          </cell>
          <cell r="R1082">
            <v>0</v>
          </cell>
          <cell r="S1082">
            <v>1185095</v>
          </cell>
          <cell r="T1082">
            <v>20665461.749471582</v>
          </cell>
          <cell r="U1082">
            <v>1.4511652516434491E-3</v>
          </cell>
          <cell r="V1082">
            <v>1720</v>
          </cell>
          <cell r="W1082">
            <v>0</v>
          </cell>
          <cell r="X1082">
            <v>3555283</v>
          </cell>
          <cell r="Y1082" t="str">
            <v>no</v>
          </cell>
          <cell r="Z1082">
            <v>0</v>
          </cell>
          <cell r="AA1082">
            <v>3555283</v>
          </cell>
          <cell r="AB1082">
            <v>14255176</v>
          </cell>
          <cell r="AC1082">
            <v>2.1037270953371602E-3</v>
          </cell>
          <cell r="AD1082">
            <v>7479</v>
          </cell>
          <cell r="AE1082">
            <v>0</v>
          </cell>
          <cell r="AF1082">
            <v>7479</v>
          </cell>
          <cell r="AG1082">
            <v>0</v>
          </cell>
          <cell r="AH1082">
            <v>4740378</v>
          </cell>
          <cell r="AI1082">
            <v>0</v>
          </cell>
          <cell r="AJ1082">
            <v>4740378</v>
          </cell>
          <cell r="AK1082" t="str">
            <v>AA</v>
          </cell>
          <cell r="AL1082">
            <v>0</v>
          </cell>
          <cell r="AM1082">
            <v>12791655</v>
          </cell>
          <cell r="AN1082">
            <v>0</v>
          </cell>
          <cell r="AO1082">
            <v>0</v>
          </cell>
          <cell r="AP1082">
            <v>0</v>
          </cell>
          <cell r="AQ1082">
            <v>1192477</v>
          </cell>
          <cell r="AR1082">
            <v>0</v>
          </cell>
          <cell r="AS1082">
            <v>0</v>
          </cell>
          <cell r="AT1082">
            <v>1192477</v>
          </cell>
          <cell r="AU1082" t="str">
            <v>Population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28525</v>
          </cell>
          <cell r="BB1082">
            <v>0</v>
          </cell>
          <cell r="BC1082">
            <v>0</v>
          </cell>
          <cell r="BD1082">
            <v>0</v>
          </cell>
          <cell r="BE1082">
            <v>1185095</v>
          </cell>
          <cell r="BF1082">
            <v>0</v>
          </cell>
        </row>
        <row r="1083">
          <cell r="D1083" t="str">
            <v>4020008</v>
          </cell>
          <cell r="E1083" t="str">
            <v>MONTGOMERY TOWNSHIP</v>
          </cell>
          <cell r="F1083">
            <v>19407</v>
          </cell>
          <cell r="G1083">
            <v>0</v>
          </cell>
          <cell r="H1083">
            <v>6653</v>
          </cell>
          <cell r="I1083">
            <v>1532</v>
          </cell>
          <cell r="J1083">
            <v>0</v>
          </cell>
          <cell r="K1083">
            <v>0</v>
          </cell>
          <cell r="L1083">
            <v>27592</v>
          </cell>
          <cell r="M1083">
            <v>0</v>
          </cell>
          <cell r="N1083">
            <v>27592</v>
          </cell>
          <cell r="O1083" t="str">
            <v>no</v>
          </cell>
          <cell r="P1083">
            <v>0</v>
          </cell>
          <cell r="Q1083">
            <v>1185095</v>
          </cell>
          <cell r="R1083">
            <v>0</v>
          </cell>
          <cell r="S1083">
            <v>1185095</v>
          </cell>
          <cell r="T1083">
            <v>20665461.749471582</v>
          </cell>
          <cell r="U1083">
            <v>1.3351746181381856E-3</v>
          </cell>
          <cell r="V1083">
            <v>1582</v>
          </cell>
          <cell r="W1083">
            <v>0</v>
          </cell>
          <cell r="X1083">
            <v>3555283</v>
          </cell>
          <cell r="Y1083" t="str">
            <v>no</v>
          </cell>
          <cell r="Z1083">
            <v>0</v>
          </cell>
          <cell r="AA1083">
            <v>3555283</v>
          </cell>
          <cell r="AB1083">
            <v>14255176</v>
          </cell>
          <cell r="AC1083">
            <v>1.9355776456214922E-3</v>
          </cell>
          <cell r="AD1083">
            <v>6882</v>
          </cell>
          <cell r="AE1083">
            <v>0</v>
          </cell>
          <cell r="AF1083">
            <v>6882</v>
          </cell>
          <cell r="AG1083">
            <v>0</v>
          </cell>
          <cell r="AH1083">
            <v>4740378</v>
          </cell>
          <cell r="AI1083">
            <v>0</v>
          </cell>
          <cell r="AJ1083">
            <v>4740378</v>
          </cell>
          <cell r="AK1083" t="str">
            <v>AA</v>
          </cell>
          <cell r="AL1083">
            <v>0</v>
          </cell>
          <cell r="AM1083">
            <v>12791655</v>
          </cell>
          <cell r="AN1083">
            <v>0</v>
          </cell>
          <cell r="AO1083">
            <v>0</v>
          </cell>
          <cell r="AP1083">
            <v>0</v>
          </cell>
          <cell r="AQ1083">
            <v>1192477</v>
          </cell>
          <cell r="AR1083">
            <v>0</v>
          </cell>
          <cell r="AS1083">
            <v>0</v>
          </cell>
          <cell r="AT1083">
            <v>1192477</v>
          </cell>
          <cell r="AU1083" t="str">
            <v>Population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28525</v>
          </cell>
          <cell r="BB1083">
            <v>0</v>
          </cell>
          <cell r="BC1083">
            <v>0</v>
          </cell>
          <cell r="BD1083">
            <v>0</v>
          </cell>
          <cell r="BE1083">
            <v>1185095</v>
          </cell>
          <cell r="BF1083">
            <v>0</v>
          </cell>
        </row>
        <row r="1084">
          <cell r="D1084" t="str">
            <v>4020009</v>
          </cell>
          <cell r="E1084" t="str">
            <v>SAND CREEK TOWNSHIP</v>
          </cell>
          <cell r="F1084">
            <v>32722</v>
          </cell>
          <cell r="G1084">
            <v>0</v>
          </cell>
          <cell r="H1084">
            <v>11625</v>
          </cell>
          <cell r="I1084">
            <v>2676</v>
          </cell>
          <cell r="J1084">
            <v>0</v>
          </cell>
          <cell r="K1084">
            <v>0</v>
          </cell>
          <cell r="L1084">
            <v>47023</v>
          </cell>
          <cell r="M1084">
            <v>0</v>
          </cell>
          <cell r="N1084">
            <v>47023</v>
          </cell>
          <cell r="O1084" t="str">
            <v>no</v>
          </cell>
          <cell r="P1084">
            <v>0</v>
          </cell>
          <cell r="Q1084">
            <v>1185095</v>
          </cell>
          <cell r="R1084">
            <v>0</v>
          </cell>
          <cell r="S1084">
            <v>1185095</v>
          </cell>
          <cell r="T1084">
            <v>20665461.749471582</v>
          </cell>
          <cell r="U1084">
            <v>2.2754391152765984E-3</v>
          </cell>
          <cell r="V1084">
            <v>2697</v>
          </cell>
          <cell r="W1084">
            <v>0</v>
          </cell>
          <cell r="X1084">
            <v>3555283</v>
          </cell>
          <cell r="Y1084" t="str">
            <v>no</v>
          </cell>
          <cell r="Z1084">
            <v>0</v>
          </cell>
          <cell r="AA1084">
            <v>3555283</v>
          </cell>
          <cell r="AB1084">
            <v>14255176</v>
          </cell>
          <cell r="AC1084">
            <v>3.2986614826782919E-3</v>
          </cell>
          <cell r="AD1084">
            <v>11728</v>
          </cell>
          <cell r="AE1084">
            <v>0</v>
          </cell>
          <cell r="AF1084">
            <v>11728</v>
          </cell>
          <cell r="AG1084">
            <v>0</v>
          </cell>
          <cell r="AH1084">
            <v>4740378</v>
          </cell>
          <cell r="AI1084">
            <v>0</v>
          </cell>
          <cell r="AJ1084">
            <v>4740378</v>
          </cell>
          <cell r="AK1084" t="str">
            <v>AA</v>
          </cell>
          <cell r="AL1084">
            <v>0</v>
          </cell>
          <cell r="AM1084">
            <v>12791655</v>
          </cell>
          <cell r="AN1084">
            <v>0</v>
          </cell>
          <cell r="AO1084">
            <v>0</v>
          </cell>
          <cell r="AP1084">
            <v>0</v>
          </cell>
          <cell r="AQ1084">
            <v>1192477</v>
          </cell>
          <cell r="AR1084">
            <v>0</v>
          </cell>
          <cell r="AS1084">
            <v>0</v>
          </cell>
          <cell r="AT1084">
            <v>1192477</v>
          </cell>
          <cell r="AU1084" t="str">
            <v>Population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28525</v>
          </cell>
          <cell r="BB1084">
            <v>0</v>
          </cell>
          <cell r="BC1084">
            <v>0</v>
          </cell>
          <cell r="BD1084">
            <v>0</v>
          </cell>
          <cell r="BE1084">
            <v>1185095</v>
          </cell>
          <cell r="BF1084">
            <v>0</v>
          </cell>
        </row>
        <row r="1085">
          <cell r="D1085" t="str">
            <v>4020010</v>
          </cell>
          <cell r="E1085" t="str">
            <v>SPENCER TOWNSHIP</v>
          </cell>
          <cell r="F1085">
            <v>45644</v>
          </cell>
          <cell r="G1085">
            <v>0</v>
          </cell>
          <cell r="H1085">
            <v>16066</v>
          </cell>
          <cell r="I1085">
            <v>3699</v>
          </cell>
          <cell r="J1085">
            <v>0</v>
          </cell>
          <cell r="K1085">
            <v>0</v>
          </cell>
          <cell r="L1085">
            <v>65409</v>
          </cell>
          <cell r="M1085">
            <v>0</v>
          </cell>
          <cell r="N1085">
            <v>65409</v>
          </cell>
          <cell r="O1085" t="str">
            <v>no</v>
          </cell>
          <cell r="P1085">
            <v>0</v>
          </cell>
          <cell r="Q1085">
            <v>1185095</v>
          </cell>
          <cell r="R1085">
            <v>0</v>
          </cell>
          <cell r="S1085">
            <v>1185095</v>
          </cell>
          <cell r="T1085">
            <v>20665461.749471582</v>
          </cell>
          <cell r="U1085">
            <v>3.1651361480791742E-3</v>
          </cell>
          <cell r="V1085">
            <v>3751</v>
          </cell>
          <cell r="W1085">
            <v>0</v>
          </cell>
          <cell r="X1085">
            <v>3555283</v>
          </cell>
          <cell r="Y1085" t="str">
            <v>no</v>
          </cell>
          <cell r="Z1085">
            <v>0</v>
          </cell>
          <cell r="AA1085">
            <v>3555283</v>
          </cell>
          <cell r="AB1085">
            <v>14255176</v>
          </cell>
          <cell r="AC1085">
            <v>4.5884386134552113E-3</v>
          </cell>
          <cell r="AD1085">
            <v>16313</v>
          </cell>
          <cell r="AE1085">
            <v>0</v>
          </cell>
          <cell r="AF1085">
            <v>16313</v>
          </cell>
          <cell r="AG1085">
            <v>0</v>
          </cell>
          <cell r="AH1085">
            <v>4740378</v>
          </cell>
          <cell r="AI1085">
            <v>0</v>
          </cell>
          <cell r="AJ1085">
            <v>4740378</v>
          </cell>
          <cell r="AK1085" t="str">
            <v>AA</v>
          </cell>
          <cell r="AL1085">
            <v>0</v>
          </cell>
          <cell r="AM1085">
            <v>12791655</v>
          </cell>
          <cell r="AN1085">
            <v>0</v>
          </cell>
          <cell r="AO1085">
            <v>0</v>
          </cell>
          <cell r="AP1085">
            <v>0</v>
          </cell>
          <cell r="AQ1085">
            <v>1192477</v>
          </cell>
          <cell r="AR1085">
            <v>0</v>
          </cell>
          <cell r="AS1085">
            <v>0</v>
          </cell>
          <cell r="AT1085">
            <v>1192477</v>
          </cell>
          <cell r="AU1085" t="str">
            <v>Population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28525</v>
          </cell>
          <cell r="BB1085">
            <v>0</v>
          </cell>
          <cell r="BC1085">
            <v>0</v>
          </cell>
          <cell r="BD1085">
            <v>0</v>
          </cell>
          <cell r="BE1085">
            <v>1185095</v>
          </cell>
          <cell r="BF1085">
            <v>0</v>
          </cell>
        </row>
        <row r="1086">
          <cell r="D1086" t="str">
            <v>4020011</v>
          </cell>
          <cell r="E1086" t="str">
            <v>VERNON TOWNSHIP</v>
          </cell>
          <cell r="F1086">
            <v>72143</v>
          </cell>
          <cell r="G1086">
            <v>17195</v>
          </cell>
          <cell r="H1086">
            <v>19468</v>
          </cell>
          <cell r="I1086">
            <v>4482</v>
          </cell>
          <cell r="J1086">
            <v>0</v>
          </cell>
          <cell r="K1086">
            <v>0</v>
          </cell>
          <cell r="L1086">
            <v>78898</v>
          </cell>
          <cell r="M1086">
            <v>0</v>
          </cell>
          <cell r="N1086">
            <v>78898</v>
          </cell>
          <cell r="O1086" t="str">
            <v>no</v>
          </cell>
          <cell r="P1086">
            <v>0</v>
          </cell>
          <cell r="Q1086">
            <v>1185095</v>
          </cell>
          <cell r="R1086">
            <v>0</v>
          </cell>
          <cell r="S1086">
            <v>1185095</v>
          </cell>
          <cell r="T1086">
            <v>20665461.749471582</v>
          </cell>
          <cell r="U1086">
            <v>3.8178677523146767E-3</v>
          </cell>
          <cell r="V1086">
            <v>4525</v>
          </cell>
          <cell r="W1086">
            <v>0</v>
          </cell>
          <cell r="X1086">
            <v>3555283</v>
          </cell>
          <cell r="Y1086" t="str">
            <v>no</v>
          </cell>
          <cell r="Z1086">
            <v>0</v>
          </cell>
          <cell r="AA1086">
            <v>3555283</v>
          </cell>
          <cell r="AB1086">
            <v>14255176</v>
          </cell>
          <cell r="AC1086">
            <v>5.5346913991100493E-3</v>
          </cell>
          <cell r="AD1086">
            <v>19677</v>
          </cell>
          <cell r="AE1086">
            <v>0</v>
          </cell>
          <cell r="AF1086">
            <v>19677</v>
          </cell>
          <cell r="AG1086">
            <v>0</v>
          </cell>
          <cell r="AH1086">
            <v>4740378</v>
          </cell>
          <cell r="AI1086">
            <v>0</v>
          </cell>
          <cell r="AJ1086">
            <v>4740378</v>
          </cell>
          <cell r="AK1086" t="str">
            <v>AA</v>
          </cell>
          <cell r="AL1086">
            <v>0</v>
          </cell>
          <cell r="AM1086">
            <v>12791655</v>
          </cell>
          <cell r="AN1086">
            <v>0</v>
          </cell>
          <cell r="AO1086">
            <v>0</v>
          </cell>
          <cell r="AP1086">
            <v>0</v>
          </cell>
          <cell r="AQ1086">
            <v>1192477</v>
          </cell>
          <cell r="AR1086">
            <v>0</v>
          </cell>
          <cell r="AS1086">
            <v>0</v>
          </cell>
          <cell r="AT1086">
            <v>1192477</v>
          </cell>
          <cell r="AU1086" t="str">
            <v>Population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28525</v>
          </cell>
          <cell r="BB1086">
            <v>0</v>
          </cell>
          <cell r="BC1086">
            <v>0</v>
          </cell>
          <cell r="BD1086">
            <v>0</v>
          </cell>
          <cell r="BE1086">
            <v>1185095</v>
          </cell>
          <cell r="BF1086">
            <v>0</v>
          </cell>
        </row>
        <row r="1087">
          <cell r="D1087" t="str">
            <v>4030441</v>
          </cell>
          <cell r="E1087" t="str">
            <v>NORTH VERNON CIVIL CITY</v>
          </cell>
          <cell r="F1087">
            <v>2780875</v>
          </cell>
          <cell r="G1087">
            <v>0</v>
          </cell>
          <cell r="H1087">
            <v>956368</v>
          </cell>
          <cell r="I1087">
            <v>220168</v>
          </cell>
          <cell r="J1087">
            <v>0</v>
          </cell>
          <cell r="K1087">
            <v>0</v>
          </cell>
          <cell r="L1087">
            <v>3957411</v>
          </cell>
          <cell r="M1087">
            <v>0</v>
          </cell>
          <cell r="N1087">
            <v>3957411</v>
          </cell>
          <cell r="O1087" t="str">
            <v>no</v>
          </cell>
          <cell r="P1087">
            <v>0</v>
          </cell>
          <cell r="Q1087">
            <v>1185095</v>
          </cell>
          <cell r="R1087">
            <v>0</v>
          </cell>
          <cell r="S1087">
            <v>1185095</v>
          </cell>
          <cell r="T1087">
            <v>20665461.749471582</v>
          </cell>
          <cell r="U1087">
            <v>0.19149879388014115</v>
          </cell>
          <cell r="V1087">
            <v>226944</v>
          </cell>
          <cell r="W1087">
            <v>0</v>
          </cell>
          <cell r="X1087">
            <v>3555283</v>
          </cell>
          <cell r="Y1087" t="str">
            <v>no</v>
          </cell>
          <cell r="Z1087">
            <v>0</v>
          </cell>
          <cell r="AA1087">
            <v>3555283</v>
          </cell>
          <cell r="AB1087">
            <v>14255176</v>
          </cell>
          <cell r="AC1087">
            <v>0.27761221608207431</v>
          </cell>
          <cell r="AD1087">
            <v>986990</v>
          </cell>
          <cell r="AE1087">
            <v>0</v>
          </cell>
          <cell r="AF1087">
            <v>986990</v>
          </cell>
          <cell r="AG1087">
            <v>0</v>
          </cell>
          <cell r="AH1087">
            <v>4740378</v>
          </cell>
          <cell r="AI1087">
            <v>0</v>
          </cell>
          <cell r="AJ1087">
            <v>4740378</v>
          </cell>
          <cell r="AK1087" t="str">
            <v>AA</v>
          </cell>
          <cell r="AL1087">
            <v>3957411</v>
          </cell>
          <cell r="AM1087">
            <v>12791655</v>
          </cell>
          <cell r="AN1087">
            <v>0.30937443200273929</v>
          </cell>
          <cell r="AO1087">
            <v>1466552</v>
          </cell>
          <cell r="AP1087">
            <v>0</v>
          </cell>
          <cell r="AQ1087">
            <v>1192477</v>
          </cell>
          <cell r="AR1087">
            <v>0</v>
          </cell>
          <cell r="AS1087">
            <v>0</v>
          </cell>
          <cell r="AT1087">
            <v>1192477</v>
          </cell>
          <cell r="AU1087" t="str">
            <v>Population</v>
          </cell>
          <cell r="AV1087">
            <v>2780875</v>
          </cell>
          <cell r="AW1087">
            <v>0</v>
          </cell>
          <cell r="AX1087">
            <v>0</v>
          </cell>
          <cell r="AY1087">
            <v>6728</v>
          </cell>
          <cell r="AZ1087">
            <v>6728</v>
          </cell>
          <cell r="BA1087">
            <v>28525</v>
          </cell>
          <cell r="BB1087">
            <v>0.23586327782646802</v>
          </cell>
          <cell r="BC1087">
            <v>281262</v>
          </cell>
          <cell r="BD1087">
            <v>0</v>
          </cell>
          <cell r="BE1087">
            <v>1185095</v>
          </cell>
          <cell r="BF1087">
            <v>0</v>
          </cell>
        </row>
        <row r="1088">
          <cell r="D1088" t="str">
            <v>4030701</v>
          </cell>
          <cell r="E1088" t="str">
            <v>VERNON CIVIL TOWN</v>
          </cell>
          <cell r="F1088">
            <v>26773</v>
          </cell>
          <cell r="G1088">
            <v>0</v>
          </cell>
          <cell r="H1088">
            <v>9406</v>
          </cell>
          <cell r="I1088">
            <v>2165</v>
          </cell>
          <cell r="J1088">
            <v>0</v>
          </cell>
          <cell r="K1088">
            <v>0</v>
          </cell>
          <cell r="L1088">
            <v>38344</v>
          </cell>
          <cell r="M1088">
            <v>0</v>
          </cell>
          <cell r="N1088">
            <v>38344</v>
          </cell>
          <cell r="O1088" t="str">
            <v>no</v>
          </cell>
          <cell r="P1088">
            <v>0</v>
          </cell>
          <cell r="Q1088">
            <v>1185095</v>
          </cell>
          <cell r="R1088">
            <v>0</v>
          </cell>
          <cell r="S1088">
            <v>1185095</v>
          </cell>
          <cell r="T1088">
            <v>20665461.749471582</v>
          </cell>
          <cell r="U1088">
            <v>1.8554630167400183E-3</v>
          </cell>
          <cell r="V1088">
            <v>2199</v>
          </cell>
          <cell r="W1088">
            <v>0</v>
          </cell>
          <cell r="X1088">
            <v>3555283</v>
          </cell>
          <cell r="Y1088" t="str">
            <v>no</v>
          </cell>
          <cell r="Z1088">
            <v>0</v>
          </cell>
          <cell r="AA1088">
            <v>3555283</v>
          </cell>
          <cell r="AB1088">
            <v>14255176</v>
          </cell>
          <cell r="AC1088">
            <v>2.6898299957853907E-3</v>
          </cell>
          <cell r="AD1088">
            <v>9563</v>
          </cell>
          <cell r="AE1088">
            <v>0</v>
          </cell>
          <cell r="AF1088">
            <v>9563</v>
          </cell>
          <cell r="AG1088">
            <v>0</v>
          </cell>
          <cell r="AH1088">
            <v>4740378</v>
          </cell>
          <cell r="AI1088">
            <v>0</v>
          </cell>
          <cell r="AJ1088">
            <v>4740378</v>
          </cell>
          <cell r="AK1088" t="str">
            <v>AA</v>
          </cell>
          <cell r="AL1088">
            <v>38344</v>
          </cell>
          <cell r="AM1088">
            <v>12791655</v>
          </cell>
          <cell r="AN1088">
            <v>2.9975792811798006E-3</v>
          </cell>
          <cell r="AO1088">
            <v>14210</v>
          </cell>
          <cell r="AP1088">
            <v>0</v>
          </cell>
          <cell r="AQ1088">
            <v>1192477</v>
          </cell>
          <cell r="AR1088">
            <v>0</v>
          </cell>
          <cell r="AS1088">
            <v>0</v>
          </cell>
          <cell r="AT1088">
            <v>1192477</v>
          </cell>
          <cell r="AU1088" t="str">
            <v>Population</v>
          </cell>
          <cell r="AV1088">
            <v>26773</v>
          </cell>
          <cell r="AW1088">
            <v>0</v>
          </cell>
          <cell r="AX1088">
            <v>0</v>
          </cell>
          <cell r="AY1088">
            <v>318</v>
          </cell>
          <cell r="AZ1088">
            <v>318</v>
          </cell>
          <cell r="BA1088">
            <v>28525</v>
          </cell>
          <cell r="BB1088">
            <v>1.1148115687992989E-2</v>
          </cell>
          <cell r="BC1088">
            <v>13294</v>
          </cell>
          <cell r="BD1088">
            <v>0</v>
          </cell>
          <cell r="BE1088">
            <v>1185095</v>
          </cell>
          <cell r="BF1088">
            <v>0</v>
          </cell>
        </row>
        <row r="1089">
          <cell r="D1089" t="str">
            <v>4044015</v>
          </cell>
          <cell r="E1089" t="str">
            <v>JENNINGS COUNTY SCHOOL CORPORATION</v>
          </cell>
          <cell r="F1089">
            <v>10207122</v>
          </cell>
          <cell r="G1089">
            <v>2581476.2505284157</v>
          </cell>
          <cell r="H1089">
            <v>0</v>
          </cell>
          <cell r="I1089">
            <v>463894</v>
          </cell>
          <cell r="J1089">
            <v>0</v>
          </cell>
          <cell r="K1089">
            <v>0</v>
          </cell>
          <cell r="L1089">
            <v>8089539.7494715843</v>
          </cell>
          <cell r="M1089">
            <v>0</v>
          </cell>
          <cell r="N1089">
            <v>0</v>
          </cell>
          <cell r="O1089" t="str">
            <v>no</v>
          </cell>
          <cell r="P1089">
            <v>0</v>
          </cell>
          <cell r="Q1089">
            <v>1185095</v>
          </cell>
          <cell r="R1089">
            <v>0</v>
          </cell>
          <cell r="S1089">
            <v>1185095</v>
          </cell>
          <cell r="T1089">
            <v>20665461.749471582</v>
          </cell>
          <cell r="U1089">
            <v>0.39145216533467658</v>
          </cell>
          <cell r="V1089">
            <v>463908</v>
          </cell>
          <cell r="W1089">
            <v>0</v>
          </cell>
          <cell r="X1089">
            <v>3555283</v>
          </cell>
          <cell r="Y1089" t="str">
            <v>no</v>
          </cell>
          <cell r="Z1089">
            <v>0</v>
          </cell>
          <cell r="AA1089">
            <v>3555283</v>
          </cell>
          <cell r="AB1089">
            <v>14255176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4740378</v>
          </cell>
          <cell r="AI1089">
            <v>0</v>
          </cell>
          <cell r="AJ1089">
            <v>4740378</v>
          </cell>
          <cell r="AK1089" t="str">
            <v>AA</v>
          </cell>
          <cell r="AL1089">
            <v>0</v>
          </cell>
          <cell r="AM1089">
            <v>12791655</v>
          </cell>
          <cell r="AN1089">
            <v>0</v>
          </cell>
          <cell r="AO1089">
            <v>0</v>
          </cell>
          <cell r="AP1089">
            <v>0</v>
          </cell>
          <cell r="AQ1089">
            <v>1192477</v>
          </cell>
          <cell r="AR1089">
            <v>0</v>
          </cell>
          <cell r="AS1089">
            <v>0</v>
          </cell>
          <cell r="AT1089">
            <v>1192477</v>
          </cell>
          <cell r="AU1089" t="str">
            <v>Population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28525</v>
          </cell>
          <cell r="BB1089">
            <v>0</v>
          </cell>
          <cell r="BC1089">
            <v>0</v>
          </cell>
          <cell r="BD1089">
            <v>0</v>
          </cell>
          <cell r="BE1089">
            <v>1185095</v>
          </cell>
          <cell r="BF1089">
            <v>0</v>
          </cell>
        </row>
        <row r="1090">
          <cell r="D1090" t="str">
            <v>4050110</v>
          </cell>
          <cell r="E1090" t="str">
            <v>JENNINGS COUNTY PUBLIC LIBRARY</v>
          </cell>
          <cell r="F1090">
            <v>476207</v>
          </cell>
          <cell r="G1090">
            <v>0</v>
          </cell>
          <cell r="H1090">
            <v>167332</v>
          </cell>
          <cell r="I1090">
            <v>38522</v>
          </cell>
          <cell r="J1090">
            <v>0</v>
          </cell>
          <cell r="K1090">
            <v>0</v>
          </cell>
          <cell r="L1090">
            <v>682061</v>
          </cell>
          <cell r="M1090">
            <v>0</v>
          </cell>
          <cell r="N1090">
            <v>682061</v>
          </cell>
          <cell r="O1090" t="str">
            <v>no</v>
          </cell>
          <cell r="P1090">
            <v>0</v>
          </cell>
          <cell r="Q1090">
            <v>1185095</v>
          </cell>
          <cell r="R1090">
            <v>0</v>
          </cell>
          <cell r="S1090">
            <v>1185095</v>
          </cell>
          <cell r="T1090">
            <v>20665461.749471582</v>
          </cell>
          <cell r="U1090">
            <v>3.3004875877861301E-2</v>
          </cell>
          <cell r="V1090">
            <v>39114</v>
          </cell>
          <cell r="W1090">
            <v>0</v>
          </cell>
          <cell r="X1090">
            <v>3555283</v>
          </cell>
          <cell r="Y1090" t="str">
            <v>no</v>
          </cell>
          <cell r="Z1090">
            <v>0</v>
          </cell>
          <cell r="AA1090">
            <v>3555283</v>
          </cell>
          <cell r="AB1090">
            <v>14255176</v>
          </cell>
          <cell r="AC1090">
            <v>4.7846550614317217E-2</v>
          </cell>
          <cell r="AD1090">
            <v>170108</v>
          </cell>
          <cell r="AE1090">
            <v>0</v>
          </cell>
          <cell r="AF1090">
            <v>170108</v>
          </cell>
          <cell r="AG1090">
            <v>0</v>
          </cell>
          <cell r="AH1090">
            <v>4740378</v>
          </cell>
          <cell r="AI1090">
            <v>0</v>
          </cell>
          <cell r="AJ1090">
            <v>4740378</v>
          </cell>
          <cell r="AK1090" t="str">
            <v>AA</v>
          </cell>
          <cell r="AL1090">
            <v>0</v>
          </cell>
          <cell r="AM1090">
            <v>12791655</v>
          </cell>
          <cell r="AN1090">
            <v>0</v>
          </cell>
          <cell r="AO1090">
            <v>0</v>
          </cell>
          <cell r="AP1090">
            <v>0</v>
          </cell>
          <cell r="AQ1090">
            <v>1192477</v>
          </cell>
          <cell r="AR1090">
            <v>0</v>
          </cell>
          <cell r="AS1090">
            <v>0</v>
          </cell>
          <cell r="AT1090">
            <v>1192477</v>
          </cell>
          <cell r="AU1090" t="str">
            <v>Population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28525</v>
          </cell>
          <cell r="BB1090">
            <v>0</v>
          </cell>
          <cell r="BC1090">
            <v>0</v>
          </cell>
          <cell r="BD1090">
            <v>0</v>
          </cell>
          <cell r="BE1090">
            <v>1185095</v>
          </cell>
          <cell r="BF1090">
            <v>0</v>
          </cell>
        </row>
        <row r="1091">
          <cell r="D1091" t="str">
            <v>4061006</v>
          </cell>
          <cell r="E1091" t="str">
            <v>SOUTHEASTERN INDIANA SOLID WASTE MGMT</v>
          </cell>
          <cell r="F1091">
            <v>116692</v>
          </cell>
          <cell r="G1091">
            <v>0</v>
          </cell>
          <cell r="H1091">
            <v>38182</v>
          </cell>
          <cell r="I1091">
            <v>8790</v>
          </cell>
          <cell r="J1091" t="str">
            <v>recipient</v>
          </cell>
          <cell r="K1091">
            <v>0</v>
          </cell>
          <cell r="L1091">
            <v>163664</v>
          </cell>
          <cell r="M1091">
            <v>0</v>
          </cell>
          <cell r="N1091">
            <v>163664</v>
          </cell>
          <cell r="O1091" t="str">
            <v>no</v>
          </cell>
          <cell r="P1091">
            <v>0</v>
          </cell>
          <cell r="Q1091">
            <v>1185095</v>
          </cell>
          <cell r="R1091">
            <v>0</v>
          </cell>
          <cell r="S1091">
            <v>1185095</v>
          </cell>
          <cell r="T1091">
            <v>20665461.749471582</v>
          </cell>
          <cell r="U1091">
            <v>7.9196875435984335E-3</v>
          </cell>
          <cell r="V1091">
            <v>9386</v>
          </cell>
          <cell r="W1091">
            <v>0</v>
          </cell>
          <cell r="X1091">
            <v>3555283</v>
          </cell>
          <cell r="Y1091" t="str">
            <v>no</v>
          </cell>
          <cell r="Z1091">
            <v>0</v>
          </cell>
          <cell r="AA1091">
            <v>3555283</v>
          </cell>
          <cell r="AB1091">
            <v>14255176</v>
          </cell>
          <cell r="AC1091">
            <v>1.1481022752718031E-2</v>
          </cell>
          <cell r="AD1091">
            <v>40818</v>
          </cell>
          <cell r="AE1091">
            <v>0</v>
          </cell>
          <cell r="AF1091">
            <v>40818</v>
          </cell>
          <cell r="AG1091">
            <v>0</v>
          </cell>
          <cell r="AH1091">
            <v>4740378</v>
          </cell>
          <cell r="AI1091">
            <v>0</v>
          </cell>
          <cell r="AJ1091">
            <v>4740378</v>
          </cell>
          <cell r="AK1091" t="str">
            <v>AA</v>
          </cell>
          <cell r="AL1091">
            <v>0</v>
          </cell>
          <cell r="AM1091">
            <v>12791655</v>
          </cell>
          <cell r="AN1091">
            <v>0</v>
          </cell>
          <cell r="AO1091">
            <v>0</v>
          </cell>
          <cell r="AP1091">
            <v>0</v>
          </cell>
          <cell r="AQ1091">
            <v>1192477</v>
          </cell>
          <cell r="AR1091">
            <v>0</v>
          </cell>
          <cell r="AS1091">
            <v>0</v>
          </cell>
          <cell r="AT1091">
            <v>1192477</v>
          </cell>
          <cell r="AU1091" t="str">
            <v>Population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28525</v>
          </cell>
          <cell r="BB1091">
            <v>0</v>
          </cell>
          <cell r="BC1091">
            <v>0</v>
          </cell>
          <cell r="BD1091">
            <v>0</v>
          </cell>
          <cell r="BE1091">
            <v>1185095</v>
          </cell>
          <cell r="BF1091">
            <v>0</v>
          </cell>
        </row>
        <row r="1092">
          <cell r="D1092" t="str">
            <v>4110000</v>
          </cell>
          <cell r="E1092" t="str">
            <v>JOHNSON COUNTY</v>
          </cell>
          <cell r="F1092">
            <v>19614335</v>
          </cell>
          <cell r="G1092">
            <v>1525770</v>
          </cell>
          <cell r="H1092">
            <v>9717200</v>
          </cell>
          <cell r="I1092">
            <v>1845252</v>
          </cell>
          <cell r="J1092">
            <v>0</v>
          </cell>
          <cell r="K1092">
            <v>0</v>
          </cell>
          <cell r="L1092">
            <v>29651017</v>
          </cell>
          <cell r="M1092">
            <v>2425447</v>
          </cell>
          <cell r="N1092">
            <v>32076464</v>
          </cell>
          <cell r="O1092" t="str">
            <v>no</v>
          </cell>
          <cell r="P1092">
            <v>0</v>
          </cell>
          <cell r="Q1092">
            <v>10482505</v>
          </cell>
          <cell r="R1092">
            <v>0</v>
          </cell>
          <cell r="S1092">
            <v>10482505</v>
          </cell>
          <cell r="T1092">
            <v>160312275.94563875</v>
          </cell>
          <cell r="U1092">
            <v>0.1849578694151566</v>
          </cell>
          <cell r="V1092">
            <v>1938823</v>
          </cell>
          <cell r="W1092">
            <v>-1</v>
          </cell>
          <cell r="X1092">
            <v>31447515</v>
          </cell>
          <cell r="Y1092" t="str">
            <v>no</v>
          </cell>
          <cell r="Z1092">
            <v>0</v>
          </cell>
          <cell r="AA1092">
            <v>31447515</v>
          </cell>
          <cell r="AB1092">
            <v>101738230</v>
          </cell>
          <cell r="AC1092">
            <v>0.31528427416124694</v>
          </cell>
          <cell r="AD1092">
            <v>9914906</v>
          </cell>
          <cell r="AE1092">
            <v>0</v>
          </cell>
          <cell r="AF1092">
            <v>9914906</v>
          </cell>
          <cell r="AG1092">
            <v>1</v>
          </cell>
          <cell r="AH1092">
            <v>0</v>
          </cell>
          <cell r="AI1092">
            <v>0</v>
          </cell>
          <cell r="AJ1092">
            <v>0</v>
          </cell>
          <cell r="AK1092" t="str">
            <v>AA</v>
          </cell>
          <cell r="AL1092">
            <v>32076464</v>
          </cell>
          <cell r="AM1092">
            <v>80182670</v>
          </cell>
          <cell r="AN1092">
            <v>0.40004235329155291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 t="str">
            <v>Levy</v>
          </cell>
          <cell r="AV1092">
            <v>19614335</v>
          </cell>
          <cell r="AW1092">
            <v>0</v>
          </cell>
          <cell r="AX1092">
            <v>2425447</v>
          </cell>
          <cell r="AY1092">
            <v>0</v>
          </cell>
          <cell r="AZ1092">
            <v>22039782</v>
          </cell>
          <cell r="BA1092">
            <v>54195899</v>
          </cell>
          <cell r="BB1092">
            <v>0.40666881455366205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</row>
        <row r="1093">
          <cell r="D1093" t="str">
            <v>4120001</v>
          </cell>
          <cell r="E1093" t="str">
            <v>BLUE RIVER TOWNSHIP</v>
          </cell>
          <cell r="F1093">
            <v>70594</v>
          </cell>
          <cell r="G1093">
            <v>0</v>
          </cell>
          <cell r="H1093">
            <v>33620</v>
          </cell>
          <cell r="I1093">
            <v>6931</v>
          </cell>
          <cell r="J1093">
            <v>0</v>
          </cell>
          <cell r="K1093">
            <v>0</v>
          </cell>
          <cell r="L1093">
            <v>111145</v>
          </cell>
          <cell r="M1093">
            <v>0</v>
          </cell>
          <cell r="N1093">
            <v>111145</v>
          </cell>
          <cell r="O1093" t="str">
            <v>no</v>
          </cell>
          <cell r="P1093">
            <v>0</v>
          </cell>
          <cell r="Q1093">
            <v>10482505</v>
          </cell>
          <cell r="R1093">
            <v>0</v>
          </cell>
          <cell r="S1093">
            <v>10482505</v>
          </cell>
          <cell r="T1093">
            <v>160312275.94563875</v>
          </cell>
          <cell r="U1093">
            <v>6.9330311321691191E-4</v>
          </cell>
          <cell r="V1093">
            <v>7268</v>
          </cell>
          <cell r="W1093">
            <v>0</v>
          </cell>
          <cell r="X1093">
            <v>31447515</v>
          </cell>
          <cell r="Y1093" t="str">
            <v>no</v>
          </cell>
          <cell r="Z1093">
            <v>0</v>
          </cell>
          <cell r="AA1093">
            <v>31447515</v>
          </cell>
          <cell r="AB1093">
            <v>101738230</v>
          </cell>
          <cell r="AC1093">
            <v>1.0924605234433507E-3</v>
          </cell>
          <cell r="AD1093">
            <v>34355</v>
          </cell>
          <cell r="AE1093">
            <v>0</v>
          </cell>
          <cell r="AF1093">
            <v>34355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 t="str">
            <v>AA</v>
          </cell>
          <cell r="AL1093">
            <v>0</v>
          </cell>
          <cell r="AM1093">
            <v>80182670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 t="str">
            <v>Levy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54195899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</row>
        <row r="1094">
          <cell r="D1094" t="str">
            <v>4120002</v>
          </cell>
          <cell r="E1094" t="str">
            <v>CLARK TOWNSHIP</v>
          </cell>
          <cell r="F1094">
            <v>20845</v>
          </cell>
          <cell r="G1094">
            <v>0</v>
          </cell>
          <cell r="H1094">
            <v>9858</v>
          </cell>
          <cell r="I1094">
            <v>2032</v>
          </cell>
          <cell r="J1094">
            <v>0</v>
          </cell>
          <cell r="K1094">
            <v>0</v>
          </cell>
          <cell r="L1094">
            <v>32735</v>
          </cell>
          <cell r="M1094">
            <v>0</v>
          </cell>
          <cell r="N1094">
            <v>32735</v>
          </cell>
          <cell r="O1094" t="str">
            <v>no</v>
          </cell>
          <cell r="P1094">
            <v>0</v>
          </cell>
          <cell r="Q1094">
            <v>10482505</v>
          </cell>
          <cell r="R1094">
            <v>0</v>
          </cell>
          <cell r="S1094">
            <v>10482505</v>
          </cell>
          <cell r="T1094">
            <v>160312275.94563875</v>
          </cell>
          <cell r="U1094">
            <v>2.0419521715916696E-4</v>
          </cell>
          <cell r="V1094">
            <v>2140</v>
          </cell>
          <cell r="W1094">
            <v>0</v>
          </cell>
          <cell r="X1094">
            <v>31447515</v>
          </cell>
          <cell r="Y1094" t="str">
            <v>no</v>
          </cell>
          <cell r="Z1094">
            <v>0</v>
          </cell>
          <cell r="AA1094">
            <v>31447515</v>
          </cell>
          <cell r="AB1094">
            <v>101738230</v>
          </cell>
          <cell r="AC1094">
            <v>3.2175712119229908E-4</v>
          </cell>
          <cell r="AD1094">
            <v>10118</v>
          </cell>
          <cell r="AE1094">
            <v>0</v>
          </cell>
          <cell r="AF1094">
            <v>10118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 t="str">
            <v>AA</v>
          </cell>
          <cell r="AL1094">
            <v>0</v>
          </cell>
          <cell r="AM1094">
            <v>80182670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 t="str">
            <v>Levy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54195899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</row>
        <row r="1095">
          <cell r="D1095" t="str">
            <v>4120003</v>
          </cell>
          <cell r="E1095" t="str">
            <v>FRANKLIN TOWNSHIP</v>
          </cell>
          <cell r="F1095">
            <v>196818</v>
          </cell>
          <cell r="G1095">
            <v>0</v>
          </cell>
          <cell r="H1095">
            <v>91450</v>
          </cell>
          <cell r="I1095">
            <v>18852</v>
          </cell>
          <cell r="J1095">
            <v>0</v>
          </cell>
          <cell r="K1095">
            <v>0</v>
          </cell>
          <cell r="L1095">
            <v>307120</v>
          </cell>
          <cell r="M1095">
            <v>0</v>
          </cell>
          <cell r="N1095">
            <v>307120</v>
          </cell>
          <cell r="O1095" t="str">
            <v>no</v>
          </cell>
          <cell r="P1095">
            <v>0</v>
          </cell>
          <cell r="Q1095">
            <v>10482505</v>
          </cell>
          <cell r="R1095">
            <v>0</v>
          </cell>
          <cell r="S1095">
            <v>10482505</v>
          </cell>
          <cell r="T1095">
            <v>160312275.94563875</v>
          </cell>
          <cell r="U1095">
            <v>1.9157609620871652E-3</v>
          </cell>
          <cell r="V1095">
            <v>20082</v>
          </cell>
          <cell r="W1095">
            <v>0</v>
          </cell>
          <cell r="X1095">
            <v>31447515</v>
          </cell>
          <cell r="Y1095" t="str">
            <v>no</v>
          </cell>
          <cell r="Z1095">
            <v>0</v>
          </cell>
          <cell r="AA1095">
            <v>31447515</v>
          </cell>
          <cell r="AB1095">
            <v>101738230</v>
          </cell>
          <cell r="AC1095">
            <v>3.0187275717299192E-3</v>
          </cell>
          <cell r="AD1095">
            <v>94931</v>
          </cell>
          <cell r="AE1095">
            <v>0</v>
          </cell>
          <cell r="AF1095">
            <v>94931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 t="str">
            <v>AA</v>
          </cell>
          <cell r="AL1095">
            <v>0</v>
          </cell>
          <cell r="AM1095">
            <v>80182670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 t="str">
            <v>Levy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54195899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</row>
        <row r="1096">
          <cell r="D1096" t="str">
            <v>4120004</v>
          </cell>
          <cell r="E1096" t="str">
            <v>HENSLEY TOWNSHIP</v>
          </cell>
          <cell r="F1096">
            <v>12649</v>
          </cell>
          <cell r="G1096">
            <v>0</v>
          </cell>
          <cell r="H1096">
            <v>5968</v>
          </cell>
          <cell r="I1096">
            <v>1231</v>
          </cell>
          <cell r="J1096">
            <v>0</v>
          </cell>
          <cell r="K1096">
            <v>0</v>
          </cell>
          <cell r="L1096">
            <v>19848</v>
          </cell>
          <cell r="M1096">
            <v>0</v>
          </cell>
          <cell r="N1096">
            <v>19848</v>
          </cell>
          <cell r="O1096" t="str">
            <v>no</v>
          </cell>
          <cell r="P1096">
            <v>0</v>
          </cell>
          <cell r="Q1096">
            <v>10482505</v>
          </cell>
          <cell r="R1096">
            <v>0</v>
          </cell>
          <cell r="S1096">
            <v>10482505</v>
          </cell>
          <cell r="T1096">
            <v>160312275.94563875</v>
          </cell>
          <cell r="U1096">
            <v>1.2380836017031145E-4</v>
          </cell>
          <cell r="V1096">
            <v>1298</v>
          </cell>
          <cell r="W1096">
            <v>0</v>
          </cell>
          <cell r="X1096">
            <v>31447515</v>
          </cell>
          <cell r="Y1096" t="str">
            <v>no</v>
          </cell>
          <cell r="Z1096">
            <v>0</v>
          </cell>
          <cell r="AA1096">
            <v>31447515</v>
          </cell>
          <cell r="AB1096">
            <v>101738230</v>
          </cell>
          <cell r="AC1096">
            <v>1.9508890610736985E-4</v>
          </cell>
          <cell r="AD1096">
            <v>6135</v>
          </cell>
          <cell r="AE1096">
            <v>0</v>
          </cell>
          <cell r="AF1096">
            <v>6135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 t="str">
            <v>AA</v>
          </cell>
          <cell r="AL1096">
            <v>0</v>
          </cell>
          <cell r="AM1096">
            <v>80182670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 t="str">
            <v>Levy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54195899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</row>
        <row r="1097">
          <cell r="D1097" t="str">
            <v>4120005</v>
          </cell>
          <cell r="E1097" t="str">
            <v>NEEDHAM TOWNSHIP</v>
          </cell>
          <cell r="F1097">
            <v>23695</v>
          </cell>
          <cell r="G1097">
            <v>0</v>
          </cell>
          <cell r="H1097">
            <v>11190</v>
          </cell>
          <cell r="I1097">
            <v>2307</v>
          </cell>
          <cell r="J1097">
            <v>0</v>
          </cell>
          <cell r="K1097">
            <v>0</v>
          </cell>
          <cell r="L1097">
            <v>37192</v>
          </cell>
          <cell r="M1097">
            <v>0</v>
          </cell>
          <cell r="N1097">
            <v>37192</v>
          </cell>
          <cell r="O1097" t="str">
            <v>no</v>
          </cell>
          <cell r="P1097">
            <v>0</v>
          </cell>
          <cell r="Q1097">
            <v>10482505</v>
          </cell>
          <cell r="R1097">
            <v>0</v>
          </cell>
          <cell r="S1097">
            <v>10482505</v>
          </cell>
          <cell r="T1097">
            <v>160312275.94563875</v>
          </cell>
          <cell r="U1097">
            <v>2.3199720533324385E-4</v>
          </cell>
          <cell r="V1097">
            <v>2432</v>
          </cell>
          <cell r="W1097">
            <v>0</v>
          </cell>
          <cell r="X1097">
            <v>31447515</v>
          </cell>
          <cell r="Y1097" t="str">
            <v>no</v>
          </cell>
          <cell r="Z1097">
            <v>0</v>
          </cell>
          <cell r="AA1097">
            <v>31447515</v>
          </cell>
          <cell r="AB1097">
            <v>101738230</v>
          </cell>
          <cell r="AC1097">
            <v>3.6556562857443067E-4</v>
          </cell>
          <cell r="AD1097">
            <v>11496</v>
          </cell>
          <cell r="AE1097">
            <v>0</v>
          </cell>
          <cell r="AF1097">
            <v>11496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 t="str">
            <v>AA</v>
          </cell>
          <cell r="AL1097">
            <v>0</v>
          </cell>
          <cell r="AM1097">
            <v>80182670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 t="str">
            <v>Levy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54195899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</row>
        <row r="1098">
          <cell r="D1098" t="str">
            <v>4120006</v>
          </cell>
          <cell r="E1098" t="str">
            <v>NINEVEH TOWNSHIP</v>
          </cell>
          <cell r="F1098">
            <v>28933</v>
          </cell>
          <cell r="G1098">
            <v>0</v>
          </cell>
          <cell r="H1098">
            <v>13708</v>
          </cell>
          <cell r="I1098">
            <v>2826</v>
          </cell>
          <cell r="J1098">
            <v>0</v>
          </cell>
          <cell r="K1098">
            <v>0</v>
          </cell>
          <cell r="L1098">
            <v>45467</v>
          </cell>
          <cell r="M1098">
            <v>0</v>
          </cell>
          <cell r="N1098">
            <v>45467</v>
          </cell>
          <cell r="O1098" t="str">
            <v>no</v>
          </cell>
          <cell r="P1098">
            <v>0</v>
          </cell>
          <cell r="Q1098">
            <v>10482505</v>
          </cell>
          <cell r="R1098">
            <v>0</v>
          </cell>
          <cell r="S1098">
            <v>10482505</v>
          </cell>
          <cell r="T1098">
            <v>160312275.94563875</v>
          </cell>
          <cell r="U1098">
            <v>2.8361521119828453E-4</v>
          </cell>
          <cell r="V1098">
            <v>2973</v>
          </cell>
          <cell r="W1098">
            <v>0</v>
          </cell>
          <cell r="X1098">
            <v>31447515</v>
          </cell>
          <cell r="Y1098" t="str">
            <v>no</v>
          </cell>
          <cell r="Z1098">
            <v>0</v>
          </cell>
          <cell r="AA1098">
            <v>31447515</v>
          </cell>
          <cell r="AB1098">
            <v>101738230</v>
          </cell>
          <cell r="AC1098">
            <v>4.4690181851994083E-4</v>
          </cell>
          <cell r="AD1098">
            <v>14054</v>
          </cell>
          <cell r="AE1098">
            <v>0</v>
          </cell>
          <cell r="AF1098">
            <v>14054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 t="str">
            <v>AA</v>
          </cell>
          <cell r="AL1098">
            <v>0</v>
          </cell>
          <cell r="AM1098">
            <v>80182670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 t="str">
            <v>Levy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54195899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</row>
        <row r="1099">
          <cell r="D1099" t="str">
            <v>4120007</v>
          </cell>
          <cell r="E1099" t="str">
            <v>PLEASANT TOWNSHIP</v>
          </cell>
          <cell r="F1099">
            <v>122851</v>
          </cell>
          <cell r="G1099">
            <v>0</v>
          </cell>
          <cell r="H1099">
            <v>58189</v>
          </cell>
          <cell r="I1099">
            <v>11995</v>
          </cell>
          <cell r="J1099">
            <v>0</v>
          </cell>
          <cell r="K1099">
            <v>0</v>
          </cell>
          <cell r="L1099">
            <v>193035</v>
          </cell>
          <cell r="M1099">
            <v>0</v>
          </cell>
          <cell r="N1099">
            <v>193035</v>
          </cell>
          <cell r="O1099" t="str">
            <v>no</v>
          </cell>
          <cell r="P1099">
            <v>0</v>
          </cell>
          <cell r="Q1099">
            <v>10482505</v>
          </cell>
          <cell r="R1099">
            <v>0</v>
          </cell>
          <cell r="S1099">
            <v>10482505</v>
          </cell>
          <cell r="T1099">
            <v>160312275.94563875</v>
          </cell>
          <cell r="U1099">
            <v>1.2041186419526437E-3</v>
          </cell>
          <cell r="V1099">
            <v>12622</v>
          </cell>
          <cell r="W1099">
            <v>0</v>
          </cell>
          <cell r="X1099">
            <v>31447515</v>
          </cell>
          <cell r="Y1099" t="str">
            <v>no</v>
          </cell>
          <cell r="Z1099">
            <v>0</v>
          </cell>
          <cell r="AA1099">
            <v>31447515</v>
          </cell>
          <cell r="AB1099">
            <v>101738230</v>
          </cell>
          <cell r="AC1099">
            <v>1.8973693566322119E-3</v>
          </cell>
          <cell r="AD1099">
            <v>59668</v>
          </cell>
          <cell r="AE1099">
            <v>0</v>
          </cell>
          <cell r="AF1099">
            <v>59668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 t="str">
            <v>AA</v>
          </cell>
          <cell r="AL1099">
            <v>0</v>
          </cell>
          <cell r="AM1099">
            <v>80182670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 t="str">
            <v>Levy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54195899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</row>
        <row r="1100">
          <cell r="D1100" t="str">
            <v>4120008</v>
          </cell>
          <cell r="E1100" t="str">
            <v>UNION TOWNSHIP</v>
          </cell>
          <cell r="F1100">
            <v>0</v>
          </cell>
          <cell r="G1100">
            <v>0</v>
          </cell>
          <cell r="H1100">
            <v>17</v>
          </cell>
          <cell r="I1100">
            <v>0</v>
          </cell>
          <cell r="J1100">
            <v>0</v>
          </cell>
          <cell r="K1100">
            <v>0</v>
          </cell>
          <cell r="L1100">
            <v>17</v>
          </cell>
          <cell r="M1100">
            <v>0</v>
          </cell>
          <cell r="N1100">
            <v>17</v>
          </cell>
          <cell r="O1100" t="str">
            <v>yes</v>
          </cell>
          <cell r="P1100">
            <v>0</v>
          </cell>
          <cell r="Q1100">
            <v>10482505</v>
          </cell>
          <cell r="R1100">
            <v>0</v>
          </cell>
          <cell r="S1100">
            <v>10482505</v>
          </cell>
          <cell r="T1100">
            <v>160312275.94563875</v>
          </cell>
          <cell r="U1100">
            <v>0</v>
          </cell>
          <cell r="V1100">
            <v>0</v>
          </cell>
          <cell r="W1100">
            <v>0</v>
          </cell>
          <cell r="X1100">
            <v>31447515</v>
          </cell>
          <cell r="Y1100" t="str">
            <v>no</v>
          </cell>
          <cell r="Z1100">
            <v>0</v>
          </cell>
          <cell r="AA1100">
            <v>31447515</v>
          </cell>
          <cell r="AB1100">
            <v>101738230</v>
          </cell>
          <cell r="AC1100">
            <v>1.6709549596056469E-7</v>
          </cell>
          <cell r="AD1100">
            <v>5</v>
          </cell>
          <cell r="AE1100">
            <v>0</v>
          </cell>
          <cell r="AF1100">
            <v>5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 t="str">
            <v>AA</v>
          </cell>
          <cell r="AL1100">
            <v>0</v>
          </cell>
          <cell r="AM1100">
            <v>80182670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 t="str">
            <v>Levy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54195899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</row>
        <row r="1101">
          <cell r="D1101" t="str">
            <v>4120009</v>
          </cell>
          <cell r="E1101" t="str">
            <v>WHITE RIVER TOWNSHIP</v>
          </cell>
          <cell r="F1101">
            <v>144039</v>
          </cell>
          <cell r="G1101">
            <v>0</v>
          </cell>
          <cell r="H1101">
            <v>67249</v>
          </cell>
          <cell r="I1101">
            <v>13863</v>
          </cell>
          <cell r="J1101">
            <v>0</v>
          </cell>
          <cell r="K1101">
            <v>0</v>
          </cell>
          <cell r="L1101">
            <v>225151</v>
          </cell>
          <cell r="M1101">
            <v>0</v>
          </cell>
          <cell r="N1101">
            <v>225151</v>
          </cell>
          <cell r="O1101" t="str">
            <v>no</v>
          </cell>
          <cell r="P1101">
            <v>0</v>
          </cell>
          <cell r="Q1101">
            <v>10482505</v>
          </cell>
          <cell r="R1101">
            <v>0</v>
          </cell>
          <cell r="S1101">
            <v>10482505</v>
          </cell>
          <cell r="T1101">
            <v>160312275.94563875</v>
          </cell>
          <cell r="U1101">
            <v>1.4044526451383412E-3</v>
          </cell>
          <cell r="V1101">
            <v>14722</v>
          </cell>
          <cell r="W1101">
            <v>0</v>
          </cell>
          <cell r="X1101">
            <v>31447515</v>
          </cell>
          <cell r="Y1101" t="str">
            <v>no</v>
          </cell>
          <cell r="Z1101">
            <v>0</v>
          </cell>
          <cell r="AA1101">
            <v>31447515</v>
          </cell>
          <cell r="AB1101">
            <v>101738230</v>
          </cell>
          <cell r="AC1101">
            <v>2.2130422359421822E-3</v>
          </cell>
          <cell r="AD1101">
            <v>69595</v>
          </cell>
          <cell r="AE1101">
            <v>0</v>
          </cell>
          <cell r="AF1101">
            <v>69595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 t="str">
            <v>AA</v>
          </cell>
          <cell r="AL1101">
            <v>0</v>
          </cell>
          <cell r="AM1101">
            <v>80182670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 t="str">
            <v>Levy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54195899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</row>
        <row r="1102">
          <cell r="D1102" t="str">
            <v>4130317</v>
          </cell>
          <cell r="E1102" t="str">
            <v>FRANKLIN CIVIL CITY</v>
          </cell>
          <cell r="F1102">
            <v>12201359</v>
          </cell>
          <cell r="G1102">
            <v>492289</v>
          </cell>
          <cell r="H1102">
            <v>5571131</v>
          </cell>
          <cell r="I1102">
            <v>1148478</v>
          </cell>
          <cell r="J1102">
            <v>0</v>
          </cell>
          <cell r="K1102">
            <v>0</v>
          </cell>
          <cell r="L1102">
            <v>18428679</v>
          </cell>
          <cell r="M1102">
            <v>0</v>
          </cell>
          <cell r="N1102">
            <v>18428679</v>
          </cell>
          <cell r="O1102" t="str">
            <v>no</v>
          </cell>
          <cell r="P1102">
            <v>0</v>
          </cell>
          <cell r="Q1102">
            <v>10482505</v>
          </cell>
          <cell r="R1102">
            <v>0</v>
          </cell>
          <cell r="S1102">
            <v>10482505</v>
          </cell>
          <cell r="T1102">
            <v>160312275.94563875</v>
          </cell>
          <cell r="U1102">
            <v>0.11495488346911806</v>
          </cell>
          <cell r="V1102">
            <v>1205015</v>
          </cell>
          <cell r="W1102">
            <v>0</v>
          </cell>
          <cell r="X1102">
            <v>31447515</v>
          </cell>
          <cell r="Y1102" t="str">
            <v>no</v>
          </cell>
          <cell r="Z1102">
            <v>0</v>
          </cell>
          <cell r="AA1102">
            <v>31447515</v>
          </cell>
          <cell r="AB1102">
            <v>101738230</v>
          </cell>
          <cell r="AC1102">
            <v>0.18113819161194372</v>
          </cell>
          <cell r="AD1102">
            <v>5696346</v>
          </cell>
          <cell r="AE1102">
            <v>0</v>
          </cell>
          <cell r="AF1102">
            <v>5696346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 t="str">
            <v>AA</v>
          </cell>
          <cell r="AL1102">
            <v>18428679</v>
          </cell>
          <cell r="AM1102">
            <v>80182670</v>
          </cell>
          <cell r="AN1102">
            <v>0.2298336909958224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 t="str">
            <v>Levy</v>
          </cell>
          <cell r="AV1102">
            <v>12201359</v>
          </cell>
          <cell r="AW1102">
            <v>0</v>
          </cell>
          <cell r="AX1102">
            <v>0</v>
          </cell>
          <cell r="AY1102">
            <v>0</v>
          </cell>
          <cell r="AZ1102">
            <v>12201359</v>
          </cell>
          <cell r="BA1102">
            <v>54195899</v>
          </cell>
          <cell r="BB1102">
            <v>0.22513435933593426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</row>
        <row r="1103">
          <cell r="D1103" t="str">
            <v>4130318</v>
          </cell>
          <cell r="E1103" t="str">
            <v>GREENWOOD CIVIL CITY</v>
          </cell>
          <cell r="F1103">
            <v>14051352</v>
          </cell>
          <cell r="G1103">
            <v>1083946</v>
          </cell>
          <cell r="H1103">
            <v>6215769</v>
          </cell>
          <cell r="I1103">
            <v>1281369</v>
          </cell>
          <cell r="J1103">
            <v>0</v>
          </cell>
          <cell r="K1103">
            <v>0</v>
          </cell>
          <cell r="L1103">
            <v>20464544</v>
          </cell>
          <cell r="M1103">
            <v>0</v>
          </cell>
          <cell r="N1103">
            <v>20464544</v>
          </cell>
          <cell r="O1103" t="str">
            <v>no</v>
          </cell>
          <cell r="P1103">
            <v>0</v>
          </cell>
          <cell r="Q1103">
            <v>10482505</v>
          </cell>
          <cell r="R1103">
            <v>0</v>
          </cell>
          <cell r="S1103">
            <v>10482505</v>
          </cell>
          <cell r="T1103">
            <v>160312275.94563875</v>
          </cell>
          <cell r="U1103">
            <v>0.12765425404439673</v>
          </cell>
          <cell r="V1103">
            <v>1338136</v>
          </cell>
          <cell r="W1103">
            <v>0</v>
          </cell>
          <cell r="X1103">
            <v>31447515</v>
          </cell>
          <cell r="Y1103" t="str">
            <v>no</v>
          </cell>
          <cell r="Z1103">
            <v>0</v>
          </cell>
          <cell r="AA1103">
            <v>31447515</v>
          </cell>
          <cell r="AB1103">
            <v>101738230</v>
          </cell>
          <cell r="AC1103">
            <v>0.20114900760510576</v>
          </cell>
          <cell r="AD1103">
            <v>6325636</v>
          </cell>
          <cell r="AE1103">
            <v>0</v>
          </cell>
          <cell r="AF1103">
            <v>6325636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 t="str">
            <v>AA</v>
          </cell>
          <cell r="AL1103">
            <v>20464544</v>
          </cell>
          <cell r="AM1103">
            <v>80182670</v>
          </cell>
          <cell r="AN1103">
            <v>0.25522402783544124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 t="str">
            <v>Levy</v>
          </cell>
          <cell r="AV1103">
            <v>14051352</v>
          </cell>
          <cell r="AW1103">
            <v>0</v>
          </cell>
          <cell r="AX1103">
            <v>0</v>
          </cell>
          <cell r="AY1103">
            <v>0</v>
          </cell>
          <cell r="AZ1103">
            <v>14051352</v>
          </cell>
          <cell r="BA1103">
            <v>54195899</v>
          </cell>
          <cell r="BB1103">
            <v>0.25926965433307048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</row>
        <row r="1104">
          <cell r="D1104" t="str">
            <v>4130702</v>
          </cell>
          <cell r="E1104" t="str">
            <v>BARGERSVILLE CIVIL TOWN</v>
          </cell>
          <cell r="F1104">
            <v>1908159</v>
          </cell>
          <cell r="G1104">
            <v>0</v>
          </cell>
          <cell r="H1104">
            <v>902220</v>
          </cell>
          <cell r="I1104">
            <v>185991</v>
          </cell>
          <cell r="J1104">
            <v>0</v>
          </cell>
          <cell r="K1104">
            <v>0</v>
          </cell>
          <cell r="L1104">
            <v>2996370</v>
          </cell>
          <cell r="M1104">
            <v>0</v>
          </cell>
          <cell r="N1104">
            <v>2996370</v>
          </cell>
          <cell r="O1104" t="str">
            <v>no</v>
          </cell>
          <cell r="P1104">
            <v>0</v>
          </cell>
          <cell r="Q1104">
            <v>10482505</v>
          </cell>
          <cell r="R1104">
            <v>0</v>
          </cell>
          <cell r="S1104">
            <v>10482505</v>
          </cell>
          <cell r="T1104">
            <v>160312275.94563875</v>
          </cell>
          <cell r="U1104">
            <v>1.8690833140040112E-2</v>
          </cell>
          <cell r="V1104">
            <v>195927</v>
          </cell>
          <cell r="W1104">
            <v>0</v>
          </cell>
          <cell r="X1104">
            <v>31447515</v>
          </cell>
          <cell r="Y1104" t="str">
            <v>no</v>
          </cell>
          <cell r="Z1104">
            <v>0</v>
          </cell>
          <cell r="AA1104">
            <v>31447515</v>
          </cell>
          <cell r="AB1104">
            <v>101738230</v>
          </cell>
          <cell r="AC1104">
            <v>2.9451760660668069E-2</v>
          </cell>
          <cell r="AD1104">
            <v>926185</v>
          </cell>
          <cell r="AE1104">
            <v>0</v>
          </cell>
          <cell r="AF1104">
            <v>926185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 t="str">
            <v>AA</v>
          </cell>
          <cell r="AL1104">
            <v>2996370</v>
          </cell>
          <cell r="AM1104">
            <v>80182670</v>
          </cell>
          <cell r="AN1104">
            <v>3.7369296881732676E-2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 t="str">
            <v>Levy</v>
          </cell>
          <cell r="AV1104">
            <v>1908159</v>
          </cell>
          <cell r="AW1104">
            <v>0</v>
          </cell>
          <cell r="AX1104">
            <v>0</v>
          </cell>
          <cell r="AY1104">
            <v>0</v>
          </cell>
          <cell r="AZ1104">
            <v>1908159</v>
          </cell>
          <cell r="BA1104">
            <v>54195899</v>
          </cell>
          <cell r="BB1104">
            <v>3.5208549635831303E-2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</row>
        <row r="1105">
          <cell r="D1105" t="str">
            <v>4130703</v>
          </cell>
          <cell r="E1105" t="str">
            <v>EDINBURGH CIVIL TOWN</v>
          </cell>
          <cell r="F1105">
            <v>1953743</v>
          </cell>
          <cell r="G1105">
            <v>0</v>
          </cell>
          <cell r="H1105">
            <v>931515</v>
          </cell>
          <cell r="I1105">
            <v>192030</v>
          </cell>
          <cell r="J1105">
            <v>0</v>
          </cell>
          <cell r="K1105">
            <v>0</v>
          </cell>
          <cell r="L1105">
            <v>3077288</v>
          </cell>
          <cell r="M1105">
            <v>0</v>
          </cell>
          <cell r="N1105">
            <v>3077288</v>
          </cell>
          <cell r="O1105" t="str">
            <v>no</v>
          </cell>
          <cell r="P1105">
            <v>0</v>
          </cell>
          <cell r="Q1105">
            <v>10482505</v>
          </cell>
          <cell r="R1105">
            <v>0</v>
          </cell>
          <cell r="S1105">
            <v>10482505</v>
          </cell>
          <cell r="T1105">
            <v>160312275.94563875</v>
          </cell>
          <cell r="U1105">
            <v>1.9195585502407166E-2</v>
          </cell>
          <cell r="V1105">
            <v>201218</v>
          </cell>
          <cell r="W1105">
            <v>0</v>
          </cell>
          <cell r="X1105">
            <v>31447515</v>
          </cell>
          <cell r="Y1105" t="str">
            <v>no</v>
          </cell>
          <cell r="Z1105">
            <v>0</v>
          </cell>
          <cell r="AA1105">
            <v>31447515</v>
          </cell>
          <cell r="AB1105">
            <v>101738230</v>
          </cell>
          <cell r="AC1105">
            <v>3.0247115563146715E-2</v>
          </cell>
          <cell r="AD1105">
            <v>951197</v>
          </cell>
          <cell r="AE1105">
            <v>0</v>
          </cell>
          <cell r="AF1105">
            <v>951197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 t="str">
            <v>AA</v>
          </cell>
          <cell r="AL1105">
            <v>3077288</v>
          </cell>
          <cell r="AM1105">
            <v>80182670</v>
          </cell>
          <cell r="AN1105">
            <v>3.837846756662007E-2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 t="str">
            <v>Levy</v>
          </cell>
          <cell r="AV1105">
            <v>1953743</v>
          </cell>
          <cell r="AW1105">
            <v>0</v>
          </cell>
          <cell r="AX1105">
            <v>0</v>
          </cell>
          <cell r="AY1105">
            <v>0</v>
          </cell>
          <cell r="AZ1105">
            <v>1953743</v>
          </cell>
          <cell r="BA1105">
            <v>54195899</v>
          </cell>
          <cell r="BB1105">
            <v>3.6049646487089367E-2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</row>
        <row r="1106">
          <cell r="D1106" t="str">
            <v>4130704</v>
          </cell>
          <cell r="E1106" t="str">
            <v>NEW WHITELAND CIVIL TOWN</v>
          </cell>
          <cell r="F1106">
            <v>825674</v>
          </cell>
          <cell r="G1106">
            <v>0</v>
          </cell>
          <cell r="H1106">
            <v>386878</v>
          </cell>
          <cell r="I1106">
            <v>79754</v>
          </cell>
          <cell r="J1106">
            <v>0</v>
          </cell>
          <cell r="K1106">
            <v>0</v>
          </cell>
          <cell r="L1106">
            <v>1292306</v>
          </cell>
          <cell r="M1106">
            <v>0</v>
          </cell>
          <cell r="N1106">
            <v>1292306</v>
          </cell>
          <cell r="O1106" t="str">
            <v>no</v>
          </cell>
          <cell r="P1106">
            <v>0</v>
          </cell>
          <cell r="Q1106">
            <v>10482505</v>
          </cell>
          <cell r="R1106">
            <v>0</v>
          </cell>
          <cell r="S1106">
            <v>10482505</v>
          </cell>
          <cell r="T1106">
            <v>160312275.94563875</v>
          </cell>
          <cell r="U1106">
            <v>8.0611792975742915E-3</v>
          </cell>
          <cell r="V1106">
            <v>84501</v>
          </cell>
          <cell r="W1106">
            <v>0</v>
          </cell>
          <cell r="X1106">
            <v>31447515</v>
          </cell>
          <cell r="Y1106" t="str">
            <v>no</v>
          </cell>
          <cell r="Z1106">
            <v>0</v>
          </cell>
          <cell r="AA1106">
            <v>31447515</v>
          </cell>
          <cell r="AB1106">
            <v>101738230</v>
          </cell>
          <cell r="AC1106">
            <v>1.2702265411930206E-2</v>
          </cell>
          <cell r="AD1106">
            <v>399455</v>
          </cell>
          <cell r="AE1106">
            <v>0</v>
          </cell>
          <cell r="AF1106">
            <v>399455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 t="str">
            <v>AA</v>
          </cell>
          <cell r="AL1106">
            <v>1292306</v>
          </cell>
          <cell r="AM1106">
            <v>80182670</v>
          </cell>
          <cell r="AN1106">
            <v>1.6117023790801679E-2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 t="str">
            <v>Levy</v>
          </cell>
          <cell r="AV1106">
            <v>825674</v>
          </cell>
          <cell r="AW1106">
            <v>0</v>
          </cell>
          <cell r="AX1106">
            <v>0</v>
          </cell>
          <cell r="AY1106">
            <v>0</v>
          </cell>
          <cell r="AZ1106">
            <v>825674</v>
          </cell>
          <cell r="BA1106">
            <v>54195899</v>
          </cell>
          <cell r="BB1106">
            <v>1.5234990381836825E-2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</row>
        <row r="1107">
          <cell r="D1107" t="str">
            <v>4130705</v>
          </cell>
          <cell r="E1107" t="str">
            <v>PRINCES LAKES CIVIL TOWN</v>
          </cell>
          <cell r="F1107">
            <v>304048</v>
          </cell>
          <cell r="G1107">
            <v>0</v>
          </cell>
          <cell r="H1107">
            <v>142887</v>
          </cell>
          <cell r="I1107">
            <v>29456</v>
          </cell>
          <cell r="J1107">
            <v>0</v>
          </cell>
          <cell r="K1107">
            <v>0</v>
          </cell>
          <cell r="L1107">
            <v>476391</v>
          </cell>
          <cell r="M1107">
            <v>0</v>
          </cell>
          <cell r="N1107">
            <v>476391</v>
          </cell>
          <cell r="O1107" t="str">
            <v>no</v>
          </cell>
          <cell r="P1107">
            <v>0</v>
          </cell>
          <cell r="Q1107">
            <v>10482505</v>
          </cell>
          <cell r="R1107">
            <v>0</v>
          </cell>
          <cell r="S1107">
            <v>10482505</v>
          </cell>
          <cell r="T1107">
            <v>160312275.94563875</v>
          </cell>
          <cell r="U1107">
            <v>2.9716439192812799E-3</v>
          </cell>
          <cell r="V1107">
            <v>31150</v>
          </cell>
          <cell r="W1107">
            <v>0</v>
          </cell>
          <cell r="X1107">
            <v>31447515</v>
          </cell>
          <cell r="Y1107" t="str">
            <v>no</v>
          </cell>
          <cell r="Z1107">
            <v>0</v>
          </cell>
          <cell r="AA1107">
            <v>31447515</v>
          </cell>
          <cell r="AB1107">
            <v>101738230</v>
          </cell>
          <cell r="AC1107">
            <v>4.6825170833029043E-3</v>
          </cell>
          <cell r="AD1107">
            <v>147254</v>
          </cell>
          <cell r="AE1107">
            <v>0</v>
          </cell>
          <cell r="AF1107">
            <v>147254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 t="str">
            <v>AA</v>
          </cell>
          <cell r="AL1107">
            <v>476391</v>
          </cell>
          <cell r="AM1107">
            <v>80182670</v>
          </cell>
          <cell r="AN1107">
            <v>5.9413212356236077E-3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 t="str">
            <v>Levy</v>
          </cell>
          <cell r="AV1107">
            <v>304048</v>
          </cell>
          <cell r="AW1107">
            <v>0</v>
          </cell>
          <cell r="AX1107">
            <v>0</v>
          </cell>
          <cell r="AY1107">
            <v>0</v>
          </cell>
          <cell r="AZ1107">
            <v>304048</v>
          </cell>
          <cell r="BA1107">
            <v>54195899</v>
          </cell>
          <cell r="BB1107">
            <v>5.6101661861905827E-3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</row>
        <row r="1108">
          <cell r="D1108" t="str">
            <v>4130706</v>
          </cell>
          <cell r="E1108" t="str">
            <v>TRAFALGAR CIVIL TOWN</v>
          </cell>
          <cell r="F1108">
            <v>318692</v>
          </cell>
          <cell r="G1108">
            <v>37310</v>
          </cell>
          <cell r="H1108">
            <v>132056</v>
          </cell>
          <cell r="I1108">
            <v>27223</v>
          </cell>
          <cell r="J1108">
            <v>0</v>
          </cell>
          <cell r="K1108">
            <v>0</v>
          </cell>
          <cell r="L1108">
            <v>440661</v>
          </cell>
          <cell r="M1108">
            <v>0</v>
          </cell>
          <cell r="N1108">
            <v>440661</v>
          </cell>
          <cell r="O1108" t="str">
            <v>no</v>
          </cell>
          <cell r="P1108">
            <v>0</v>
          </cell>
          <cell r="Q1108">
            <v>10482505</v>
          </cell>
          <cell r="R1108">
            <v>0</v>
          </cell>
          <cell r="S1108">
            <v>10482505</v>
          </cell>
          <cell r="T1108">
            <v>160312275.94563875</v>
          </cell>
          <cell r="U1108">
            <v>2.7487664148029838E-3</v>
          </cell>
          <cell r="V1108">
            <v>28814</v>
          </cell>
          <cell r="W1108">
            <v>0</v>
          </cell>
          <cell r="X1108">
            <v>31447515</v>
          </cell>
          <cell r="Y1108" t="str">
            <v>no</v>
          </cell>
          <cell r="Z1108">
            <v>0</v>
          </cell>
          <cell r="AA1108">
            <v>31447515</v>
          </cell>
          <cell r="AB1108">
            <v>101738230</v>
          </cell>
          <cell r="AC1108">
            <v>4.3313216673810818E-3</v>
          </cell>
          <cell r="AD1108">
            <v>136209</v>
          </cell>
          <cell r="AE1108">
            <v>0</v>
          </cell>
          <cell r="AF1108">
            <v>136209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 t="str">
            <v>AA</v>
          </cell>
          <cell r="AL1108">
            <v>440661</v>
          </cell>
          <cell r="AM1108">
            <v>80182670</v>
          </cell>
          <cell r="AN1108">
            <v>5.4957137246739226E-3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 t="str">
            <v>Levy</v>
          </cell>
          <cell r="AV1108">
            <v>318692</v>
          </cell>
          <cell r="AW1108">
            <v>0</v>
          </cell>
          <cell r="AX1108">
            <v>0</v>
          </cell>
          <cell r="AY1108">
            <v>0</v>
          </cell>
          <cell r="AZ1108">
            <v>318692</v>
          </cell>
          <cell r="BA1108">
            <v>54195899</v>
          </cell>
          <cell r="BB1108">
            <v>5.880371132878523E-3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</row>
        <row r="1109">
          <cell r="D1109" t="str">
            <v>4130707</v>
          </cell>
          <cell r="E1109" t="str">
            <v>WHITELAND CIVIL TOWN</v>
          </cell>
          <cell r="F1109">
            <v>593090</v>
          </cell>
          <cell r="G1109">
            <v>0</v>
          </cell>
          <cell r="H1109">
            <v>279300</v>
          </cell>
          <cell r="I1109">
            <v>57577</v>
          </cell>
          <cell r="J1109">
            <v>0</v>
          </cell>
          <cell r="K1109">
            <v>0</v>
          </cell>
          <cell r="L1109">
            <v>929967</v>
          </cell>
          <cell r="M1109">
            <v>0</v>
          </cell>
          <cell r="N1109">
            <v>929967</v>
          </cell>
          <cell r="O1109" t="str">
            <v>no</v>
          </cell>
          <cell r="P1109">
            <v>0</v>
          </cell>
          <cell r="Q1109">
            <v>10482505</v>
          </cell>
          <cell r="R1109">
            <v>0</v>
          </cell>
          <cell r="S1109">
            <v>10482505</v>
          </cell>
          <cell r="T1109">
            <v>160312275.94563875</v>
          </cell>
          <cell r="U1109">
            <v>5.8009718501866201E-3</v>
          </cell>
          <cell r="V1109">
            <v>60809</v>
          </cell>
          <cell r="W1109">
            <v>0</v>
          </cell>
          <cell r="X1109">
            <v>31447515</v>
          </cell>
          <cell r="Y1109" t="str">
            <v>no</v>
          </cell>
          <cell r="Z1109">
            <v>0</v>
          </cell>
          <cell r="AA1109">
            <v>31447515</v>
          </cell>
          <cell r="AB1109">
            <v>101738230</v>
          </cell>
          <cell r="AC1109">
            <v>9.1407821818799088E-3</v>
          </cell>
          <cell r="AD1109">
            <v>287455</v>
          </cell>
          <cell r="AE1109">
            <v>0</v>
          </cell>
          <cell r="AF1109">
            <v>287455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 t="str">
            <v>AA</v>
          </cell>
          <cell r="AL1109">
            <v>929967</v>
          </cell>
          <cell r="AM1109">
            <v>80182670</v>
          </cell>
          <cell r="AN1109">
            <v>1.1598104677731485E-2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 t="str">
            <v>Levy</v>
          </cell>
          <cell r="AV1109">
            <v>593090</v>
          </cell>
          <cell r="AW1109">
            <v>0</v>
          </cell>
          <cell r="AX1109">
            <v>0</v>
          </cell>
          <cell r="AY1109">
            <v>0</v>
          </cell>
          <cell r="AZ1109">
            <v>593090</v>
          </cell>
          <cell r="BA1109">
            <v>54195899</v>
          </cell>
          <cell r="BB1109">
            <v>1.0943447953506593E-2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</row>
        <row r="1110">
          <cell r="D1110" t="str">
            <v>4144145</v>
          </cell>
          <cell r="E1110" t="str">
            <v>CLARK-PLEASANT COMMUNITY SCHOOL CORP</v>
          </cell>
          <cell r="F1110">
            <v>22187805</v>
          </cell>
          <cell r="G1110">
            <v>4959548.7178825364</v>
          </cell>
          <cell r="H1110">
            <v>0</v>
          </cell>
          <cell r="I1110">
            <v>1240419</v>
          </cell>
          <cell r="J1110">
            <v>0</v>
          </cell>
          <cell r="K1110">
            <v>0</v>
          </cell>
          <cell r="L1110">
            <v>18468675.282117464</v>
          </cell>
          <cell r="M1110">
            <v>0</v>
          </cell>
          <cell r="N1110">
            <v>0</v>
          </cell>
          <cell r="O1110" t="str">
            <v>no</v>
          </cell>
          <cell r="P1110">
            <v>0</v>
          </cell>
          <cell r="Q1110">
            <v>10482505</v>
          </cell>
          <cell r="R1110">
            <v>0</v>
          </cell>
          <cell r="S1110">
            <v>10482505</v>
          </cell>
          <cell r="T1110">
            <v>160312275.94563875</v>
          </cell>
          <cell r="U1110">
            <v>0.11520437329690283</v>
          </cell>
          <cell r="V1110">
            <v>1207630</v>
          </cell>
          <cell r="W1110">
            <v>0</v>
          </cell>
          <cell r="X1110">
            <v>31447515</v>
          </cell>
          <cell r="Y1110" t="str">
            <v>no</v>
          </cell>
          <cell r="Z1110">
            <v>0</v>
          </cell>
          <cell r="AA1110">
            <v>31447515</v>
          </cell>
          <cell r="AB1110">
            <v>101738230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 t="str">
            <v>AA</v>
          </cell>
          <cell r="AL1110">
            <v>0</v>
          </cell>
          <cell r="AM1110">
            <v>80182670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 t="str">
            <v>Levy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54195899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</row>
        <row r="1111">
          <cell r="D1111" t="str">
            <v>4144205</v>
          </cell>
          <cell r="E1111" t="str">
            <v>CENTER GROVE COMMUNITY SCHOOL CORP</v>
          </cell>
          <cell r="F1111">
            <v>23647749</v>
          </cell>
          <cell r="G1111">
            <v>8874606.9746606909</v>
          </cell>
          <cell r="H1111">
            <v>0</v>
          </cell>
          <cell r="I1111">
            <v>995461</v>
          </cell>
          <cell r="J1111">
            <v>0</v>
          </cell>
          <cell r="K1111">
            <v>0</v>
          </cell>
          <cell r="L1111">
            <v>15768603.025339309</v>
          </cell>
          <cell r="M1111">
            <v>0</v>
          </cell>
          <cell r="N1111">
            <v>0</v>
          </cell>
          <cell r="O1111" t="str">
            <v>no</v>
          </cell>
          <cell r="P1111">
            <v>0</v>
          </cell>
          <cell r="Q1111">
            <v>10482505</v>
          </cell>
          <cell r="R1111">
            <v>0</v>
          </cell>
          <cell r="S1111">
            <v>10482505</v>
          </cell>
          <cell r="T1111">
            <v>160312275.94563875</v>
          </cell>
          <cell r="U1111">
            <v>9.8361793769844427E-2</v>
          </cell>
          <cell r="V1111">
            <v>1031078</v>
          </cell>
          <cell r="W1111">
            <v>0</v>
          </cell>
          <cell r="X1111">
            <v>31447515</v>
          </cell>
          <cell r="Y1111" t="str">
            <v>no</v>
          </cell>
          <cell r="Z1111">
            <v>0</v>
          </cell>
          <cell r="AA1111">
            <v>31447515</v>
          </cell>
          <cell r="AB1111">
            <v>101738230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 t="str">
            <v>AA</v>
          </cell>
          <cell r="AL1111">
            <v>0</v>
          </cell>
          <cell r="AM1111">
            <v>80182670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 t="str">
            <v>Levy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54195899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</row>
        <row r="1112">
          <cell r="D1112" t="str">
            <v>4144215</v>
          </cell>
          <cell r="E1112" t="str">
            <v>EDINBURGH COMMUNITY SCHOOL CORPORATION</v>
          </cell>
          <cell r="F1112">
            <v>1679883</v>
          </cell>
          <cell r="G1112">
            <v>652510.51629699639</v>
          </cell>
          <cell r="H1112">
            <v>0</v>
          </cell>
          <cell r="I1112">
            <v>79595</v>
          </cell>
          <cell r="J1112">
            <v>0</v>
          </cell>
          <cell r="K1112">
            <v>0</v>
          </cell>
          <cell r="L1112">
            <v>1106967.4837030037</v>
          </cell>
          <cell r="M1112">
            <v>0</v>
          </cell>
          <cell r="N1112">
            <v>0</v>
          </cell>
          <cell r="O1112" t="str">
            <v>no</v>
          </cell>
          <cell r="P1112">
            <v>0</v>
          </cell>
          <cell r="Q1112">
            <v>10482505</v>
          </cell>
          <cell r="R1112">
            <v>0</v>
          </cell>
          <cell r="S1112">
            <v>10482505</v>
          </cell>
          <cell r="T1112">
            <v>160312275.94563875</v>
          </cell>
          <cell r="U1112">
            <v>6.9050699777874281E-3</v>
          </cell>
          <cell r="V1112">
            <v>72382</v>
          </cell>
          <cell r="W1112">
            <v>0</v>
          </cell>
          <cell r="X1112">
            <v>31447515</v>
          </cell>
          <cell r="Y1112" t="str">
            <v>no</v>
          </cell>
          <cell r="Z1112">
            <v>0</v>
          </cell>
          <cell r="AA1112">
            <v>31447515</v>
          </cell>
          <cell r="AB1112">
            <v>101738230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 t="str">
            <v>AA</v>
          </cell>
          <cell r="AL1112">
            <v>0</v>
          </cell>
          <cell r="AM1112">
            <v>80182670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 t="str">
            <v>Levy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54195899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</row>
        <row r="1113">
          <cell r="D1113" t="str">
            <v>4144225</v>
          </cell>
          <cell r="E1113" t="str">
            <v>FRANKLIN COMMUNITY SCHOOL CORPORATION</v>
          </cell>
          <cell r="F1113">
            <v>19403424</v>
          </cell>
          <cell r="G1113">
            <v>3317614.6969794673</v>
          </cell>
          <cell r="H1113">
            <v>0</v>
          </cell>
          <cell r="I1113">
            <v>1159926</v>
          </cell>
          <cell r="J1113">
            <v>0</v>
          </cell>
          <cell r="K1113">
            <v>0</v>
          </cell>
          <cell r="L1113">
            <v>17245735.303020533</v>
          </cell>
          <cell r="M1113">
            <v>0</v>
          </cell>
          <cell r="N1113">
            <v>0</v>
          </cell>
          <cell r="O1113" t="str">
            <v>no</v>
          </cell>
          <cell r="P1113">
            <v>0</v>
          </cell>
          <cell r="Q1113">
            <v>10482505</v>
          </cell>
          <cell r="R1113">
            <v>0</v>
          </cell>
          <cell r="S1113">
            <v>10482505</v>
          </cell>
          <cell r="T1113">
            <v>160312275.94563875</v>
          </cell>
          <cell r="U1113">
            <v>0.10757588713211516</v>
          </cell>
          <cell r="V1113">
            <v>1127665</v>
          </cell>
          <cell r="W1113">
            <v>0</v>
          </cell>
          <cell r="X1113">
            <v>31447515</v>
          </cell>
          <cell r="Y1113" t="str">
            <v>no</v>
          </cell>
          <cell r="Z1113">
            <v>0</v>
          </cell>
          <cell r="AA1113">
            <v>31447515</v>
          </cell>
          <cell r="AB1113">
            <v>101738230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 t="str">
            <v>AA</v>
          </cell>
          <cell r="AL1113">
            <v>0</v>
          </cell>
          <cell r="AM1113">
            <v>80182670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 t="str">
            <v>Levy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54195899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</row>
        <row r="1114">
          <cell r="D1114" t="str">
            <v>4144245</v>
          </cell>
          <cell r="E1114" t="str">
            <v>GREENWOOD COMMUNITY SCHOOL CORPORATION</v>
          </cell>
          <cell r="F1114">
            <v>7267909</v>
          </cell>
          <cell r="G1114">
            <v>1910377.0125996752</v>
          </cell>
          <cell r="H1114">
            <v>0</v>
          </cell>
          <cell r="I1114">
            <v>428946</v>
          </cell>
          <cell r="J1114">
            <v>0</v>
          </cell>
          <cell r="K1114">
            <v>0</v>
          </cell>
          <cell r="L1114">
            <v>5786477.987400325</v>
          </cell>
          <cell r="M1114">
            <v>0</v>
          </cell>
          <cell r="N1114">
            <v>0</v>
          </cell>
          <cell r="O1114" t="str">
            <v>no</v>
          </cell>
          <cell r="P1114">
            <v>0</v>
          </cell>
          <cell r="Q1114">
            <v>10482505</v>
          </cell>
          <cell r="R1114">
            <v>0</v>
          </cell>
          <cell r="S1114">
            <v>10482505</v>
          </cell>
          <cell r="T1114">
            <v>160312275.94563875</v>
          </cell>
          <cell r="U1114">
            <v>3.6095039841880214E-2</v>
          </cell>
          <cell r="V1114">
            <v>378366</v>
          </cell>
          <cell r="W1114">
            <v>0</v>
          </cell>
          <cell r="X1114">
            <v>31447515</v>
          </cell>
          <cell r="Y1114" t="str">
            <v>no</v>
          </cell>
          <cell r="Z1114">
            <v>0</v>
          </cell>
          <cell r="AA1114">
            <v>31447515</v>
          </cell>
          <cell r="AB1114">
            <v>101738230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 t="str">
            <v>AA</v>
          </cell>
          <cell r="AL1114">
            <v>0</v>
          </cell>
          <cell r="AM1114">
            <v>80182670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 t="str">
            <v>Levy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54195899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</row>
        <row r="1115">
          <cell r="D1115" t="str">
            <v>4144255</v>
          </cell>
          <cell r="E1115" t="str">
            <v>NINEVEH-HENSLEY-JACKSON UNITED SCH CORP</v>
          </cell>
          <cell r="F1115">
            <v>3162669</v>
          </cell>
          <cell r="G1115">
            <v>710646.13594189798</v>
          </cell>
          <cell r="H1115">
            <v>0</v>
          </cell>
          <cell r="I1115">
            <v>171028</v>
          </cell>
          <cell r="J1115">
            <v>0</v>
          </cell>
          <cell r="K1115">
            <v>0</v>
          </cell>
          <cell r="L1115">
            <v>2623050.864058102</v>
          </cell>
          <cell r="M1115">
            <v>0</v>
          </cell>
          <cell r="N1115">
            <v>0</v>
          </cell>
          <cell r="O1115" t="str">
            <v>no</v>
          </cell>
          <cell r="P1115">
            <v>0</v>
          </cell>
          <cell r="Q1115">
            <v>10482505</v>
          </cell>
          <cell r="R1115">
            <v>0</v>
          </cell>
          <cell r="S1115">
            <v>10482505</v>
          </cell>
          <cell r="T1115">
            <v>160312275.94563875</v>
          </cell>
          <cell r="U1115">
            <v>1.636213352087627E-2</v>
          </cell>
          <cell r="V1115">
            <v>171516</v>
          </cell>
          <cell r="W1115">
            <v>0</v>
          </cell>
          <cell r="X1115">
            <v>31447515</v>
          </cell>
          <cell r="Y1115" t="str">
            <v>no</v>
          </cell>
          <cell r="Z1115">
            <v>0</v>
          </cell>
          <cell r="AA1115">
            <v>31447515</v>
          </cell>
          <cell r="AB1115">
            <v>101738230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 t="str">
            <v>AA</v>
          </cell>
          <cell r="AL1115">
            <v>0</v>
          </cell>
          <cell r="AM1115">
            <v>80182670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 t="str">
            <v>Levy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54195899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</row>
        <row r="1116">
          <cell r="D1116" t="str">
            <v>4150111</v>
          </cell>
          <cell r="E1116" t="str">
            <v>EDINBURGH-WRIGHT-HAGEMAN PUBLIC LIBRARY</v>
          </cell>
          <cell r="F1116">
            <v>88585</v>
          </cell>
          <cell r="G1116">
            <v>0</v>
          </cell>
          <cell r="H1116">
            <v>44064</v>
          </cell>
          <cell r="I1116">
            <v>9084</v>
          </cell>
          <cell r="J1116">
            <v>0</v>
          </cell>
          <cell r="K1116">
            <v>0</v>
          </cell>
          <cell r="L1116">
            <v>141733</v>
          </cell>
          <cell r="M1116">
            <v>0</v>
          </cell>
          <cell r="N1116">
            <v>141733</v>
          </cell>
          <cell r="O1116" t="str">
            <v>no</v>
          </cell>
          <cell r="P1116">
            <v>0</v>
          </cell>
          <cell r="Q1116">
            <v>10482505</v>
          </cell>
          <cell r="R1116">
            <v>0</v>
          </cell>
          <cell r="S1116">
            <v>10482505</v>
          </cell>
          <cell r="T1116">
            <v>160312275.94563875</v>
          </cell>
          <cell r="U1116">
            <v>8.8410571906583806E-4</v>
          </cell>
          <cell r="V1116">
            <v>9268</v>
          </cell>
          <cell r="W1116">
            <v>0</v>
          </cell>
          <cell r="X1116">
            <v>31447515</v>
          </cell>
          <cell r="Y1116" t="str">
            <v>no</v>
          </cell>
          <cell r="Z1116">
            <v>0</v>
          </cell>
          <cell r="AA1116">
            <v>31447515</v>
          </cell>
          <cell r="AB1116">
            <v>101738230</v>
          </cell>
          <cell r="AC1116">
            <v>1.3931144664105126E-3</v>
          </cell>
          <cell r="AD1116">
            <v>43810</v>
          </cell>
          <cell r="AE1116">
            <v>0</v>
          </cell>
          <cell r="AF1116">
            <v>43810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 t="str">
            <v>AA</v>
          </cell>
          <cell r="AL1116">
            <v>0</v>
          </cell>
          <cell r="AM1116">
            <v>80182670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 t="str">
            <v>Levy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54195899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</row>
        <row r="1117">
          <cell r="D1117" t="str">
            <v>4150112</v>
          </cell>
          <cell r="E1117" t="str">
            <v>GREENWOOD PUBLIC LIBRARY</v>
          </cell>
          <cell r="F1117">
            <v>1433668</v>
          </cell>
          <cell r="G1117">
            <v>147212</v>
          </cell>
          <cell r="H1117">
            <v>640577</v>
          </cell>
          <cell r="I1117">
            <v>132054</v>
          </cell>
          <cell r="J1117">
            <v>0</v>
          </cell>
          <cell r="K1117">
            <v>0</v>
          </cell>
          <cell r="L1117">
            <v>2059087</v>
          </cell>
          <cell r="M1117">
            <v>0</v>
          </cell>
          <cell r="N1117">
            <v>2059087</v>
          </cell>
          <cell r="O1117" t="str">
            <v>no</v>
          </cell>
          <cell r="P1117">
            <v>0</v>
          </cell>
          <cell r="Q1117">
            <v>10482505</v>
          </cell>
          <cell r="R1117">
            <v>0</v>
          </cell>
          <cell r="S1117">
            <v>10482505</v>
          </cell>
          <cell r="T1117">
            <v>160312275.94563875</v>
          </cell>
          <cell r="U1117">
            <v>1.2844225358625862E-2</v>
          </cell>
          <cell r="V1117">
            <v>134640</v>
          </cell>
          <cell r="W1117">
            <v>0</v>
          </cell>
          <cell r="X1117">
            <v>31447515</v>
          </cell>
          <cell r="Y1117" t="str">
            <v>no</v>
          </cell>
          <cell r="Z1117">
            <v>0</v>
          </cell>
          <cell r="AA1117">
            <v>31447515</v>
          </cell>
          <cell r="AB1117">
            <v>101738230</v>
          </cell>
          <cell r="AC1117">
            <v>2.023906844064419E-2</v>
          </cell>
          <cell r="AD1117">
            <v>636468</v>
          </cell>
          <cell r="AE1117">
            <v>0</v>
          </cell>
          <cell r="AF1117">
            <v>636468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 t="str">
            <v>AA</v>
          </cell>
          <cell r="AL1117">
            <v>0</v>
          </cell>
          <cell r="AM1117">
            <v>80182670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 t="str">
            <v>Levy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54195899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</row>
        <row r="1118">
          <cell r="D1118" t="str">
            <v>4150113</v>
          </cell>
          <cell r="E1118" t="str">
            <v>JOHNSON COUNTY PUBLIC LIBRARY</v>
          </cell>
          <cell r="F1118">
            <v>3608957</v>
          </cell>
          <cell r="G1118">
            <v>0</v>
          </cell>
          <cell r="H1118">
            <v>1713416</v>
          </cell>
          <cell r="I1118">
            <v>353217</v>
          </cell>
          <cell r="J1118">
            <v>0</v>
          </cell>
          <cell r="K1118">
            <v>0</v>
          </cell>
          <cell r="L1118">
            <v>5675590</v>
          </cell>
          <cell r="M1118">
            <v>0</v>
          </cell>
          <cell r="N1118">
            <v>5675590</v>
          </cell>
          <cell r="O1118" t="str">
            <v>no</v>
          </cell>
          <cell r="P1118">
            <v>0</v>
          </cell>
          <cell r="Q1118">
            <v>10482505</v>
          </cell>
          <cell r="R1118">
            <v>0</v>
          </cell>
          <cell r="S1118">
            <v>10482505</v>
          </cell>
          <cell r="T1118">
            <v>160312275.94563875</v>
          </cell>
          <cell r="U1118">
            <v>3.5403339928406795E-2</v>
          </cell>
          <cell r="V1118">
            <v>371116</v>
          </cell>
          <cell r="W1118">
            <v>0</v>
          </cell>
          <cell r="X1118">
            <v>31447515</v>
          </cell>
          <cell r="Y1118" t="str">
            <v>no</v>
          </cell>
          <cell r="Z1118">
            <v>0</v>
          </cell>
          <cell r="AA1118">
            <v>31447515</v>
          </cell>
          <cell r="AB1118">
            <v>101738230</v>
          </cell>
          <cell r="AC1118">
            <v>5.5786207406989488E-2</v>
          </cell>
          <cell r="AD1118">
            <v>1754338</v>
          </cell>
          <cell r="AE1118">
            <v>0</v>
          </cell>
          <cell r="AF1118">
            <v>1754338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 t="str">
            <v>AA</v>
          </cell>
          <cell r="AL1118">
            <v>0</v>
          </cell>
          <cell r="AM1118">
            <v>80182670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 t="str">
            <v>Levy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54195899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</row>
        <row r="1119">
          <cell r="D1119" t="str">
            <v>4160970</v>
          </cell>
          <cell r="E1119" t="str">
            <v>WHITE RIVER TOWNSHIP FIRE</v>
          </cell>
          <cell r="F1119">
            <v>4550963</v>
          </cell>
          <cell r="G1119">
            <v>0</v>
          </cell>
          <cell r="H1119">
            <v>2164570</v>
          </cell>
          <cell r="I1119">
            <v>446222</v>
          </cell>
          <cell r="J1119">
            <v>0</v>
          </cell>
          <cell r="K1119">
            <v>0</v>
          </cell>
          <cell r="L1119">
            <v>7161755</v>
          </cell>
          <cell r="M1119">
            <v>0</v>
          </cell>
          <cell r="N1119">
            <v>7161755</v>
          </cell>
          <cell r="O1119" t="str">
            <v>no</v>
          </cell>
          <cell r="P1119">
            <v>0</v>
          </cell>
          <cell r="Q1119">
            <v>10482505</v>
          </cell>
          <cell r="R1119">
            <v>0</v>
          </cell>
          <cell r="S1119">
            <v>10482505</v>
          </cell>
          <cell r="T1119">
            <v>160312275.94563875</v>
          </cell>
          <cell r="U1119">
            <v>4.4673777836131044E-2</v>
          </cell>
          <cell r="V1119">
            <v>468293</v>
          </cell>
          <cell r="W1119">
            <v>0</v>
          </cell>
          <cell r="X1119">
            <v>31447515</v>
          </cell>
          <cell r="Y1119" t="str">
            <v>no</v>
          </cell>
          <cell r="Z1119">
            <v>0</v>
          </cell>
          <cell r="AA1119">
            <v>31447515</v>
          </cell>
          <cell r="AB1119">
            <v>101738230</v>
          </cell>
          <cell r="AC1119">
            <v>7.0393941392532577E-2</v>
          </cell>
          <cell r="AD1119">
            <v>2213715</v>
          </cell>
          <cell r="AE1119">
            <v>0</v>
          </cell>
          <cell r="AF1119">
            <v>2213715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 t="str">
            <v>AA</v>
          </cell>
          <cell r="AL1119">
            <v>0</v>
          </cell>
          <cell r="AM1119">
            <v>80182670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 t="str">
            <v>Levy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54195899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</row>
        <row r="1120">
          <cell r="D1120" t="str">
            <v>4160974</v>
          </cell>
          <cell r="E1120" t="str">
            <v>AMITY FIRE PROTECTION</v>
          </cell>
          <cell r="F1120">
            <v>162593</v>
          </cell>
          <cell r="G1120">
            <v>46288</v>
          </cell>
          <cell r="H1120">
            <v>56988</v>
          </cell>
          <cell r="I1120">
            <v>11748</v>
          </cell>
          <cell r="J1120">
            <v>0</v>
          </cell>
          <cell r="K1120">
            <v>0</v>
          </cell>
          <cell r="L1120">
            <v>185041</v>
          </cell>
          <cell r="M1120">
            <v>0</v>
          </cell>
          <cell r="N1120">
            <v>185041</v>
          </cell>
          <cell r="O1120" t="str">
            <v>no</v>
          </cell>
          <cell r="P1120">
            <v>0</v>
          </cell>
          <cell r="Q1120">
            <v>10482505</v>
          </cell>
          <cell r="R1120">
            <v>0</v>
          </cell>
          <cell r="S1120">
            <v>10482505</v>
          </cell>
          <cell r="T1120">
            <v>160312275.94563875</v>
          </cell>
          <cell r="U1120">
            <v>1.1542534650480956E-3</v>
          </cell>
          <cell r="V1120">
            <v>12099</v>
          </cell>
          <cell r="W1120">
            <v>0</v>
          </cell>
          <cell r="X1120">
            <v>31447515</v>
          </cell>
          <cell r="Y1120" t="str">
            <v>no</v>
          </cell>
          <cell r="Z1120">
            <v>0</v>
          </cell>
          <cell r="AA1120">
            <v>31447515</v>
          </cell>
          <cell r="AB1120">
            <v>101738230</v>
          </cell>
          <cell r="AC1120">
            <v>1.8187951569434617E-3</v>
          </cell>
          <cell r="AD1120">
            <v>57197</v>
          </cell>
          <cell r="AE1120">
            <v>0</v>
          </cell>
          <cell r="AF1120">
            <v>57197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 t="str">
            <v>AA</v>
          </cell>
          <cell r="AL1120">
            <v>0</v>
          </cell>
          <cell r="AM1120">
            <v>80182670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 t="str">
            <v>Levy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54195899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</row>
        <row r="1121">
          <cell r="D1121" t="str">
            <v>4160979</v>
          </cell>
          <cell r="E1121" t="str">
            <v>NINEVEH FIRE PROTECTION DISTRICT</v>
          </cell>
          <cell r="F1121">
            <v>103605</v>
          </cell>
          <cell r="G1121">
            <v>0</v>
          </cell>
          <cell r="H1121">
            <v>54909</v>
          </cell>
          <cell r="I1121">
            <v>11319</v>
          </cell>
          <cell r="J1121">
            <v>0</v>
          </cell>
          <cell r="K1121">
            <v>0</v>
          </cell>
          <cell r="L1121">
            <v>169833</v>
          </cell>
          <cell r="M1121">
            <v>0</v>
          </cell>
          <cell r="N1121">
            <v>169833</v>
          </cell>
          <cell r="O1121" t="str">
            <v>no</v>
          </cell>
          <cell r="P1121">
            <v>0</v>
          </cell>
          <cell r="Q1121">
            <v>10482505</v>
          </cell>
          <cell r="R1121">
            <v>0</v>
          </cell>
          <cell r="S1121">
            <v>10482505</v>
          </cell>
          <cell r="T1121">
            <v>160312275.94563875</v>
          </cell>
          <cell r="U1121">
            <v>1.0593886151151E-3</v>
          </cell>
          <cell r="V1121">
            <v>11105</v>
          </cell>
          <cell r="W1121">
            <v>0</v>
          </cell>
          <cell r="X1121">
            <v>31447515</v>
          </cell>
          <cell r="Y1121" t="str">
            <v>no</v>
          </cell>
          <cell r="Z1121">
            <v>0</v>
          </cell>
          <cell r="AA1121">
            <v>31447515</v>
          </cell>
          <cell r="AB1121">
            <v>101738230</v>
          </cell>
          <cell r="AC1121">
            <v>1.6693134920865048E-3</v>
          </cell>
          <cell r="AD1121">
            <v>52496</v>
          </cell>
          <cell r="AE1121">
            <v>0</v>
          </cell>
          <cell r="AF1121">
            <v>52496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 t="str">
            <v>AA</v>
          </cell>
          <cell r="AL1121">
            <v>0</v>
          </cell>
          <cell r="AM1121">
            <v>80182670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 t="str">
            <v>Levy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54195899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</row>
        <row r="1122">
          <cell r="D1122" t="str">
            <v>4160991</v>
          </cell>
          <cell r="E1122" t="str">
            <v>NEEDHAM FIRE PROTECTION DISTRICT</v>
          </cell>
          <cell r="F1122">
            <v>380501</v>
          </cell>
          <cell r="G1122">
            <v>21204</v>
          </cell>
          <cell r="H1122">
            <v>176521</v>
          </cell>
          <cell r="I1122">
            <v>36390</v>
          </cell>
          <cell r="J1122">
            <v>0</v>
          </cell>
          <cell r="K1122">
            <v>0</v>
          </cell>
          <cell r="L1122">
            <v>572208</v>
          </cell>
          <cell r="M1122">
            <v>0</v>
          </cell>
          <cell r="N1122">
            <v>572208</v>
          </cell>
          <cell r="O1122" t="str">
            <v>no</v>
          </cell>
          <cell r="P1122">
            <v>0</v>
          </cell>
          <cell r="Q1122">
            <v>10482505</v>
          </cell>
          <cell r="R1122">
            <v>0</v>
          </cell>
          <cell r="S1122">
            <v>10482505</v>
          </cell>
          <cell r="T1122">
            <v>160312275.94563875</v>
          </cell>
          <cell r="U1122">
            <v>3.5693336435073347E-3</v>
          </cell>
          <cell r="V1122">
            <v>37416</v>
          </cell>
          <cell r="W1122">
            <v>0</v>
          </cell>
          <cell r="X1122">
            <v>31447515</v>
          </cell>
          <cell r="Y1122" t="str">
            <v>no</v>
          </cell>
          <cell r="Z1122">
            <v>0</v>
          </cell>
          <cell r="AA1122">
            <v>31447515</v>
          </cell>
          <cell r="AB1122">
            <v>101738230</v>
          </cell>
          <cell r="AC1122">
            <v>5.6243164442707529E-3</v>
          </cell>
          <cell r="AD1122">
            <v>176871</v>
          </cell>
          <cell r="AE1122">
            <v>0</v>
          </cell>
          <cell r="AF1122">
            <v>176871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 t="str">
            <v>AA</v>
          </cell>
          <cell r="AL1122">
            <v>0</v>
          </cell>
          <cell r="AM1122">
            <v>80182670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 t="str">
            <v>Levy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54195899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</row>
        <row r="1123">
          <cell r="D1123" t="str">
            <v>4161028</v>
          </cell>
          <cell r="E1123" t="str">
            <v>BARGERSVILLE FIRE PROTECTION</v>
          </cell>
          <cell r="F1123">
            <v>3050155</v>
          </cell>
          <cell r="G1123">
            <v>440174</v>
          </cell>
          <cell r="H1123">
            <v>1210751</v>
          </cell>
          <cell r="I1123">
            <v>249594</v>
          </cell>
          <cell r="J1123">
            <v>0</v>
          </cell>
          <cell r="K1123">
            <v>0</v>
          </cell>
          <cell r="L1123">
            <v>4070326</v>
          </cell>
          <cell r="M1123">
            <v>0</v>
          </cell>
          <cell r="N1123">
            <v>4070326</v>
          </cell>
          <cell r="O1123" t="str">
            <v>no</v>
          </cell>
          <cell r="P1123">
            <v>0</v>
          </cell>
          <cell r="Q1123">
            <v>10482505</v>
          </cell>
          <cell r="R1123">
            <v>0</v>
          </cell>
          <cell r="S1123">
            <v>10482505</v>
          </cell>
          <cell r="T1123">
            <v>160312275.94563875</v>
          </cell>
          <cell r="U1123">
            <v>2.5389983243580369E-2</v>
          </cell>
          <cell r="V1123">
            <v>266151</v>
          </cell>
          <cell r="W1123">
            <v>0</v>
          </cell>
          <cell r="X1123">
            <v>31447515</v>
          </cell>
          <cell r="Y1123" t="str">
            <v>no</v>
          </cell>
          <cell r="Z1123">
            <v>0</v>
          </cell>
          <cell r="AA1123">
            <v>31447515</v>
          </cell>
          <cell r="AB1123">
            <v>101738230</v>
          </cell>
          <cell r="AC1123">
            <v>4.0007831864187139E-2</v>
          </cell>
          <cell r="AD1123">
            <v>1258147</v>
          </cell>
          <cell r="AE1123">
            <v>0</v>
          </cell>
          <cell r="AF1123">
            <v>1258147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 t="str">
            <v>AA</v>
          </cell>
          <cell r="AL1123">
            <v>0</v>
          </cell>
          <cell r="AM1123">
            <v>80182670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 t="str">
            <v>Levy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54195899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</row>
        <row r="1124">
          <cell r="D1124" t="str">
            <v>4161029</v>
          </cell>
          <cell r="E1124" t="str">
            <v>WHITELAND FIRE PROTECTION</v>
          </cell>
          <cell r="F1124">
            <v>172251</v>
          </cell>
          <cell r="G1124">
            <v>0</v>
          </cell>
          <cell r="H1124">
            <v>84855</v>
          </cell>
          <cell r="I1124">
            <v>17493</v>
          </cell>
          <cell r="J1124">
            <v>0</v>
          </cell>
          <cell r="K1124">
            <v>0</v>
          </cell>
          <cell r="L1124">
            <v>274599</v>
          </cell>
          <cell r="M1124">
            <v>0</v>
          </cell>
          <cell r="N1124">
            <v>274599</v>
          </cell>
          <cell r="O1124" t="str">
            <v>no</v>
          </cell>
          <cell r="P1124">
            <v>0</v>
          </cell>
          <cell r="Q1124">
            <v>10482505</v>
          </cell>
          <cell r="R1124">
            <v>0</v>
          </cell>
          <cell r="S1124">
            <v>10482505</v>
          </cell>
          <cell r="T1124">
            <v>160312275.94563875</v>
          </cell>
          <cell r="U1124">
            <v>1.7129006395811847E-3</v>
          </cell>
          <cell r="V1124">
            <v>17955</v>
          </cell>
          <cell r="W1124">
            <v>0</v>
          </cell>
          <cell r="X1124">
            <v>31447515</v>
          </cell>
          <cell r="Y1124" t="str">
            <v>no</v>
          </cell>
          <cell r="Z1124">
            <v>0</v>
          </cell>
          <cell r="AA1124">
            <v>31447515</v>
          </cell>
          <cell r="AB1124">
            <v>101738230</v>
          </cell>
          <cell r="AC1124">
            <v>2.6990738879573589E-3</v>
          </cell>
          <cell r="AD1124">
            <v>84879</v>
          </cell>
          <cell r="AE1124">
            <v>0</v>
          </cell>
          <cell r="AF1124">
            <v>84879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 t="str">
            <v>AA</v>
          </cell>
          <cell r="AL1124">
            <v>0</v>
          </cell>
          <cell r="AM1124">
            <v>80182670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 t="str">
            <v>Levy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54195899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</row>
        <row r="1125">
          <cell r="D1125" t="str">
            <v>4161030</v>
          </cell>
          <cell r="E1125" t="str">
            <v>HENSLEY FIRE PROTECTION</v>
          </cell>
          <cell r="F1125">
            <v>377446</v>
          </cell>
          <cell r="G1125">
            <v>205335</v>
          </cell>
          <cell r="H1125">
            <v>84208</v>
          </cell>
          <cell r="I1125">
            <v>17359</v>
          </cell>
          <cell r="J1125">
            <v>0</v>
          </cell>
          <cell r="K1125">
            <v>0</v>
          </cell>
          <cell r="L1125">
            <v>273678</v>
          </cell>
          <cell r="M1125">
            <v>0</v>
          </cell>
          <cell r="N1125">
            <v>273678</v>
          </cell>
          <cell r="O1125" t="str">
            <v>no</v>
          </cell>
          <cell r="P1125">
            <v>0</v>
          </cell>
          <cell r="Q1125">
            <v>10482505</v>
          </cell>
          <cell r="R1125">
            <v>0</v>
          </cell>
          <cell r="S1125">
            <v>10482505</v>
          </cell>
          <cell r="T1125">
            <v>160312275.94563875</v>
          </cell>
          <cell r="U1125">
            <v>1.7071556023120968E-3</v>
          </cell>
          <cell r="V1125">
            <v>17895</v>
          </cell>
          <cell r="W1125">
            <v>0</v>
          </cell>
          <cell r="X1125">
            <v>31447515</v>
          </cell>
          <cell r="Y1125" t="str">
            <v>no</v>
          </cell>
          <cell r="Z1125">
            <v>0</v>
          </cell>
          <cell r="AA1125">
            <v>31447515</v>
          </cell>
          <cell r="AB1125">
            <v>101738230</v>
          </cell>
          <cell r="AC1125">
            <v>2.6900212437350247E-3</v>
          </cell>
          <cell r="AD1125">
            <v>84594</v>
          </cell>
          <cell r="AE1125">
            <v>0</v>
          </cell>
          <cell r="AF1125">
            <v>84594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 t="str">
            <v>AA</v>
          </cell>
          <cell r="AL1125">
            <v>0</v>
          </cell>
          <cell r="AM1125">
            <v>80182670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 t="str">
            <v>Levy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54195899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</row>
        <row r="1126">
          <cell r="D1126" t="str">
            <v>4161035</v>
          </cell>
          <cell r="E1126" t="str">
            <v>JOHNSON COUNTY SOLID WASTE</v>
          </cell>
          <cell r="F1126">
            <v>485472</v>
          </cell>
          <cell r="G1126">
            <v>0</v>
          </cell>
          <cell r="H1126">
            <v>0</v>
          </cell>
          <cell r="I1126">
            <v>0</v>
          </cell>
          <cell r="J1126" t="str">
            <v>non-recipient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 t="str">
            <v>no</v>
          </cell>
          <cell r="P1126">
            <v>0</v>
          </cell>
          <cell r="Q1126">
            <v>10482505</v>
          </cell>
          <cell r="R1126">
            <v>0</v>
          </cell>
          <cell r="S1126">
            <v>10482505</v>
          </cell>
          <cell r="T1126">
            <v>160312275.94563875</v>
          </cell>
          <cell r="U1126">
            <v>0</v>
          </cell>
          <cell r="V1126">
            <v>0</v>
          </cell>
          <cell r="W1126">
            <v>0</v>
          </cell>
          <cell r="X1126">
            <v>31447515</v>
          </cell>
          <cell r="Y1126" t="str">
            <v>no</v>
          </cell>
          <cell r="Z1126">
            <v>0</v>
          </cell>
          <cell r="AA1126">
            <v>31447515</v>
          </cell>
          <cell r="AB1126">
            <v>101738230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 t="str">
            <v>AA</v>
          </cell>
          <cell r="AL1126">
            <v>0</v>
          </cell>
          <cell r="AM1126">
            <v>80182670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 t="str">
            <v>Levy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54195899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</row>
        <row r="1127">
          <cell r="D1127" t="str">
            <v>4210000</v>
          </cell>
          <cell r="E1127" t="str">
            <v>KNOX COUNTY</v>
          </cell>
          <cell r="F1127">
            <v>8997208</v>
          </cell>
          <cell r="G1127">
            <v>0</v>
          </cell>
          <cell r="H1127">
            <v>2002497</v>
          </cell>
          <cell r="I1127">
            <v>0</v>
          </cell>
          <cell r="J1127">
            <v>0</v>
          </cell>
          <cell r="K1127">
            <v>0</v>
          </cell>
          <cell r="L1127">
            <v>10999705</v>
          </cell>
          <cell r="M1127">
            <v>2410491</v>
          </cell>
          <cell r="N1127">
            <v>13410196</v>
          </cell>
          <cell r="O1127" t="str">
            <v>no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37491192.018021107</v>
          </cell>
          <cell r="U1127">
            <v>0.29339437899741116</v>
          </cell>
          <cell r="V1127">
            <v>0</v>
          </cell>
          <cell r="W1127">
            <v>0</v>
          </cell>
          <cell r="X1127">
            <v>4432250</v>
          </cell>
          <cell r="Y1127" t="str">
            <v>yes</v>
          </cell>
          <cell r="Z1127">
            <v>0</v>
          </cell>
          <cell r="AA1127">
            <v>4432250</v>
          </cell>
          <cell r="AB1127">
            <v>29177307</v>
          </cell>
          <cell r="AC1127">
            <v>0.45961047741657585</v>
          </cell>
          <cell r="AD1127">
            <v>2037110</v>
          </cell>
          <cell r="AE1127">
            <v>0</v>
          </cell>
          <cell r="AF1127">
            <v>2037110</v>
          </cell>
          <cell r="AG1127">
            <v>-1</v>
          </cell>
          <cell r="AH1127">
            <v>0</v>
          </cell>
          <cell r="AI1127">
            <v>0</v>
          </cell>
          <cell r="AJ1127">
            <v>0</v>
          </cell>
          <cell r="AK1127" t="str">
            <v>AA</v>
          </cell>
          <cell r="AL1127">
            <v>13410196</v>
          </cell>
          <cell r="AM1127">
            <v>24845197</v>
          </cell>
          <cell r="AN1127">
            <v>0.53975003699910284</v>
          </cell>
          <cell r="AO1127">
            <v>0</v>
          </cell>
          <cell r="AP1127">
            <v>0</v>
          </cell>
          <cell r="AQ1127">
            <v>3146730</v>
          </cell>
          <cell r="AR1127">
            <v>0</v>
          </cell>
          <cell r="AS1127">
            <v>0</v>
          </cell>
          <cell r="AT1127">
            <v>3146730</v>
          </cell>
          <cell r="AU1127" t="str">
            <v>Levy</v>
          </cell>
          <cell r="AV1127">
            <v>8997208</v>
          </cell>
          <cell r="AW1127">
            <v>0</v>
          </cell>
          <cell r="AX1127">
            <v>2410491</v>
          </cell>
          <cell r="AY1127">
            <v>0</v>
          </cell>
          <cell r="AZ1127">
            <v>11407699</v>
          </cell>
          <cell r="BA1127">
            <v>22047814</v>
          </cell>
          <cell r="BB1127">
            <v>0.51740725860622738</v>
          </cell>
          <cell r="BC1127">
            <v>1628140</v>
          </cell>
          <cell r="BD1127">
            <v>1</v>
          </cell>
          <cell r="BE1127">
            <v>0</v>
          </cell>
          <cell r="BF1127">
            <v>0</v>
          </cell>
        </row>
        <row r="1128">
          <cell r="D1128" t="str">
            <v>4220001</v>
          </cell>
          <cell r="E1128" t="str">
            <v>BUSSERON TOWNSHIP</v>
          </cell>
          <cell r="F1128">
            <v>99498</v>
          </cell>
          <cell r="G1128">
            <v>0</v>
          </cell>
          <cell r="H1128">
            <v>8824</v>
          </cell>
          <cell r="I1128">
            <v>0</v>
          </cell>
          <cell r="J1128">
            <v>0</v>
          </cell>
          <cell r="K1128">
            <v>0</v>
          </cell>
          <cell r="L1128">
            <v>108322</v>
          </cell>
          <cell r="M1128">
            <v>0</v>
          </cell>
          <cell r="N1128">
            <v>108322</v>
          </cell>
          <cell r="O1128" t="str">
            <v>no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37491192.018021107</v>
          </cell>
          <cell r="U1128">
            <v>2.8892652959108967E-3</v>
          </cell>
          <cell r="V1128">
            <v>0</v>
          </cell>
          <cell r="W1128">
            <v>0</v>
          </cell>
          <cell r="X1128">
            <v>4432250</v>
          </cell>
          <cell r="Y1128" t="str">
            <v>yes</v>
          </cell>
          <cell r="Z1128">
            <v>0</v>
          </cell>
          <cell r="AA1128">
            <v>4432250</v>
          </cell>
          <cell r="AB1128">
            <v>29177307</v>
          </cell>
          <cell r="AC1128">
            <v>3.7125427648274736E-3</v>
          </cell>
          <cell r="AD1128">
            <v>16455</v>
          </cell>
          <cell r="AE1128">
            <v>0</v>
          </cell>
          <cell r="AF1128">
            <v>16455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 t="str">
            <v>AA</v>
          </cell>
          <cell r="AL1128">
            <v>0</v>
          </cell>
          <cell r="AM1128">
            <v>24845197</v>
          </cell>
          <cell r="AN1128">
            <v>0</v>
          </cell>
          <cell r="AO1128">
            <v>0</v>
          </cell>
          <cell r="AP1128">
            <v>0</v>
          </cell>
          <cell r="AQ1128">
            <v>3146730</v>
          </cell>
          <cell r="AR1128">
            <v>0</v>
          </cell>
          <cell r="AS1128">
            <v>0</v>
          </cell>
          <cell r="AT1128">
            <v>3146730</v>
          </cell>
          <cell r="AU1128" t="str">
            <v>Levy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22047814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</row>
        <row r="1129">
          <cell r="D1129" t="str">
            <v>4220002</v>
          </cell>
          <cell r="E1129" t="str">
            <v>DECKER TOWNSHIP</v>
          </cell>
          <cell r="F1129">
            <v>44495</v>
          </cell>
          <cell r="G1129">
            <v>0</v>
          </cell>
          <cell r="H1129">
            <v>7601</v>
          </cell>
          <cell r="I1129">
            <v>0</v>
          </cell>
          <cell r="J1129">
            <v>0</v>
          </cell>
          <cell r="K1129">
            <v>0</v>
          </cell>
          <cell r="L1129">
            <v>52096</v>
          </cell>
          <cell r="M1129">
            <v>0</v>
          </cell>
          <cell r="N1129">
            <v>52096</v>
          </cell>
          <cell r="O1129" t="str">
            <v>no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37491192.018021107</v>
          </cell>
          <cell r="U1129">
            <v>1.3895530442179251E-3</v>
          </cell>
          <cell r="V1129">
            <v>0</v>
          </cell>
          <cell r="W1129">
            <v>0</v>
          </cell>
          <cell r="X1129">
            <v>4432250</v>
          </cell>
          <cell r="Y1129" t="str">
            <v>yes</v>
          </cell>
          <cell r="Z1129">
            <v>0</v>
          </cell>
          <cell r="AA1129">
            <v>4432250</v>
          </cell>
          <cell r="AB1129">
            <v>29177307</v>
          </cell>
          <cell r="AC1129">
            <v>1.7854972016437295E-3</v>
          </cell>
          <cell r="AD1129">
            <v>7914</v>
          </cell>
          <cell r="AE1129">
            <v>0</v>
          </cell>
          <cell r="AF1129">
            <v>7914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 t="str">
            <v>AA</v>
          </cell>
          <cell r="AL1129">
            <v>0</v>
          </cell>
          <cell r="AM1129">
            <v>24845197</v>
          </cell>
          <cell r="AN1129">
            <v>0</v>
          </cell>
          <cell r="AO1129">
            <v>0</v>
          </cell>
          <cell r="AP1129">
            <v>0</v>
          </cell>
          <cell r="AQ1129">
            <v>3146730</v>
          </cell>
          <cell r="AR1129">
            <v>0</v>
          </cell>
          <cell r="AS1129">
            <v>0</v>
          </cell>
          <cell r="AT1129">
            <v>3146730</v>
          </cell>
          <cell r="AU1129" t="str">
            <v>Levy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22047814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</row>
        <row r="1130">
          <cell r="D1130" t="str">
            <v>4220003</v>
          </cell>
          <cell r="E1130" t="str">
            <v>HARRISON TOWNSHIP</v>
          </cell>
          <cell r="F1130">
            <v>108175</v>
          </cell>
          <cell r="G1130">
            <v>33640</v>
          </cell>
          <cell r="H1130">
            <v>12659</v>
          </cell>
          <cell r="I1130">
            <v>0</v>
          </cell>
          <cell r="J1130">
            <v>0</v>
          </cell>
          <cell r="K1130">
            <v>0</v>
          </cell>
          <cell r="L1130">
            <v>87194</v>
          </cell>
          <cell r="M1130">
            <v>0</v>
          </cell>
          <cell r="N1130">
            <v>87194</v>
          </cell>
          <cell r="O1130" t="str">
            <v>no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37491192.018021107</v>
          </cell>
          <cell r="U1130">
            <v>2.3257195972346775E-3</v>
          </cell>
          <cell r="V1130">
            <v>0</v>
          </cell>
          <cell r="W1130">
            <v>0</v>
          </cell>
          <cell r="X1130">
            <v>4432250</v>
          </cell>
          <cell r="Y1130" t="str">
            <v>yes</v>
          </cell>
          <cell r="Z1130">
            <v>0</v>
          </cell>
          <cell r="AA1130">
            <v>4432250</v>
          </cell>
          <cell r="AB1130">
            <v>29177307</v>
          </cell>
          <cell r="AC1130">
            <v>2.9884183622566674E-3</v>
          </cell>
          <cell r="AD1130">
            <v>13245</v>
          </cell>
          <cell r="AE1130">
            <v>0</v>
          </cell>
          <cell r="AF1130">
            <v>13245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 t="str">
            <v>AA</v>
          </cell>
          <cell r="AL1130">
            <v>0</v>
          </cell>
          <cell r="AM1130">
            <v>24845197</v>
          </cell>
          <cell r="AN1130">
            <v>0</v>
          </cell>
          <cell r="AO1130">
            <v>0</v>
          </cell>
          <cell r="AP1130">
            <v>0</v>
          </cell>
          <cell r="AQ1130">
            <v>3146730</v>
          </cell>
          <cell r="AR1130">
            <v>0</v>
          </cell>
          <cell r="AS1130">
            <v>0</v>
          </cell>
          <cell r="AT1130">
            <v>3146730</v>
          </cell>
          <cell r="AU1130" t="str">
            <v>Levy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22047814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</row>
        <row r="1131">
          <cell r="D1131" t="str">
            <v>4220004</v>
          </cell>
          <cell r="E1131" t="str">
            <v>JOHNSON TOWNSHIP</v>
          </cell>
          <cell r="F1131">
            <v>36487</v>
          </cell>
          <cell r="G1131">
            <v>0</v>
          </cell>
          <cell r="H1131">
            <v>6453</v>
          </cell>
          <cell r="I1131">
            <v>0</v>
          </cell>
          <cell r="J1131">
            <v>0</v>
          </cell>
          <cell r="K1131">
            <v>0</v>
          </cell>
          <cell r="L1131">
            <v>42940</v>
          </cell>
          <cell r="M1131">
            <v>0</v>
          </cell>
          <cell r="N1131">
            <v>42940</v>
          </cell>
          <cell r="O1131" t="str">
            <v>no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37491192.018021107</v>
          </cell>
          <cell r="U1131">
            <v>1.1453356825613808E-3</v>
          </cell>
          <cell r="V1131">
            <v>0</v>
          </cell>
          <cell r="W1131">
            <v>0</v>
          </cell>
          <cell r="X1131">
            <v>4432250</v>
          </cell>
          <cell r="Y1131" t="str">
            <v>yes</v>
          </cell>
          <cell r="Z1131">
            <v>0</v>
          </cell>
          <cell r="AA1131">
            <v>4432250</v>
          </cell>
          <cell r="AB1131">
            <v>29177307</v>
          </cell>
          <cell r="AC1131">
            <v>1.4716916814838327E-3</v>
          </cell>
          <cell r="AD1131">
            <v>6523</v>
          </cell>
          <cell r="AE1131">
            <v>0</v>
          </cell>
          <cell r="AF1131">
            <v>6523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 t="str">
            <v>AA</v>
          </cell>
          <cell r="AL1131">
            <v>0</v>
          </cell>
          <cell r="AM1131">
            <v>24845197</v>
          </cell>
          <cell r="AN1131">
            <v>0</v>
          </cell>
          <cell r="AO1131">
            <v>0</v>
          </cell>
          <cell r="AP1131">
            <v>0</v>
          </cell>
          <cell r="AQ1131">
            <v>3146730</v>
          </cell>
          <cell r="AR1131">
            <v>0</v>
          </cell>
          <cell r="AS1131">
            <v>0</v>
          </cell>
          <cell r="AT1131">
            <v>3146730</v>
          </cell>
          <cell r="AU1131" t="str">
            <v>Levy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22047814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</row>
        <row r="1132">
          <cell r="D1132" t="str">
            <v>4220005</v>
          </cell>
          <cell r="E1132" t="str">
            <v>PALMYRA TOWNSHIP</v>
          </cell>
          <cell r="F1132">
            <v>129766</v>
          </cell>
          <cell r="G1132">
            <v>47217</v>
          </cell>
          <cell r="H1132">
            <v>14097</v>
          </cell>
          <cell r="I1132">
            <v>0</v>
          </cell>
          <cell r="J1132">
            <v>0</v>
          </cell>
          <cell r="K1132">
            <v>0</v>
          </cell>
          <cell r="L1132">
            <v>96646</v>
          </cell>
          <cell r="M1132">
            <v>0</v>
          </cell>
          <cell r="N1132">
            <v>96646</v>
          </cell>
          <cell r="O1132" t="str">
            <v>no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37491192.018021107</v>
          </cell>
          <cell r="U1132">
            <v>2.5778321466424598E-3</v>
          </cell>
          <cell r="V1132">
            <v>0</v>
          </cell>
          <cell r="W1132">
            <v>0</v>
          </cell>
          <cell r="X1132">
            <v>4432250</v>
          </cell>
          <cell r="Y1132" t="str">
            <v>yes</v>
          </cell>
          <cell r="Z1132">
            <v>0</v>
          </cell>
          <cell r="AA1132">
            <v>4432250</v>
          </cell>
          <cell r="AB1132">
            <v>29177307</v>
          </cell>
          <cell r="AC1132">
            <v>3.3123687528804494E-3</v>
          </cell>
          <cell r="AD1132">
            <v>14681</v>
          </cell>
          <cell r="AE1132">
            <v>0</v>
          </cell>
          <cell r="AF1132">
            <v>14681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 t="str">
            <v>AA</v>
          </cell>
          <cell r="AL1132">
            <v>0</v>
          </cell>
          <cell r="AM1132">
            <v>24845197</v>
          </cell>
          <cell r="AN1132">
            <v>0</v>
          </cell>
          <cell r="AO1132">
            <v>0</v>
          </cell>
          <cell r="AP1132">
            <v>0</v>
          </cell>
          <cell r="AQ1132">
            <v>3146730</v>
          </cell>
          <cell r="AR1132">
            <v>0</v>
          </cell>
          <cell r="AS1132">
            <v>0</v>
          </cell>
          <cell r="AT1132">
            <v>3146730</v>
          </cell>
          <cell r="AU1132" t="str">
            <v>Levy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22047814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</row>
        <row r="1133">
          <cell r="D1133" t="str">
            <v>4220006</v>
          </cell>
          <cell r="E1133" t="str">
            <v>STEEN TOWNSHIP</v>
          </cell>
          <cell r="F1133">
            <v>69384</v>
          </cell>
          <cell r="G1133">
            <v>0</v>
          </cell>
          <cell r="H1133">
            <v>11898</v>
          </cell>
          <cell r="I1133">
            <v>0</v>
          </cell>
          <cell r="J1133">
            <v>0</v>
          </cell>
          <cell r="K1133">
            <v>0</v>
          </cell>
          <cell r="L1133">
            <v>81282</v>
          </cell>
          <cell r="M1133">
            <v>0</v>
          </cell>
          <cell r="N1133">
            <v>81282</v>
          </cell>
          <cell r="O1133" t="str">
            <v>no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37491192.018021107</v>
          </cell>
          <cell r="U1133">
            <v>2.1680292256626493E-3</v>
          </cell>
          <cell r="V1133">
            <v>0</v>
          </cell>
          <cell r="W1133">
            <v>0</v>
          </cell>
          <cell r="X1133">
            <v>4432250</v>
          </cell>
          <cell r="Y1133" t="str">
            <v>yes</v>
          </cell>
          <cell r="Z1133">
            <v>0</v>
          </cell>
          <cell r="AA1133">
            <v>4432250</v>
          </cell>
          <cell r="AB1133">
            <v>29177307</v>
          </cell>
          <cell r="AC1133">
            <v>2.7857951386671843E-3</v>
          </cell>
          <cell r="AD1133">
            <v>12347</v>
          </cell>
          <cell r="AE1133">
            <v>0</v>
          </cell>
          <cell r="AF1133">
            <v>12347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 t="str">
            <v>AA</v>
          </cell>
          <cell r="AL1133">
            <v>0</v>
          </cell>
          <cell r="AM1133">
            <v>24845197</v>
          </cell>
          <cell r="AN1133">
            <v>0</v>
          </cell>
          <cell r="AO1133">
            <v>0</v>
          </cell>
          <cell r="AP1133">
            <v>0</v>
          </cell>
          <cell r="AQ1133">
            <v>3146730</v>
          </cell>
          <cell r="AR1133">
            <v>0</v>
          </cell>
          <cell r="AS1133">
            <v>0</v>
          </cell>
          <cell r="AT1133">
            <v>3146730</v>
          </cell>
          <cell r="AU1133" t="str">
            <v>Levy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22047814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</row>
        <row r="1134">
          <cell r="D1134" t="str">
            <v>4220007</v>
          </cell>
          <cell r="E1134" t="str">
            <v>VIGO TOWNSHIP</v>
          </cell>
          <cell r="F1134">
            <v>158521</v>
          </cell>
          <cell r="G1134">
            <v>73188</v>
          </cell>
          <cell r="H1134">
            <v>14546</v>
          </cell>
          <cell r="I1134">
            <v>0</v>
          </cell>
          <cell r="J1134">
            <v>0</v>
          </cell>
          <cell r="K1134">
            <v>0</v>
          </cell>
          <cell r="L1134">
            <v>99879</v>
          </cell>
          <cell r="M1134">
            <v>0</v>
          </cell>
          <cell r="N1134">
            <v>99879</v>
          </cell>
          <cell r="O1134" t="str">
            <v>no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37491192.018021107</v>
          </cell>
          <cell r="U1134">
            <v>2.6640657344794635E-3</v>
          </cell>
          <cell r="V1134">
            <v>0</v>
          </cell>
          <cell r="W1134">
            <v>0</v>
          </cell>
          <cell r="X1134">
            <v>4432250</v>
          </cell>
          <cell r="Y1134" t="str">
            <v>yes</v>
          </cell>
          <cell r="Z1134">
            <v>0</v>
          </cell>
          <cell r="AA1134">
            <v>4432250</v>
          </cell>
          <cell r="AB1134">
            <v>29177307</v>
          </cell>
          <cell r="AC1134">
            <v>3.4231740441295695E-3</v>
          </cell>
          <cell r="AD1134">
            <v>15172</v>
          </cell>
          <cell r="AE1134">
            <v>0</v>
          </cell>
          <cell r="AF1134">
            <v>15172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 t="str">
            <v>AA</v>
          </cell>
          <cell r="AL1134">
            <v>0</v>
          </cell>
          <cell r="AM1134">
            <v>24845197</v>
          </cell>
          <cell r="AN1134">
            <v>0</v>
          </cell>
          <cell r="AO1134">
            <v>0</v>
          </cell>
          <cell r="AP1134">
            <v>0</v>
          </cell>
          <cell r="AQ1134">
            <v>3146730</v>
          </cell>
          <cell r="AR1134">
            <v>0</v>
          </cell>
          <cell r="AS1134">
            <v>0</v>
          </cell>
          <cell r="AT1134">
            <v>3146730</v>
          </cell>
          <cell r="AU1134" t="str">
            <v>Levy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22047814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</row>
        <row r="1135">
          <cell r="D1135" t="str">
            <v>4220008</v>
          </cell>
          <cell r="E1135" t="str">
            <v>VINCENNES TOWNSHIP</v>
          </cell>
          <cell r="F1135">
            <v>283958</v>
          </cell>
          <cell r="G1135">
            <v>0</v>
          </cell>
          <cell r="H1135">
            <v>48183</v>
          </cell>
          <cell r="I1135">
            <v>0</v>
          </cell>
          <cell r="J1135">
            <v>0</v>
          </cell>
          <cell r="K1135">
            <v>0</v>
          </cell>
          <cell r="L1135">
            <v>332141</v>
          </cell>
          <cell r="M1135">
            <v>0</v>
          </cell>
          <cell r="N1135">
            <v>332141</v>
          </cell>
          <cell r="O1135" t="str">
            <v>no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37491192.018021107</v>
          </cell>
          <cell r="U1135">
            <v>8.8591741719054404E-3</v>
          </cell>
          <cell r="V1135">
            <v>0</v>
          </cell>
          <cell r="W1135">
            <v>0</v>
          </cell>
          <cell r="X1135">
            <v>4432250</v>
          </cell>
          <cell r="Y1135" t="str">
            <v>yes</v>
          </cell>
          <cell r="Z1135">
            <v>0</v>
          </cell>
          <cell r="AA1135">
            <v>4432250</v>
          </cell>
          <cell r="AB1135">
            <v>29177307</v>
          </cell>
          <cell r="AC1135">
            <v>1.1383538583598548E-2</v>
          </cell>
          <cell r="AD1135">
            <v>50455</v>
          </cell>
          <cell r="AE1135">
            <v>0</v>
          </cell>
          <cell r="AF1135">
            <v>50455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 t="str">
            <v>AA</v>
          </cell>
          <cell r="AL1135">
            <v>0</v>
          </cell>
          <cell r="AM1135">
            <v>24845197</v>
          </cell>
          <cell r="AN1135">
            <v>0</v>
          </cell>
          <cell r="AO1135">
            <v>0</v>
          </cell>
          <cell r="AP1135">
            <v>0</v>
          </cell>
          <cell r="AQ1135">
            <v>3146730</v>
          </cell>
          <cell r="AR1135">
            <v>0</v>
          </cell>
          <cell r="AS1135">
            <v>0</v>
          </cell>
          <cell r="AT1135">
            <v>3146730</v>
          </cell>
          <cell r="AU1135" t="str">
            <v>Levy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22047814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</row>
        <row r="1136">
          <cell r="D1136" t="str">
            <v>4220009</v>
          </cell>
          <cell r="E1136" t="str">
            <v>WASHINGTON TOWNSHIP</v>
          </cell>
          <cell r="F1136">
            <v>130949</v>
          </cell>
          <cell r="G1136">
            <v>0</v>
          </cell>
          <cell r="H1136">
            <v>22598</v>
          </cell>
          <cell r="I1136">
            <v>0</v>
          </cell>
          <cell r="J1136">
            <v>0</v>
          </cell>
          <cell r="K1136">
            <v>0</v>
          </cell>
          <cell r="L1136">
            <v>153547</v>
          </cell>
          <cell r="M1136">
            <v>0</v>
          </cell>
          <cell r="N1136">
            <v>153547</v>
          </cell>
          <cell r="O1136" t="str">
            <v>no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37491192.018021107</v>
          </cell>
          <cell r="U1136">
            <v>4.0955486271600453E-3</v>
          </cell>
          <cell r="V1136">
            <v>0</v>
          </cell>
          <cell r="W1136">
            <v>0</v>
          </cell>
          <cell r="X1136">
            <v>4432250</v>
          </cell>
          <cell r="Y1136" t="str">
            <v>yes</v>
          </cell>
          <cell r="Z1136">
            <v>0</v>
          </cell>
          <cell r="AA1136">
            <v>4432250</v>
          </cell>
          <cell r="AB1136">
            <v>29177307</v>
          </cell>
          <cell r="AC1136">
            <v>5.262548733507174E-3</v>
          </cell>
          <cell r="AD1136">
            <v>23325</v>
          </cell>
          <cell r="AE1136">
            <v>0</v>
          </cell>
          <cell r="AF1136">
            <v>23325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 t="str">
            <v>AA</v>
          </cell>
          <cell r="AL1136">
            <v>0</v>
          </cell>
          <cell r="AM1136">
            <v>24845197</v>
          </cell>
          <cell r="AN1136">
            <v>0</v>
          </cell>
          <cell r="AO1136">
            <v>0</v>
          </cell>
          <cell r="AP1136">
            <v>0</v>
          </cell>
          <cell r="AQ1136">
            <v>3146730</v>
          </cell>
          <cell r="AR1136">
            <v>0</v>
          </cell>
          <cell r="AS1136">
            <v>0</v>
          </cell>
          <cell r="AT1136">
            <v>3146730</v>
          </cell>
          <cell r="AU1136" t="str">
            <v>Levy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22047814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</row>
        <row r="1137">
          <cell r="D1137" t="str">
            <v>4220010</v>
          </cell>
          <cell r="E1137" t="str">
            <v>WIDNER TOWNSHIP</v>
          </cell>
          <cell r="F1137">
            <v>122008</v>
          </cell>
          <cell r="G1137">
            <v>38981</v>
          </cell>
          <cell r="H1137">
            <v>14510</v>
          </cell>
          <cell r="I1137">
            <v>0</v>
          </cell>
          <cell r="J1137">
            <v>0</v>
          </cell>
          <cell r="K1137">
            <v>0</v>
          </cell>
          <cell r="L1137">
            <v>97537</v>
          </cell>
          <cell r="M1137">
            <v>0</v>
          </cell>
          <cell r="N1137">
            <v>97537</v>
          </cell>
          <cell r="O1137" t="str">
            <v>no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37491192.018021107</v>
          </cell>
          <cell r="U1137">
            <v>2.6015977286909502E-3</v>
          </cell>
          <cell r="V1137">
            <v>0</v>
          </cell>
          <cell r="W1137">
            <v>0</v>
          </cell>
          <cell r="X1137">
            <v>4432250</v>
          </cell>
          <cell r="Y1137" t="str">
            <v>yes</v>
          </cell>
          <cell r="Z1137">
            <v>0</v>
          </cell>
          <cell r="AA1137">
            <v>4432250</v>
          </cell>
          <cell r="AB1137">
            <v>29177307</v>
          </cell>
          <cell r="AC1137">
            <v>3.3429061839051837E-3</v>
          </cell>
          <cell r="AD1137">
            <v>14817</v>
          </cell>
          <cell r="AE1137">
            <v>0</v>
          </cell>
          <cell r="AF1137">
            <v>14817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 t="str">
            <v>AA</v>
          </cell>
          <cell r="AL1137">
            <v>0</v>
          </cell>
          <cell r="AM1137">
            <v>24845197</v>
          </cell>
          <cell r="AN1137">
            <v>0</v>
          </cell>
          <cell r="AO1137">
            <v>0</v>
          </cell>
          <cell r="AP1137">
            <v>0</v>
          </cell>
          <cell r="AQ1137">
            <v>3146730</v>
          </cell>
          <cell r="AR1137">
            <v>0</v>
          </cell>
          <cell r="AS1137">
            <v>0</v>
          </cell>
          <cell r="AT1137">
            <v>3146730</v>
          </cell>
          <cell r="AU1137" t="str">
            <v>Levy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22047814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</row>
        <row r="1138">
          <cell r="D1138" t="str">
            <v>4230300</v>
          </cell>
          <cell r="E1138" t="str">
            <v>VINCENNES CIVIL CITY</v>
          </cell>
          <cell r="F1138">
            <v>9419704</v>
          </cell>
          <cell r="G1138">
            <v>918524</v>
          </cell>
          <cell r="H1138">
            <v>1506258</v>
          </cell>
          <cell r="I1138">
            <v>0</v>
          </cell>
          <cell r="J1138">
            <v>0</v>
          </cell>
          <cell r="K1138">
            <v>0</v>
          </cell>
          <cell r="L1138">
            <v>10007438</v>
          </cell>
          <cell r="M1138">
            <v>0</v>
          </cell>
          <cell r="N1138">
            <v>10007438</v>
          </cell>
          <cell r="O1138" t="str">
            <v>no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37491192.018021107</v>
          </cell>
          <cell r="U1138">
            <v>0.26692770918539127</v>
          </cell>
          <cell r="V1138">
            <v>0</v>
          </cell>
          <cell r="W1138">
            <v>0</v>
          </cell>
          <cell r="X1138">
            <v>4432250</v>
          </cell>
          <cell r="Y1138" t="str">
            <v>yes</v>
          </cell>
          <cell r="Z1138">
            <v>0</v>
          </cell>
          <cell r="AA1138">
            <v>4432250</v>
          </cell>
          <cell r="AB1138">
            <v>29177307</v>
          </cell>
          <cell r="AC1138">
            <v>0.34298703440999539</v>
          </cell>
          <cell r="AD1138">
            <v>1520204</v>
          </cell>
          <cell r="AE1138">
            <v>0</v>
          </cell>
          <cell r="AF1138">
            <v>1520204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 t="str">
            <v>AA</v>
          </cell>
          <cell r="AL1138">
            <v>10007438</v>
          </cell>
          <cell r="AM1138">
            <v>24845197</v>
          </cell>
          <cell r="AN1138">
            <v>0.40279165425816504</v>
          </cell>
          <cell r="AO1138">
            <v>0</v>
          </cell>
          <cell r="AP1138">
            <v>0</v>
          </cell>
          <cell r="AQ1138">
            <v>3146730</v>
          </cell>
          <cell r="AR1138">
            <v>0</v>
          </cell>
          <cell r="AS1138">
            <v>0</v>
          </cell>
          <cell r="AT1138">
            <v>3146730</v>
          </cell>
          <cell r="AU1138" t="str">
            <v>Levy</v>
          </cell>
          <cell r="AV1138">
            <v>9419704</v>
          </cell>
          <cell r="AW1138">
            <v>0</v>
          </cell>
          <cell r="AX1138">
            <v>0</v>
          </cell>
          <cell r="AY1138">
            <v>0</v>
          </cell>
          <cell r="AZ1138">
            <v>9419704</v>
          </cell>
          <cell r="BA1138">
            <v>22047814</v>
          </cell>
          <cell r="BB1138">
            <v>0.42723981615592366</v>
          </cell>
          <cell r="BC1138">
            <v>1344408</v>
          </cell>
          <cell r="BD1138">
            <v>0</v>
          </cell>
          <cell r="BE1138">
            <v>0</v>
          </cell>
          <cell r="BF1138">
            <v>0</v>
          </cell>
        </row>
        <row r="1139">
          <cell r="D1139" t="str">
            <v>4230448</v>
          </cell>
          <cell r="E1139" t="str">
            <v>BICKNELL CIVIL CITY</v>
          </cell>
          <cell r="F1139">
            <v>928404</v>
          </cell>
          <cell r="G1139">
            <v>0</v>
          </cell>
          <cell r="H1139">
            <v>157622</v>
          </cell>
          <cell r="I1139">
            <v>0</v>
          </cell>
          <cell r="J1139">
            <v>0</v>
          </cell>
          <cell r="K1139">
            <v>0</v>
          </cell>
          <cell r="L1139">
            <v>1086026</v>
          </cell>
          <cell r="M1139">
            <v>0</v>
          </cell>
          <cell r="N1139">
            <v>1086026</v>
          </cell>
          <cell r="O1139" t="str">
            <v>no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37491192.018021107</v>
          </cell>
          <cell r="U1139">
            <v>2.8967497205156179E-2</v>
          </cell>
          <cell r="V1139">
            <v>0</v>
          </cell>
          <cell r="W1139">
            <v>0</v>
          </cell>
          <cell r="X1139">
            <v>4432250</v>
          </cell>
          <cell r="Y1139" t="str">
            <v>yes</v>
          </cell>
          <cell r="Z1139">
            <v>0</v>
          </cell>
          <cell r="AA1139">
            <v>4432250</v>
          </cell>
          <cell r="AB1139">
            <v>29177307</v>
          </cell>
          <cell r="AC1139">
            <v>3.722159827841548E-2</v>
          </cell>
          <cell r="AD1139">
            <v>164975</v>
          </cell>
          <cell r="AE1139">
            <v>0</v>
          </cell>
          <cell r="AF1139">
            <v>164975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 t="str">
            <v>AA</v>
          </cell>
          <cell r="AL1139">
            <v>1086026</v>
          </cell>
          <cell r="AM1139">
            <v>24845197</v>
          </cell>
          <cell r="AN1139">
            <v>4.3711708142221611E-2</v>
          </cell>
          <cell r="AO1139">
            <v>0</v>
          </cell>
          <cell r="AP1139">
            <v>0</v>
          </cell>
          <cell r="AQ1139">
            <v>3146730</v>
          </cell>
          <cell r="AR1139">
            <v>0</v>
          </cell>
          <cell r="AS1139">
            <v>0</v>
          </cell>
          <cell r="AT1139">
            <v>3146730</v>
          </cell>
          <cell r="AU1139" t="str">
            <v>Levy</v>
          </cell>
          <cell r="AV1139">
            <v>928404</v>
          </cell>
          <cell r="AW1139">
            <v>0</v>
          </cell>
          <cell r="AX1139">
            <v>0</v>
          </cell>
          <cell r="AY1139">
            <v>0</v>
          </cell>
          <cell r="AZ1139">
            <v>928404</v>
          </cell>
          <cell r="BA1139">
            <v>22047814</v>
          </cell>
          <cell r="BB1139">
            <v>4.2108664378246299E-2</v>
          </cell>
          <cell r="BC1139">
            <v>132505</v>
          </cell>
          <cell r="BD1139">
            <v>0</v>
          </cell>
          <cell r="BE1139">
            <v>0</v>
          </cell>
          <cell r="BF1139">
            <v>0</v>
          </cell>
        </row>
        <row r="1140">
          <cell r="D1140" t="str">
            <v>4230708</v>
          </cell>
          <cell r="E1140" t="str">
            <v>BRUCEVILLE CIVIL TOWN</v>
          </cell>
          <cell r="F1140">
            <v>77143</v>
          </cell>
          <cell r="G1140">
            <v>0</v>
          </cell>
          <cell r="H1140">
            <v>13077</v>
          </cell>
          <cell r="I1140">
            <v>0</v>
          </cell>
          <cell r="J1140">
            <v>0</v>
          </cell>
          <cell r="K1140">
            <v>0</v>
          </cell>
          <cell r="L1140">
            <v>90220</v>
          </cell>
          <cell r="M1140">
            <v>0</v>
          </cell>
          <cell r="N1140">
            <v>90220</v>
          </cell>
          <cell r="O1140" t="str">
            <v>no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37491192.018021107</v>
          </cell>
          <cell r="U1140">
            <v>2.4064318882321329E-3</v>
          </cell>
          <cell r="V1140">
            <v>0</v>
          </cell>
          <cell r="W1140">
            <v>0</v>
          </cell>
          <cell r="X1140">
            <v>4432250</v>
          </cell>
          <cell r="Y1140" t="str">
            <v>yes</v>
          </cell>
          <cell r="Z1140">
            <v>0</v>
          </cell>
          <cell r="AA1140">
            <v>4432250</v>
          </cell>
          <cell r="AB1140">
            <v>29177307</v>
          </cell>
          <cell r="AC1140">
            <v>3.0921290988232737E-3</v>
          </cell>
          <cell r="AD1140">
            <v>13705</v>
          </cell>
          <cell r="AE1140">
            <v>0</v>
          </cell>
          <cell r="AF1140">
            <v>13705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 t="str">
            <v>AA</v>
          </cell>
          <cell r="AL1140">
            <v>90220</v>
          </cell>
          <cell r="AM1140">
            <v>24845197</v>
          </cell>
          <cell r="AN1140">
            <v>3.6312853546703614E-3</v>
          </cell>
          <cell r="AO1140">
            <v>0</v>
          </cell>
          <cell r="AP1140">
            <v>0</v>
          </cell>
          <cell r="AQ1140">
            <v>3146730</v>
          </cell>
          <cell r="AR1140">
            <v>0</v>
          </cell>
          <cell r="AS1140">
            <v>0</v>
          </cell>
          <cell r="AT1140">
            <v>3146730</v>
          </cell>
          <cell r="AU1140" t="str">
            <v>Levy</v>
          </cell>
          <cell r="AV1140">
            <v>77143</v>
          </cell>
          <cell r="AW1140">
            <v>0</v>
          </cell>
          <cell r="AX1140">
            <v>0</v>
          </cell>
          <cell r="AY1140">
            <v>0</v>
          </cell>
          <cell r="AZ1140">
            <v>77143</v>
          </cell>
          <cell r="BA1140">
            <v>22047814</v>
          </cell>
          <cell r="BB1140">
            <v>3.4988956274758123E-3</v>
          </cell>
          <cell r="BC1140">
            <v>11010</v>
          </cell>
          <cell r="BD1140">
            <v>0</v>
          </cell>
          <cell r="BE1140">
            <v>0</v>
          </cell>
          <cell r="BF1140">
            <v>0</v>
          </cell>
        </row>
        <row r="1141">
          <cell r="D1141" t="str">
            <v>4230709</v>
          </cell>
          <cell r="E1141" t="str">
            <v>DECKER CIVIL TOWN</v>
          </cell>
          <cell r="F1141">
            <v>16876</v>
          </cell>
          <cell r="G1141">
            <v>0</v>
          </cell>
          <cell r="H1141">
            <v>2866</v>
          </cell>
          <cell r="I1141">
            <v>0</v>
          </cell>
          <cell r="J1141">
            <v>0</v>
          </cell>
          <cell r="K1141">
            <v>0</v>
          </cell>
          <cell r="L1141">
            <v>19742</v>
          </cell>
          <cell r="M1141">
            <v>0</v>
          </cell>
          <cell r="N1141">
            <v>19742</v>
          </cell>
          <cell r="O1141" t="str">
            <v>no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37491192.018021107</v>
          </cell>
          <cell r="U1141">
            <v>5.2657701548967819E-4</v>
          </cell>
          <cell r="V1141">
            <v>0</v>
          </cell>
          <cell r="W1141">
            <v>0</v>
          </cell>
          <cell r="X1141">
            <v>4432250</v>
          </cell>
          <cell r="Y1141" t="str">
            <v>yes</v>
          </cell>
          <cell r="Z1141">
            <v>0</v>
          </cell>
          <cell r="AA1141">
            <v>4432250</v>
          </cell>
          <cell r="AB1141">
            <v>29177307</v>
          </cell>
          <cell r="AC1141">
            <v>6.7662173208788594E-4</v>
          </cell>
          <cell r="AD1141">
            <v>2999</v>
          </cell>
          <cell r="AE1141">
            <v>0</v>
          </cell>
          <cell r="AF1141">
            <v>2999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 t="str">
            <v>AA</v>
          </cell>
          <cell r="AL1141">
            <v>19742</v>
          </cell>
          <cell r="AM1141">
            <v>24845197</v>
          </cell>
          <cell r="AN1141">
            <v>7.9460026016296031E-4</v>
          </cell>
          <cell r="AO1141">
            <v>0</v>
          </cell>
          <cell r="AP1141">
            <v>0</v>
          </cell>
          <cell r="AQ1141">
            <v>3146730</v>
          </cell>
          <cell r="AR1141">
            <v>0</v>
          </cell>
          <cell r="AS1141">
            <v>0</v>
          </cell>
          <cell r="AT1141">
            <v>3146730</v>
          </cell>
          <cell r="AU1141" t="str">
            <v>Levy</v>
          </cell>
          <cell r="AV1141">
            <v>16876</v>
          </cell>
          <cell r="AW1141">
            <v>0</v>
          </cell>
          <cell r="AX1141">
            <v>0</v>
          </cell>
          <cell r="AY1141">
            <v>0</v>
          </cell>
          <cell r="AZ1141">
            <v>16876</v>
          </cell>
          <cell r="BA1141">
            <v>22047814</v>
          </cell>
          <cell r="BB1141">
            <v>7.6542735710669551E-4</v>
          </cell>
          <cell r="BC1141">
            <v>2409</v>
          </cell>
          <cell r="BD1141">
            <v>0</v>
          </cell>
          <cell r="BE1141">
            <v>0</v>
          </cell>
          <cell r="BF1141">
            <v>0</v>
          </cell>
        </row>
        <row r="1142">
          <cell r="D1142" t="str">
            <v>4230710</v>
          </cell>
          <cell r="E1142" t="str">
            <v>EDWARDSPORT CIVIL TOWN</v>
          </cell>
          <cell r="F1142">
            <v>29392</v>
          </cell>
          <cell r="G1142">
            <v>0</v>
          </cell>
          <cell r="H1142">
            <v>4956</v>
          </cell>
          <cell r="I1142">
            <v>0</v>
          </cell>
          <cell r="J1142">
            <v>0</v>
          </cell>
          <cell r="K1142">
            <v>0</v>
          </cell>
          <cell r="L1142">
            <v>34348</v>
          </cell>
          <cell r="M1142">
            <v>0</v>
          </cell>
          <cell r="N1142">
            <v>34348</v>
          </cell>
          <cell r="O1142" t="str">
            <v>no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37491192.018021107</v>
          </cell>
          <cell r="U1142">
            <v>9.1616185432273666E-4</v>
          </cell>
          <cell r="V1142">
            <v>0</v>
          </cell>
          <cell r="W1142">
            <v>0</v>
          </cell>
          <cell r="X1142">
            <v>4432250</v>
          </cell>
          <cell r="Y1142" t="str">
            <v>yes</v>
          </cell>
          <cell r="Z1142">
            <v>0</v>
          </cell>
          <cell r="AA1142">
            <v>4432250</v>
          </cell>
          <cell r="AB1142">
            <v>29177307</v>
          </cell>
          <cell r="AC1142">
            <v>1.1772162523429595E-3</v>
          </cell>
          <cell r="AD1142">
            <v>5218</v>
          </cell>
          <cell r="AE1142">
            <v>0</v>
          </cell>
          <cell r="AF1142">
            <v>5218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 t="str">
            <v>AA</v>
          </cell>
          <cell r="AL1142">
            <v>34348</v>
          </cell>
          <cell r="AM1142">
            <v>24845197</v>
          </cell>
          <cell r="AN1142">
            <v>1.382480485061157E-3</v>
          </cell>
          <cell r="AO1142">
            <v>0</v>
          </cell>
          <cell r="AP1142">
            <v>0</v>
          </cell>
          <cell r="AQ1142">
            <v>3146730</v>
          </cell>
          <cell r="AR1142">
            <v>0</v>
          </cell>
          <cell r="AS1142">
            <v>0</v>
          </cell>
          <cell r="AT1142">
            <v>3146730</v>
          </cell>
          <cell r="AU1142" t="str">
            <v>Levy</v>
          </cell>
          <cell r="AV1142">
            <v>29392</v>
          </cell>
          <cell r="AW1142">
            <v>0</v>
          </cell>
          <cell r="AX1142">
            <v>0</v>
          </cell>
          <cell r="AY1142">
            <v>0</v>
          </cell>
          <cell r="AZ1142">
            <v>29392</v>
          </cell>
          <cell r="BA1142">
            <v>22047814</v>
          </cell>
          <cell r="BB1142">
            <v>1.3331026831050008E-3</v>
          </cell>
          <cell r="BC1142">
            <v>4195</v>
          </cell>
          <cell r="BD1142">
            <v>0</v>
          </cell>
          <cell r="BE1142">
            <v>0</v>
          </cell>
          <cell r="BF1142">
            <v>0</v>
          </cell>
        </row>
        <row r="1143">
          <cell r="D1143" t="str">
            <v>4230711</v>
          </cell>
          <cell r="E1143" t="str">
            <v>MONROE CITY CIVIL TOWN</v>
          </cell>
          <cell r="F1143">
            <v>23021</v>
          </cell>
          <cell r="G1143">
            <v>0</v>
          </cell>
          <cell r="H1143">
            <v>3911</v>
          </cell>
          <cell r="I1143">
            <v>0</v>
          </cell>
          <cell r="J1143">
            <v>0</v>
          </cell>
          <cell r="K1143">
            <v>0</v>
          </cell>
          <cell r="L1143">
            <v>26932</v>
          </cell>
          <cell r="M1143">
            <v>0</v>
          </cell>
          <cell r="N1143">
            <v>26932</v>
          </cell>
          <cell r="O1143" t="str">
            <v>no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37491192.018021107</v>
          </cell>
          <cell r="U1143">
            <v>7.1835539363630904E-4</v>
          </cell>
          <cell r="V1143">
            <v>0</v>
          </cell>
          <cell r="W1143">
            <v>0</v>
          </cell>
          <cell r="X1143">
            <v>4432250</v>
          </cell>
          <cell r="Y1143" t="str">
            <v>yes</v>
          </cell>
          <cell r="Z1143">
            <v>0</v>
          </cell>
          <cell r="AA1143">
            <v>4432250</v>
          </cell>
          <cell r="AB1143">
            <v>29177307</v>
          </cell>
          <cell r="AC1143">
            <v>9.2304611936941264E-4</v>
          </cell>
          <cell r="AD1143">
            <v>4091</v>
          </cell>
          <cell r="AE1143">
            <v>0</v>
          </cell>
          <cell r="AF1143">
            <v>4091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 t="str">
            <v>AA</v>
          </cell>
          <cell r="AL1143">
            <v>26932</v>
          </cell>
          <cell r="AM1143">
            <v>24845197</v>
          </cell>
          <cell r="AN1143">
            <v>1.0839922098424093E-3</v>
          </cell>
          <cell r="AO1143">
            <v>0</v>
          </cell>
          <cell r="AP1143">
            <v>0</v>
          </cell>
          <cell r="AQ1143">
            <v>3146730</v>
          </cell>
          <cell r="AR1143">
            <v>0</v>
          </cell>
          <cell r="AS1143">
            <v>0</v>
          </cell>
          <cell r="AT1143">
            <v>3146730</v>
          </cell>
          <cell r="AU1143" t="str">
            <v>Levy</v>
          </cell>
          <cell r="AV1143">
            <v>23021</v>
          </cell>
          <cell r="AW1143">
            <v>0</v>
          </cell>
          <cell r="AX1143">
            <v>0</v>
          </cell>
          <cell r="AY1143">
            <v>0</v>
          </cell>
          <cell r="AZ1143">
            <v>23021</v>
          </cell>
          <cell r="BA1143">
            <v>22047814</v>
          </cell>
          <cell r="BB1143">
            <v>1.0441397954463875E-3</v>
          </cell>
          <cell r="BC1143">
            <v>3286</v>
          </cell>
          <cell r="BD1143">
            <v>0</v>
          </cell>
          <cell r="BE1143">
            <v>0</v>
          </cell>
          <cell r="BF1143">
            <v>0</v>
          </cell>
        </row>
        <row r="1144">
          <cell r="D1144" t="str">
            <v>4230712</v>
          </cell>
          <cell r="E1144" t="str">
            <v>OAKTOWN CIVIL TOWN</v>
          </cell>
          <cell r="F1144">
            <v>44665</v>
          </cell>
          <cell r="G1144">
            <v>0</v>
          </cell>
          <cell r="H1144">
            <v>7584</v>
          </cell>
          <cell r="I1144">
            <v>0</v>
          </cell>
          <cell r="J1144">
            <v>0</v>
          </cell>
          <cell r="K1144">
            <v>0</v>
          </cell>
          <cell r="L1144">
            <v>52249</v>
          </cell>
          <cell r="M1144">
            <v>0</v>
          </cell>
          <cell r="N1144">
            <v>52249</v>
          </cell>
          <cell r="O1144" t="str">
            <v>no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37491192.018021107</v>
          </cell>
          <cell r="U1144">
            <v>1.3936340027515043E-3</v>
          </cell>
          <cell r="V1144">
            <v>0</v>
          </cell>
          <cell r="W1144">
            <v>0</v>
          </cell>
          <cell r="X1144">
            <v>4432250</v>
          </cell>
          <cell r="Y1144" t="str">
            <v>yes</v>
          </cell>
          <cell r="Z1144">
            <v>0</v>
          </cell>
          <cell r="AA1144">
            <v>4432250</v>
          </cell>
          <cell r="AB1144">
            <v>29177307</v>
          </cell>
          <cell r="AC1144">
            <v>1.7907410029308051E-3</v>
          </cell>
          <cell r="AD1144">
            <v>7937</v>
          </cell>
          <cell r="AE1144">
            <v>0</v>
          </cell>
          <cell r="AF1144">
            <v>7937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 t="str">
            <v>AA</v>
          </cell>
          <cell r="AL1144">
            <v>52249</v>
          </cell>
          <cell r="AM1144">
            <v>24845197</v>
          </cell>
          <cell r="AN1144">
            <v>2.10298191638408E-3</v>
          </cell>
          <cell r="AO1144">
            <v>0</v>
          </cell>
          <cell r="AP1144">
            <v>0</v>
          </cell>
          <cell r="AQ1144">
            <v>3146730</v>
          </cell>
          <cell r="AR1144">
            <v>0</v>
          </cell>
          <cell r="AS1144">
            <v>0</v>
          </cell>
          <cell r="AT1144">
            <v>3146730</v>
          </cell>
          <cell r="AU1144" t="str">
            <v>Levy</v>
          </cell>
          <cell r="AV1144">
            <v>44665</v>
          </cell>
          <cell r="AW1144">
            <v>0</v>
          </cell>
          <cell r="AX1144">
            <v>0</v>
          </cell>
          <cell r="AY1144">
            <v>0</v>
          </cell>
          <cell r="AZ1144">
            <v>44665</v>
          </cell>
          <cell r="BA1144">
            <v>22047814</v>
          </cell>
          <cell r="BB1144">
            <v>2.0258244196000564E-3</v>
          </cell>
          <cell r="BC1144">
            <v>6375</v>
          </cell>
          <cell r="BD1144">
            <v>0</v>
          </cell>
          <cell r="BE1144">
            <v>0</v>
          </cell>
          <cell r="BF1144">
            <v>0</v>
          </cell>
        </row>
        <row r="1145">
          <cell r="D1145" t="str">
            <v>4230713</v>
          </cell>
          <cell r="E1145" t="str">
            <v>SANDBORN CIVIL TOWN</v>
          </cell>
          <cell r="F1145">
            <v>53238</v>
          </cell>
          <cell r="G1145">
            <v>0</v>
          </cell>
          <cell r="H1145">
            <v>9040</v>
          </cell>
          <cell r="I1145">
            <v>0</v>
          </cell>
          <cell r="J1145">
            <v>0</v>
          </cell>
          <cell r="K1145">
            <v>0</v>
          </cell>
          <cell r="L1145">
            <v>62278</v>
          </cell>
          <cell r="M1145">
            <v>0</v>
          </cell>
          <cell r="N1145">
            <v>62278</v>
          </cell>
          <cell r="O1145" t="str">
            <v>no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37491192.018021107</v>
          </cell>
          <cell r="U1145">
            <v>1.6611368336878827E-3</v>
          </cell>
          <cell r="V1145">
            <v>0</v>
          </cell>
          <cell r="W1145">
            <v>0</v>
          </cell>
          <cell r="X1145">
            <v>4432250</v>
          </cell>
          <cell r="Y1145" t="str">
            <v>yes</v>
          </cell>
          <cell r="Z1145">
            <v>0</v>
          </cell>
          <cell r="AA1145">
            <v>4432250</v>
          </cell>
          <cell r="AB1145">
            <v>29177307</v>
          </cell>
          <cell r="AC1145">
            <v>2.134467036316957E-3</v>
          </cell>
          <cell r="AD1145">
            <v>9460</v>
          </cell>
          <cell r="AE1145">
            <v>0</v>
          </cell>
          <cell r="AF1145">
            <v>9460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 t="str">
            <v>AA</v>
          </cell>
          <cell r="AL1145">
            <v>62278</v>
          </cell>
          <cell r="AM1145">
            <v>24845197</v>
          </cell>
          <cell r="AN1145">
            <v>2.5066414244974593E-3</v>
          </cell>
          <cell r="AO1145">
            <v>0</v>
          </cell>
          <cell r="AP1145">
            <v>0</v>
          </cell>
          <cell r="AQ1145">
            <v>3146730</v>
          </cell>
          <cell r="AR1145">
            <v>0</v>
          </cell>
          <cell r="AS1145">
            <v>0</v>
          </cell>
          <cell r="AT1145">
            <v>3146730</v>
          </cell>
          <cell r="AU1145" t="str">
            <v>Levy</v>
          </cell>
          <cell r="AV1145">
            <v>53238</v>
          </cell>
          <cell r="AW1145">
            <v>0</v>
          </cell>
          <cell r="AX1145">
            <v>0</v>
          </cell>
          <cell r="AY1145">
            <v>0</v>
          </cell>
          <cell r="AZ1145">
            <v>53238</v>
          </cell>
          <cell r="BA1145">
            <v>22047814</v>
          </cell>
          <cell r="BB1145">
            <v>2.4146611541624942E-3</v>
          </cell>
          <cell r="BC1145">
            <v>7598</v>
          </cell>
          <cell r="BD1145">
            <v>0</v>
          </cell>
          <cell r="BE1145">
            <v>0</v>
          </cell>
          <cell r="BF1145">
            <v>0</v>
          </cell>
        </row>
        <row r="1146">
          <cell r="D1146" t="str">
            <v>4230714</v>
          </cell>
          <cell r="E1146" t="str">
            <v>WHEATLAND CIVIL TOWN</v>
          </cell>
          <cell r="F1146">
            <v>47672</v>
          </cell>
          <cell r="G1146">
            <v>0</v>
          </cell>
          <cell r="H1146">
            <v>8096</v>
          </cell>
          <cell r="I1146">
            <v>0</v>
          </cell>
          <cell r="J1146">
            <v>0</v>
          </cell>
          <cell r="K1146">
            <v>0</v>
          </cell>
          <cell r="L1146">
            <v>55768</v>
          </cell>
          <cell r="M1146">
            <v>0</v>
          </cell>
          <cell r="N1146">
            <v>55768</v>
          </cell>
          <cell r="O1146" t="str">
            <v>no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37491192.018021107</v>
          </cell>
          <cell r="U1146">
            <v>1.4874960490238261E-3</v>
          </cell>
          <cell r="V1146">
            <v>0</v>
          </cell>
          <cell r="W1146">
            <v>0</v>
          </cell>
          <cell r="X1146">
            <v>4432250</v>
          </cell>
          <cell r="Y1146" t="str">
            <v>yes</v>
          </cell>
          <cell r="Z1146">
            <v>0</v>
          </cell>
          <cell r="AA1146">
            <v>4432250</v>
          </cell>
          <cell r="AB1146">
            <v>29177307</v>
          </cell>
          <cell r="AC1146">
            <v>1.9113484325335439E-3</v>
          </cell>
          <cell r="AD1146">
            <v>8472</v>
          </cell>
          <cell r="AE1146">
            <v>0</v>
          </cell>
          <cell r="AF1146">
            <v>8472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 t="str">
            <v>AA</v>
          </cell>
          <cell r="AL1146">
            <v>55768</v>
          </cell>
          <cell r="AM1146">
            <v>24845197</v>
          </cell>
          <cell r="AN1146">
            <v>2.2446189498920052E-3</v>
          </cell>
          <cell r="AO1146">
            <v>0</v>
          </cell>
          <cell r="AP1146">
            <v>0</v>
          </cell>
          <cell r="AQ1146">
            <v>3146730</v>
          </cell>
          <cell r="AR1146">
            <v>0</v>
          </cell>
          <cell r="AS1146">
            <v>0</v>
          </cell>
          <cell r="AT1146">
            <v>3146730</v>
          </cell>
          <cell r="AU1146" t="str">
            <v>Levy</v>
          </cell>
          <cell r="AV1146">
            <v>47672</v>
          </cell>
          <cell r="AW1146">
            <v>0</v>
          </cell>
          <cell r="AX1146">
            <v>0</v>
          </cell>
          <cell r="AY1146">
            <v>0</v>
          </cell>
          <cell r="AZ1146">
            <v>47672</v>
          </cell>
          <cell r="BA1146">
            <v>22047814</v>
          </cell>
          <cell r="BB1146">
            <v>2.162209822706233E-3</v>
          </cell>
          <cell r="BC1146">
            <v>6804</v>
          </cell>
          <cell r="BD1146">
            <v>0</v>
          </cell>
          <cell r="BE1146">
            <v>0</v>
          </cell>
          <cell r="BF1146">
            <v>0</v>
          </cell>
        </row>
        <row r="1147">
          <cell r="D1147" t="str">
            <v>4244315</v>
          </cell>
          <cell r="E1147" t="str">
            <v>NORTH KNOX SCHOOL CORPORATION</v>
          </cell>
          <cell r="F1147">
            <v>3939722</v>
          </cell>
          <cell r="G1147">
            <v>654316.61349867866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3285405.3865013216</v>
          </cell>
          <cell r="M1147">
            <v>0</v>
          </cell>
          <cell r="N1147">
            <v>0</v>
          </cell>
          <cell r="O1147" t="str">
            <v>no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37491192.018021107</v>
          </cell>
          <cell r="U1147">
            <v>8.7631393126207005E-2</v>
          </cell>
          <cell r="V1147">
            <v>0</v>
          </cell>
          <cell r="W1147">
            <v>0</v>
          </cell>
          <cell r="X1147">
            <v>4432250</v>
          </cell>
          <cell r="Y1147" t="str">
            <v>yes</v>
          </cell>
          <cell r="Z1147">
            <v>0</v>
          </cell>
          <cell r="AA1147">
            <v>4432250</v>
          </cell>
          <cell r="AB1147">
            <v>29177307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 t="str">
            <v>AA</v>
          </cell>
          <cell r="AL1147">
            <v>0</v>
          </cell>
          <cell r="AM1147">
            <v>24845197</v>
          </cell>
          <cell r="AN1147">
            <v>0</v>
          </cell>
          <cell r="AO1147">
            <v>0</v>
          </cell>
          <cell r="AP1147">
            <v>0</v>
          </cell>
          <cell r="AQ1147">
            <v>3146730</v>
          </cell>
          <cell r="AR1147">
            <v>0</v>
          </cell>
          <cell r="AS1147">
            <v>0</v>
          </cell>
          <cell r="AT1147">
            <v>3146730</v>
          </cell>
          <cell r="AU1147" t="str">
            <v>Levy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22047814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</row>
        <row r="1148">
          <cell r="D1148" t="str">
            <v>4244325</v>
          </cell>
          <cell r="E1148" t="str">
            <v>SOUTH KNOX SCHOOL CORPORATION</v>
          </cell>
          <cell r="F1148">
            <v>3839437</v>
          </cell>
          <cell r="G1148">
            <v>386264.36848021118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3453172.6315197889</v>
          </cell>
          <cell r="M1148">
            <v>0</v>
          </cell>
          <cell r="N1148">
            <v>0</v>
          </cell>
          <cell r="O1148" t="str">
            <v>no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37491192.018021107</v>
          </cell>
          <cell r="U1148">
            <v>9.2106237375966404E-2</v>
          </cell>
          <cell r="V1148">
            <v>0</v>
          </cell>
          <cell r="W1148">
            <v>0</v>
          </cell>
          <cell r="X1148">
            <v>4432250</v>
          </cell>
          <cell r="Y1148" t="str">
            <v>yes</v>
          </cell>
          <cell r="Z1148">
            <v>0</v>
          </cell>
          <cell r="AA1148">
            <v>4432250</v>
          </cell>
          <cell r="AB1148">
            <v>29177307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 t="str">
            <v>AA</v>
          </cell>
          <cell r="AL1148">
            <v>0</v>
          </cell>
          <cell r="AM1148">
            <v>24845197</v>
          </cell>
          <cell r="AN1148">
            <v>0</v>
          </cell>
          <cell r="AO1148">
            <v>0</v>
          </cell>
          <cell r="AP1148">
            <v>0</v>
          </cell>
          <cell r="AQ1148">
            <v>3146730</v>
          </cell>
          <cell r="AR1148">
            <v>0</v>
          </cell>
          <cell r="AS1148">
            <v>0</v>
          </cell>
          <cell r="AT1148">
            <v>3146730</v>
          </cell>
          <cell r="AU1148" t="str">
            <v>Levy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22047814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</row>
        <row r="1149">
          <cell r="D1149" t="str">
            <v>4244335</v>
          </cell>
          <cell r="E1149" t="str">
            <v>VINCENNES COMMUNITY SCHOOL CORPORATION</v>
          </cell>
          <cell r="F1149">
            <v>8989277</v>
          </cell>
          <cell r="G1149">
            <v>5003479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3985798</v>
          </cell>
          <cell r="M1149">
            <v>0</v>
          </cell>
          <cell r="N1149">
            <v>0</v>
          </cell>
          <cell r="O1149" t="str">
            <v>no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37491192.018021107</v>
          </cell>
          <cell r="U1149">
            <v>0.10631291739361404</v>
          </cell>
          <cell r="V1149">
            <v>0</v>
          </cell>
          <cell r="W1149">
            <v>0</v>
          </cell>
          <cell r="X1149">
            <v>4432250</v>
          </cell>
          <cell r="Y1149" t="str">
            <v>yes</v>
          </cell>
          <cell r="Z1149">
            <v>0</v>
          </cell>
          <cell r="AA1149">
            <v>4432250</v>
          </cell>
          <cell r="AB1149">
            <v>29177307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 t="str">
            <v>AA</v>
          </cell>
          <cell r="AL1149">
            <v>0</v>
          </cell>
          <cell r="AM1149">
            <v>24845197</v>
          </cell>
          <cell r="AN1149">
            <v>0</v>
          </cell>
          <cell r="AO1149">
            <v>0</v>
          </cell>
          <cell r="AP1149">
            <v>0</v>
          </cell>
          <cell r="AQ1149">
            <v>3146730</v>
          </cell>
          <cell r="AR1149">
            <v>0</v>
          </cell>
          <cell r="AS1149">
            <v>0</v>
          </cell>
          <cell r="AT1149">
            <v>3146730</v>
          </cell>
          <cell r="AU1149" t="str">
            <v>Levy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22047814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</row>
        <row r="1150">
          <cell r="D1150" t="str">
            <v>4250114</v>
          </cell>
          <cell r="E1150" t="str">
            <v>BICKNELL PUBLIC LIBRARY</v>
          </cell>
          <cell r="F1150">
            <v>136880</v>
          </cell>
          <cell r="G1150">
            <v>0</v>
          </cell>
          <cell r="H1150">
            <v>22699</v>
          </cell>
          <cell r="I1150">
            <v>0</v>
          </cell>
          <cell r="J1150">
            <v>0</v>
          </cell>
          <cell r="K1150">
            <v>0</v>
          </cell>
          <cell r="L1150">
            <v>159579</v>
          </cell>
          <cell r="M1150">
            <v>0</v>
          </cell>
          <cell r="N1150">
            <v>159579</v>
          </cell>
          <cell r="O1150" t="str">
            <v>no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37491192.018021107</v>
          </cell>
          <cell r="U1150">
            <v>4.2564397505231158E-3</v>
          </cell>
          <cell r="V1150">
            <v>0</v>
          </cell>
          <cell r="W1150">
            <v>0</v>
          </cell>
          <cell r="X1150">
            <v>4432250</v>
          </cell>
          <cell r="Y1150" t="str">
            <v>yes</v>
          </cell>
          <cell r="Z1150">
            <v>0</v>
          </cell>
          <cell r="AA1150">
            <v>4432250</v>
          </cell>
          <cell r="AB1150">
            <v>29177307</v>
          </cell>
          <cell r="AC1150">
            <v>5.4692847424198535E-3</v>
          </cell>
          <cell r="AD1150">
            <v>24241</v>
          </cell>
          <cell r="AE1150">
            <v>0</v>
          </cell>
          <cell r="AF1150">
            <v>24241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 t="str">
            <v>AA</v>
          </cell>
          <cell r="AL1150">
            <v>0</v>
          </cell>
          <cell r="AM1150">
            <v>24845197</v>
          </cell>
          <cell r="AN1150">
            <v>0</v>
          </cell>
          <cell r="AO1150">
            <v>0</v>
          </cell>
          <cell r="AP1150">
            <v>0</v>
          </cell>
          <cell r="AQ1150">
            <v>3146730</v>
          </cell>
          <cell r="AR1150">
            <v>0</v>
          </cell>
          <cell r="AS1150">
            <v>0</v>
          </cell>
          <cell r="AT1150">
            <v>3146730</v>
          </cell>
          <cell r="AU1150" t="str">
            <v>Levy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22047814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</row>
        <row r="1151">
          <cell r="D1151" t="str">
            <v>4250116</v>
          </cell>
          <cell r="E1151" t="str">
            <v>KNOX COUNTY PUBLIC LIBRARY</v>
          </cell>
          <cell r="F1151">
            <v>1219300</v>
          </cell>
          <cell r="G1151">
            <v>0</v>
          </cell>
          <cell r="H1151">
            <v>207209</v>
          </cell>
          <cell r="I1151">
            <v>0</v>
          </cell>
          <cell r="J1151">
            <v>0</v>
          </cell>
          <cell r="K1151">
            <v>0</v>
          </cell>
          <cell r="L1151">
            <v>1426509</v>
          </cell>
          <cell r="M1151">
            <v>0</v>
          </cell>
          <cell r="N1151">
            <v>1426509</v>
          </cell>
          <cell r="O1151" t="str">
            <v>no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37491192.018021107</v>
          </cell>
          <cell r="U1151">
            <v>3.804917697240226E-2</v>
          </cell>
          <cell r="V1151">
            <v>0</v>
          </cell>
          <cell r="W1151">
            <v>0</v>
          </cell>
          <cell r="X1151">
            <v>4432250</v>
          </cell>
          <cell r="Y1151" t="str">
            <v>yes</v>
          </cell>
          <cell r="Z1151">
            <v>0</v>
          </cell>
          <cell r="AA1151">
            <v>4432250</v>
          </cell>
          <cell r="AB1151">
            <v>29177307</v>
          </cell>
          <cell r="AC1151">
            <v>4.8891043988398247E-2</v>
          </cell>
          <cell r="AD1151">
            <v>216697</v>
          </cell>
          <cell r="AE1151">
            <v>0</v>
          </cell>
          <cell r="AF1151">
            <v>216697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 t="str">
            <v>AA</v>
          </cell>
          <cell r="AL1151">
            <v>0</v>
          </cell>
          <cell r="AM1151">
            <v>24845197</v>
          </cell>
          <cell r="AN1151">
            <v>0</v>
          </cell>
          <cell r="AO1151">
            <v>0</v>
          </cell>
          <cell r="AP1151">
            <v>0</v>
          </cell>
          <cell r="AQ1151">
            <v>3146730</v>
          </cell>
          <cell r="AR1151">
            <v>0</v>
          </cell>
          <cell r="AS1151">
            <v>0</v>
          </cell>
          <cell r="AT1151">
            <v>3146730</v>
          </cell>
          <cell r="AU1151" t="str">
            <v>Levy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22047814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</row>
        <row r="1152">
          <cell r="D1152" t="str">
            <v>4260936</v>
          </cell>
          <cell r="E1152" t="str">
            <v>VINCENNES TOWNSHIP FIRE</v>
          </cell>
          <cell r="F1152">
            <v>1242617</v>
          </cell>
          <cell r="G1152">
            <v>203269</v>
          </cell>
          <cell r="H1152">
            <v>175958</v>
          </cell>
          <cell r="I1152">
            <v>0</v>
          </cell>
          <cell r="J1152">
            <v>0</v>
          </cell>
          <cell r="K1152">
            <v>0</v>
          </cell>
          <cell r="L1152">
            <v>1215306</v>
          </cell>
          <cell r="M1152">
            <v>0</v>
          </cell>
          <cell r="N1152">
            <v>1215306</v>
          </cell>
          <cell r="O1152" t="str">
            <v>no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37491192.018021107</v>
          </cell>
          <cell r="U1152">
            <v>3.2415773801372651E-2</v>
          </cell>
          <cell r="V1152">
            <v>0</v>
          </cell>
          <cell r="W1152">
            <v>0</v>
          </cell>
          <cell r="X1152">
            <v>4432250</v>
          </cell>
          <cell r="Y1152" t="str">
            <v>yes</v>
          </cell>
          <cell r="Z1152">
            <v>0</v>
          </cell>
          <cell r="AA1152">
            <v>4432250</v>
          </cell>
          <cell r="AB1152">
            <v>29177307</v>
          </cell>
          <cell r="AC1152">
            <v>4.1652438999939236E-2</v>
          </cell>
          <cell r="AD1152">
            <v>184614</v>
          </cell>
          <cell r="AE1152">
            <v>0</v>
          </cell>
          <cell r="AF1152">
            <v>184614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 t="str">
            <v>AA</v>
          </cell>
          <cell r="AL1152">
            <v>0</v>
          </cell>
          <cell r="AM1152">
            <v>24845197</v>
          </cell>
          <cell r="AN1152">
            <v>0</v>
          </cell>
          <cell r="AO1152">
            <v>0</v>
          </cell>
          <cell r="AP1152">
            <v>0</v>
          </cell>
          <cell r="AQ1152">
            <v>3146730</v>
          </cell>
          <cell r="AR1152">
            <v>0</v>
          </cell>
          <cell r="AS1152">
            <v>0</v>
          </cell>
          <cell r="AT1152">
            <v>3146730</v>
          </cell>
          <cell r="AU1152" t="str">
            <v>Levy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22047814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</row>
        <row r="1153">
          <cell r="D1153" t="str">
            <v>4260952</v>
          </cell>
          <cell r="E1153" t="str">
            <v>SOUTH VIGO TOWNSHIP FIRE</v>
          </cell>
          <cell r="F1153">
            <v>84975</v>
          </cell>
          <cell r="G1153">
            <v>0</v>
          </cell>
          <cell r="H1153">
            <v>15020</v>
          </cell>
          <cell r="I1153">
            <v>0</v>
          </cell>
          <cell r="J1153">
            <v>0</v>
          </cell>
          <cell r="K1153">
            <v>0</v>
          </cell>
          <cell r="L1153">
            <v>99995</v>
          </cell>
          <cell r="M1153">
            <v>0</v>
          </cell>
          <cell r="N1153">
            <v>99995</v>
          </cell>
          <cell r="O1153" t="str">
            <v>no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37491192.018021107</v>
          </cell>
          <cell r="U1153">
            <v>2.6671597945441381E-3</v>
          </cell>
          <cell r="V1153">
            <v>0</v>
          </cell>
          <cell r="W1153">
            <v>0</v>
          </cell>
          <cell r="X1153">
            <v>4432250</v>
          </cell>
          <cell r="Y1153" t="str">
            <v>yes</v>
          </cell>
          <cell r="Z1153">
            <v>0</v>
          </cell>
          <cell r="AA1153">
            <v>4432250</v>
          </cell>
          <cell r="AB1153">
            <v>29177307</v>
          </cell>
          <cell r="AC1153">
            <v>3.4271497366086595E-3</v>
          </cell>
          <cell r="AD1153">
            <v>15190</v>
          </cell>
          <cell r="AE1153">
            <v>0</v>
          </cell>
          <cell r="AF1153">
            <v>15190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 t="str">
            <v>AA</v>
          </cell>
          <cell r="AL1153">
            <v>0</v>
          </cell>
          <cell r="AM1153">
            <v>24845197</v>
          </cell>
          <cell r="AN1153">
            <v>0</v>
          </cell>
          <cell r="AO1153">
            <v>0</v>
          </cell>
          <cell r="AP1153">
            <v>0</v>
          </cell>
          <cell r="AQ1153">
            <v>3146730</v>
          </cell>
          <cell r="AR1153">
            <v>0</v>
          </cell>
          <cell r="AS1153">
            <v>0</v>
          </cell>
          <cell r="AT1153">
            <v>3146730</v>
          </cell>
          <cell r="AU1153" t="str">
            <v>Levy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22047814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</row>
        <row r="1154">
          <cell r="D1154" t="str">
            <v>4260953</v>
          </cell>
          <cell r="E1154" t="str">
            <v>VIGO CENTRAL COMMUNITY FIRE</v>
          </cell>
          <cell r="F1154">
            <v>66259</v>
          </cell>
          <cell r="G1154">
            <v>0</v>
          </cell>
          <cell r="H1154">
            <v>10927</v>
          </cell>
          <cell r="I1154">
            <v>0</v>
          </cell>
          <cell r="J1154">
            <v>0</v>
          </cell>
          <cell r="K1154">
            <v>0</v>
          </cell>
          <cell r="L1154">
            <v>77186</v>
          </cell>
          <cell r="M1154">
            <v>0</v>
          </cell>
          <cell r="N1154">
            <v>77186</v>
          </cell>
          <cell r="O1154" t="str">
            <v>no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37491192.018021107</v>
          </cell>
          <cell r="U1154">
            <v>2.0587768978617316E-3</v>
          </cell>
          <cell r="V1154">
            <v>0</v>
          </cell>
          <cell r="W1154">
            <v>0</v>
          </cell>
          <cell r="X1154">
            <v>4432250</v>
          </cell>
          <cell r="Y1154" t="str">
            <v>yes</v>
          </cell>
          <cell r="Z1154">
            <v>0</v>
          </cell>
          <cell r="AA1154">
            <v>4432250</v>
          </cell>
          <cell r="AB1154">
            <v>29177307</v>
          </cell>
          <cell r="AC1154">
            <v>2.6454120663020751E-3</v>
          </cell>
          <cell r="AD1154">
            <v>11725</v>
          </cell>
          <cell r="AE1154">
            <v>0</v>
          </cell>
          <cell r="AF1154">
            <v>11725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 t="str">
            <v>AA</v>
          </cell>
          <cell r="AL1154">
            <v>0</v>
          </cell>
          <cell r="AM1154">
            <v>24845197</v>
          </cell>
          <cell r="AN1154">
            <v>0</v>
          </cell>
          <cell r="AO1154">
            <v>0</v>
          </cell>
          <cell r="AP1154">
            <v>0</v>
          </cell>
          <cell r="AQ1154">
            <v>3146730</v>
          </cell>
          <cell r="AR1154">
            <v>0</v>
          </cell>
          <cell r="AS1154">
            <v>0</v>
          </cell>
          <cell r="AT1154">
            <v>3146730</v>
          </cell>
          <cell r="AU1154" t="str">
            <v>Levy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22047814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</row>
        <row r="1155">
          <cell r="D1155" t="str">
            <v>4260954</v>
          </cell>
          <cell r="E1155" t="str">
            <v>JOHNSON TOWNSHIP COMMUNITY FIRE</v>
          </cell>
          <cell r="F1155">
            <v>172715</v>
          </cell>
          <cell r="G1155">
            <v>0</v>
          </cell>
          <cell r="H1155">
            <v>29236</v>
          </cell>
          <cell r="I1155">
            <v>0</v>
          </cell>
          <cell r="J1155">
            <v>0</v>
          </cell>
          <cell r="K1155">
            <v>0</v>
          </cell>
          <cell r="L1155">
            <v>201951</v>
          </cell>
          <cell r="M1155">
            <v>0</v>
          </cell>
          <cell r="N1155">
            <v>201951</v>
          </cell>
          <cell r="O1155" t="str">
            <v>no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37491192.018021107</v>
          </cell>
          <cell r="U1155">
            <v>5.3866252079402292E-3</v>
          </cell>
          <cell r="V1155">
            <v>0</v>
          </cell>
          <cell r="W1155">
            <v>0</v>
          </cell>
          <cell r="X1155">
            <v>4432250</v>
          </cell>
          <cell r="Y1155" t="str">
            <v>yes</v>
          </cell>
          <cell r="Z1155">
            <v>0</v>
          </cell>
          <cell r="AA1155">
            <v>4432250</v>
          </cell>
          <cell r="AB1155">
            <v>29177307</v>
          </cell>
          <cell r="AC1155">
            <v>6.9215092400405562E-3</v>
          </cell>
          <cell r="AD1155">
            <v>30678</v>
          </cell>
          <cell r="AE1155">
            <v>0</v>
          </cell>
          <cell r="AF1155">
            <v>30678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 t="str">
            <v>AA</v>
          </cell>
          <cell r="AL1155">
            <v>0</v>
          </cell>
          <cell r="AM1155">
            <v>24845197</v>
          </cell>
          <cell r="AN1155">
            <v>0</v>
          </cell>
          <cell r="AO1155">
            <v>0</v>
          </cell>
          <cell r="AP1155">
            <v>0</v>
          </cell>
          <cell r="AQ1155">
            <v>3146730</v>
          </cell>
          <cell r="AR1155">
            <v>0</v>
          </cell>
          <cell r="AS1155">
            <v>0</v>
          </cell>
          <cell r="AT1155">
            <v>3146730</v>
          </cell>
          <cell r="AU1155" t="str">
            <v>Levy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22047814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</row>
        <row r="1156">
          <cell r="D1156" t="str">
            <v>4261056</v>
          </cell>
          <cell r="E1156" t="str">
            <v>KNOX COUNTY SOLID WASTE MANAGEMENT DIST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 t="str">
            <v>non-recipient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 t="str">
            <v>no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37491192.018021107</v>
          </cell>
          <cell r="U1156">
            <v>0</v>
          </cell>
          <cell r="V1156">
            <v>0</v>
          </cell>
          <cell r="W1156">
            <v>0</v>
          </cell>
          <cell r="X1156">
            <v>4432250</v>
          </cell>
          <cell r="Y1156" t="str">
            <v>yes</v>
          </cell>
          <cell r="Z1156">
            <v>0</v>
          </cell>
          <cell r="AA1156">
            <v>4432250</v>
          </cell>
          <cell r="AB1156">
            <v>29177307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 t="str">
            <v>AA</v>
          </cell>
          <cell r="AL1156">
            <v>0</v>
          </cell>
          <cell r="AM1156">
            <v>24845197</v>
          </cell>
          <cell r="AN1156">
            <v>0</v>
          </cell>
          <cell r="AO1156">
            <v>0</v>
          </cell>
          <cell r="AP1156">
            <v>0</v>
          </cell>
          <cell r="AQ1156">
            <v>3146730</v>
          </cell>
          <cell r="AR1156">
            <v>0</v>
          </cell>
          <cell r="AS1156">
            <v>0</v>
          </cell>
          <cell r="AT1156">
            <v>3146730</v>
          </cell>
          <cell r="AU1156" t="str">
            <v>Levy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22047814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</row>
        <row r="1157">
          <cell r="D1157" t="str">
            <v>4310000</v>
          </cell>
          <cell r="E1157" t="str">
            <v>KOSCIUSKO COUNTY</v>
          </cell>
          <cell r="F1157">
            <v>12675130</v>
          </cell>
          <cell r="G1157">
            <v>0</v>
          </cell>
          <cell r="H1157">
            <v>5579120</v>
          </cell>
          <cell r="I1157">
            <v>0</v>
          </cell>
          <cell r="J1157">
            <v>0</v>
          </cell>
          <cell r="K1157">
            <v>0</v>
          </cell>
          <cell r="L1157">
            <v>18254250</v>
          </cell>
          <cell r="M1157">
            <v>1500370</v>
          </cell>
          <cell r="N1157">
            <v>19754620</v>
          </cell>
          <cell r="O1157" t="str">
            <v>no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78613751.227759227</v>
          </cell>
          <cell r="U1157">
            <v>0.23220174225135129</v>
          </cell>
          <cell r="V1157">
            <v>0</v>
          </cell>
          <cell r="W1157">
            <v>0</v>
          </cell>
          <cell r="X1157">
            <v>14352649</v>
          </cell>
          <cell r="Y1157" t="str">
            <v>yes</v>
          </cell>
          <cell r="Z1157">
            <v>0</v>
          </cell>
          <cell r="AA1157">
            <v>14352649</v>
          </cell>
          <cell r="AB1157">
            <v>53715480.000000007</v>
          </cell>
          <cell r="AC1157">
            <v>0.36776400397054998</v>
          </cell>
          <cell r="AD1157">
            <v>5278386</v>
          </cell>
          <cell r="AE1157">
            <v>0</v>
          </cell>
          <cell r="AF1157">
            <v>5278386</v>
          </cell>
          <cell r="AG1157">
            <v>2</v>
          </cell>
          <cell r="AH1157">
            <v>0</v>
          </cell>
          <cell r="AI1157">
            <v>0</v>
          </cell>
          <cell r="AJ1157">
            <v>0</v>
          </cell>
          <cell r="AK1157" t="str">
            <v>AA</v>
          </cell>
          <cell r="AL1157">
            <v>19754620</v>
          </cell>
          <cell r="AM1157">
            <v>45037688.568824165</v>
          </cell>
          <cell r="AN1157">
            <v>0.43862419737220876</v>
          </cell>
          <cell r="AO1157">
            <v>0</v>
          </cell>
          <cell r="AP1157">
            <v>0</v>
          </cell>
          <cell r="AQ1157">
            <v>6401617</v>
          </cell>
          <cell r="AR1157">
            <v>0</v>
          </cell>
          <cell r="AS1157">
            <v>0</v>
          </cell>
          <cell r="AT1157">
            <v>6401617</v>
          </cell>
          <cell r="AU1157" t="str">
            <v>Population</v>
          </cell>
          <cell r="AV1157">
            <v>12675130</v>
          </cell>
          <cell r="AW1157">
            <v>0</v>
          </cell>
          <cell r="AX1157">
            <v>1500370</v>
          </cell>
          <cell r="AY1157">
            <v>48106</v>
          </cell>
          <cell r="AZ1157">
            <v>48106</v>
          </cell>
          <cell r="BA1157">
            <v>77358</v>
          </cell>
          <cell r="BB1157">
            <v>0.62186199229556094</v>
          </cell>
          <cell r="BC1157">
            <v>3980923</v>
          </cell>
          <cell r="BD1157">
            <v>-1</v>
          </cell>
          <cell r="BE1157">
            <v>0</v>
          </cell>
          <cell r="BF1157">
            <v>0</v>
          </cell>
        </row>
        <row r="1158">
          <cell r="D1158" t="str">
            <v>4320001</v>
          </cell>
          <cell r="E1158" t="str">
            <v>CLAY TOWNSHIP</v>
          </cell>
          <cell r="F1158">
            <v>87487</v>
          </cell>
          <cell r="G1158">
            <v>0</v>
          </cell>
          <cell r="H1158">
            <v>33766</v>
          </cell>
          <cell r="I1158">
            <v>0</v>
          </cell>
          <cell r="J1158">
            <v>0</v>
          </cell>
          <cell r="K1158">
            <v>0</v>
          </cell>
          <cell r="L1158">
            <v>121253</v>
          </cell>
          <cell r="M1158">
            <v>0</v>
          </cell>
          <cell r="N1158">
            <v>121253</v>
          </cell>
          <cell r="O1158" t="str">
            <v>no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78613751.227759227</v>
          </cell>
          <cell r="U1158">
            <v>1.5423891889945135E-3</v>
          </cell>
          <cell r="V1158">
            <v>0</v>
          </cell>
          <cell r="W1158">
            <v>0</v>
          </cell>
          <cell r="X1158">
            <v>14352649</v>
          </cell>
          <cell r="Y1158" t="str">
            <v>yes</v>
          </cell>
          <cell r="Z1158">
            <v>0</v>
          </cell>
          <cell r="AA1158">
            <v>14352649</v>
          </cell>
          <cell r="AB1158">
            <v>53715480.000000007</v>
          </cell>
          <cell r="AC1158">
            <v>2.2573194915134331E-3</v>
          </cell>
          <cell r="AD1158">
            <v>32399</v>
          </cell>
          <cell r="AE1158">
            <v>0</v>
          </cell>
          <cell r="AF1158">
            <v>32399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 t="str">
            <v>AA</v>
          </cell>
          <cell r="AL1158">
            <v>0</v>
          </cell>
          <cell r="AM1158">
            <v>45037688.568824165</v>
          </cell>
          <cell r="AN1158">
            <v>0</v>
          </cell>
          <cell r="AO1158">
            <v>0</v>
          </cell>
          <cell r="AP1158">
            <v>0</v>
          </cell>
          <cell r="AQ1158">
            <v>6401617</v>
          </cell>
          <cell r="AR1158">
            <v>0</v>
          </cell>
          <cell r="AS1158">
            <v>0</v>
          </cell>
          <cell r="AT1158">
            <v>6401617</v>
          </cell>
          <cell r="AU1158" t="str">
            <v>Population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77358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</row>
        <row r="1159">
          <cell r="D1159" t="str">
            <v>4320002</v>
          </cell>
          <cell r="E1159" t="str">
            <v>ETNA TOWNSHIP</v>
          </cell>
          <cell r="F1159">
            <v>55343</v>
          </cell>
          <cell r="G1159">
            <v>0</v>
          </cell>
          <cell r="H1159">
            <v>21218</v>
          </cell>
          <cell r="I1159">
            <v>0</v>
          </cell>
          <cell r="J1159">
            <v>0</v>
          </cell>
          <cell r="K1159">
            <v>0</v>
          </cell>
          <cell r="L1159">
            <v>76561</v>
          </cell>
          <cell r="M1159">
            <v>0</v>
          </cell>
          <cell r="N1159">
            <v>76561</v>
          </cell>
          <cell r="O1159" t="str">
            <v>no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78613751.227759227</v>
          </cell>
          <cell r="U1159">
            <v>9.7388814048814424E-4</v>
          </cell>
          <cell r="V1159">
            <v>0</v>
          </cell>
          <cell r="W1159">
            <v>0</v>
          </cell>
          <cell r="X1159">
            <v>14352649</v>
          </cell>
          <cell r="Y1159" t="str">
            <v>yes</v>
          </cell>
          <cell r="Z1159">
            <v>0</v>
          </cell>
          <cell r="AA1159">
            <v>14352649</v>
          </cell>
          <cell r="AB1159">
            <v>53715480.000000007</v>
          </cell>
          <cell r="AC1159">
            <v>1.4253060756415094E-3</v>
          </cell>
          <cell r="AD1159">
            <v>20457</v>
          </cell>
          <cell r="AE1159">
            <v>0</v>
          </cell>
          <cell r="AF1159">
            <v>20457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 t="str">
            <v>AA</v>
          </cell>
          <cell r="AL1159">
            <v>0</v>
          </cell>
          <cell r="AM1159">
            <v>45037688.568824165</v>
          </cell>
          <cell r="AN1159">
            <v>0</v>
          </cell>
          <cell r="AO1159">
            <v>0</v>
          </cell>
          <cell r="AP1159">
            <v>0</v>
          </cell>
          <cell r="AQ1159">
            <v>6401617</v>
          </cell>
          <cell r="AR1159">
            <v>0</v>
          </cell>
          <cell r="AS1159">
            <v>0</v>
          </cell>
          <cell r="AT1159">
            <v>6401617</v>
          </cell>
          <cell r="AU1159" t="str">
            <v>Population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77358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</row>
        <row r="1160">
          <cell r="D1160" t="str">
            <v>4320003</v>
          </cell>
          <cell r="E1160" t="str">
            <v>FRANKLIN TOWNSHIP</v>
          </cell>
          <cell r="F1160">
            <v>63499</v>
          </cell>
          <cell r="G1160">
            <v>0</v>
          </cell>
          <cell r="H1160">
            <v>25880</v>
          </cell>
          <cell r="I1160">
            <v>0</v>
          </cell>
          <cell r="J1160">
            <v>0</v>
          </cell>
          <cell r="K1160">
            <v>0</v>
          </cell>
          <cell r="L1160">
            <v>89379</v>
          </cell>
          <cell r="M1160">
            <v>0</v>
          </cell>
          <cell r="N1160">
            <v>89379</v>
          </cell>
          <cell r="O1160" t="str">
            <v>no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78613751.227759227</v>
          </cell>
          <cell r="U1160">
            <v>1.1369384949085023E-3</v>
          </cell>
          <cell r="V1160">
            <v>0</v>
          </cell>
          <cell r="W1160">
            <v>0</v>
          </cell>
          <cell r="X1160">
            <v>14352649</v>
          </cell>
          <cell r="Y1160" t="str">
            <v>yes</v>
          </cell>
          <cell r="Z1160">
            <v>0</v>
          </cell>
          <cell r="AA1160">
            <v>14352649</v>
          </cell>
          <cell r="AB1160">
            <v>53715480.000000007</v>
          </cell>
          <cell r="AC1160">
            <v>1.6639337487070764E-3</v>
          </cell>
          <cell r="AD1160">
            <v>23882</v>
          </cell>
          <cell r="AE1160">
            <v>0</v>
          </cell>
          <cell r="AF1160">
            <v>23882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 t="str">
            <v>AA</v>
          </cell>
          <cell r="AL1160">
            <v>0</v>
          </cell>
          <cell r="AM1160">
            <v>45037688.568824165</v>
          </cell>
          <cell r="AN1160">
            <v>0</v>
          </cell>
          <cell r="AO1160">
            <v>0</v>
          </cell>
          <cell r="AP1160">
            <v>0</v>
          </cell>
          <cell r="AQ1160">
            <v>6401617</v>
          </cell>
          <cell r="AR1160">
            <v>0</v>
          </cell>
          <cell r="AS1160">
            <v>0</v>
          </cell>
          <cell r="AT1160">
            <v>6401617</v>
          </cell>
          <cell r="AU1160" t="str">
            <v>Population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77358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</row>
        <row r="1161">
          <cell r="D1161" t="str">
            <v>4320004</v>
          </cell>
          <cell r="E1161" t="str">
            <v>HARRISON TOWNSHIP</v>
          </cell>
          <cell r="F1161">
            <v>121137</v>
          </cell>
          <cell r="G1161">
            <v>0</v>
          </cell>
          <cell r="H1161">
            <v>49796</v>
          </cell>
          <cell r="I1161">
            <v>0</v>
          </cell>
          <cell r="J1161">
            <v>0</v>
          </cell>
          <cell r="K1161">
            <v>0</v>
          </cell>
          <cell r="L1161">
            <v>170933</v>
          </cell>
          <cell r="M1161">
            <v>0</v>
          </cell>
          <cell r="N1161">
            <v>170933</v>
          </cell>
          <cell r="O1161" t="str">
            <v>no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78613751.227759227</v>
          </cell>
          <cell r="U1161">
            <v>2.1743396966870856E-3</v>
          </cell>
          <cell r="V1161">
            <v>0</v>
          </cell>
          <cell r="W1161">
            <v>0</v>
          </cell>
          <cell r="X1161">
            <v>14352649</v>
          </cell>
          <cell r="Y1161" t="str">
            <v>yes</v>
          </cell>
          <cell r="Z1161">
            <v>0</v>
          </cell>
          <cell r="AA1161">
            <v>14352649</v>
          </cell>
          <cell r="AB1161">
            <v>53715480.000000007</v>
          </cell>
          <cell r="AC1161">
            <v>3.1821925448678851E-3</v>
          </cell>
          <cell r="AD1161">
            <v>45673</v>
          </cell>
          <cell r="AE1161">
            <v>0</v>
          </cell>
          <cell r="AF1161">
            <v>45673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 t="str">
            <v>AA</v>
          </cell>
          <cell r="AL1161">
            <v>0</v>
          </cell>
          <cell r="AM1161">
            <v>45037688.568824165</v>
          </cell>
          <cell r="AN1161">
            <v>0</v>
          </cell>
          <cell r="AO1161">
            <v>0</v>
          </cell>
          <cell r="AP1161">
            <v>0</v>
          </cell>
          <cell r="AQ1161">
            <v>6401617</v>
          </cell>
          <cell r="AR1161">
            <v>0</v>
          </cell>
          <cell r="AS1161">
            <v>0</v>
          </cell>
          <cell r="AT1161">
            <v>6401617</v>
          </cell>
          <cell r="AU1161" t="str">
            <v>Population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77358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</row>
        <row r="1162">
          <cell r="D1162" t="str">
            <v>4320005</v>
          </cell>
          <cell r="E1162" t="str">
            <v>JACKSON TOWNSHIP</v>
          </cell>
          <cell r="F1162">
            <v>70265</v>
          </cell>
          <cell r="G1162">
            <v>0</v>
          </cell>
          <cell r="H1162">
            <v>28390</v>
          </cell>
          <cell r="I1162">
            <v>0</v>
          </cell>
          <cell r="J1162">
            <v>0</v>
          </cell>
          <cell r="K1162">
            <v>0</v>
          </cell>
          <cell r="L1162">
            <v>98655</v>
          </cell>
          <cell r="M1162">
            <v>0</v>
          </cell>
          <cell r="N1162">
            <v>98655</v>
          </cell>
          <cell r="O1162" t="str">
            <v>no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78613751.227759227</v>
          </cell>
          <cell r="U1162">
            <v>1.2549331186878158E-3</v>
          </cell>
          <cell r="V1162">
            <v>0</v>
          </cell>
          <cell r="W1162">
            <v>0</v>
          </cell>
          <cell r="X1162">
            <v>14352649</v>
          </cell>
          <cell r="Y1162" t="str">
            <v>yes</v>
          </cell>
          <cell r="Z1162">
            <v>0</v>
          </cell>
          <cell r="AA1162">
            <v>14352649</v>
          </cell>
          <cell r="AB1162">
            <v>53715480.000000007</v>
          </cell>
          <cell r="AC1162">
            <v>1.8366213985242241E-3</v>
          </cell>
          <cell r="AD1162">
            <v>26360</v>
          </cell>
          <cell r="AE1162">
            <v>0</v>
          </cell>
          <cell r="AF1162">
            <v>26360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 t="str">
            <v>AA</v>
          </cell>
          <cell r="AL1162">
            <v>0</v>
          </cell>
          <cell r="AM1162">
            <v>45037688.568824165</v>
          </cell>
          <cell r="AN1162">
            <v>0</v>
          </cell>
          <cell r="AO1162">
            <v>0</v>
          </cell>
          <cell r="AP1162">
            <v>0</v>
          </cell>
          <cell r="AQ1162">
            <v>6401617</v>
          </cell>
          <cell r="AR1162">
            <v>0</v>
          </cell>
          <cell r="AS1162">
            <v>0</v>
          </cell>
          <cell r="AT1162">
            <v>6401617</v>
          </cell>
          <cell r="AU1162" t="str">
            <v>Population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77358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</row>
        <row r="1163">
          <cell r="D1163" t="str">
            <v>4320006</v>
          </cell>
          <cell r="E1163" t="str">
            <v>JEFFERSON TOWNSHIP</v>
          </cell>
          <cell r="F1163">
            <v>80416</v>
          </cell>
          <cell r="G1163">
            <v>0</v>
          </cell>
          <cell r="H1163">
            <v>32513</v>
          </cell>
          <cell r="I1163">
            <v>0</v>
          </cell>
          <cell r="J1163">
            <v>0</v>
          </cell>
          <cell r="K1163">
            <v>0</v>
          </cell>
          <cell r="L1163">
            <v>112929</v>
          </cell>
          <cell r="M1163">
            <v>0</v>
          </cell>
          <cell r="N1163">
            <v>112929</v>
          </cell>
          <cell r="O1163" t="str">
            <v>no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78613751.227759227</v>
          </cell>
          <cell r="U1163">
            <v>1.4365044058618048E-3</v>
          </cell>
          <cell r="V1163">
            <v>0</v>
          </cell>
          <cell r="W1163">
            <v>0</v>
          </cell>
          <cell r="X1163">
            <v>14352649</v>
          </cell>
          <cell r="Y1163" t="str">
            <v>yes</v>
          </cell>
          <cell r="Z1163">
            <v>0</v>
          </cell>
          <cell r="AA1163">
            <v>14352649</v>
          </cell>
          <cell r="AB1163">
            <v>53715480.000000007</v>
          </cell>
          <cell r="AC1163">
            <v>2.1023548518974418E-3</v>
          </cell>
          <cell r="AD1163">
            <v>30174</v>
          </cell>
          <cell r="AE1163">
            <v>0</v>
          </cell>
          <cell r="AF1163">
            <v>30174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 t="str">
            <v>AA</v>
          </cell>
          <cell r="AL1163">
            <v>0</v>
          </cell>
          <cell r="AM1163">
            <v>45037688.568824165</v>
          </cell>
          <cell r="AN1163">
            <v>0</v>
          </cell>
          <cell r="AO1163">
            <v>0</v>
          </cell>
          <cell r="AP1163">
            <v>0</v>
          </cell>
          <cell r="AQ1163">
            <v>6401617</v>
          </cell>
          <cell r="AR1163">
            <v>0</v>
          </cell>
          <cell r="AS1163">
            <v>0</v>
          </cell>
          <cell r="AT1163">
            <v>6401617</v>
          </cell>
          <cell r="AU1163" t="str">
            <v>Population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77358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</row>
        <row r="1164">
          <cell r="D1164" t="str">
            <v>4320007</v>
          </cell>
          <cell r="E1164" t="str">
            <v>LAKE TOWNSHIP</v>
          </cell>
          <cell r="F1164">
            <v>52742</v>
          </cell>
          <cell r="G1164">
            <v>0</v>
          </cell>
          <cell r="H1164">
            <v>20921</v>
          </cell>
          <cell r="I1164">
            <v>0</v>
          </cell>
          <cell r="J1164">
            <v>0</v>
          </cell>
          <cell r="K1164">
            <v>0</v>
          </cell>
          <cell r="L1164">
            <v>73663</v>
          </cell>
          <cell r="M1164">
            <v>0</v>
          </cell>
          <cell r="N1164">
            <v>73663</v>
          </cell>
          <cell r="O1164" t="str">
            <v>no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78613751.227759227</v>
          </cell>
          <cell r="U1164">
            <v>9.3702436087274418E-4</v>
          </cell>
          <cell r="V1164">
            <v>0</v>
          </cell>
          <cell r="W1164">
            <v>0</v>
          </cell>
          <cell r="X1164">
            <v>14352649</v>
          </cell>
          <cell r="Y1164" t="str">
            <v>yes</v>
          </cell>
          <cell r="Z1164">
            <v>0</v>
          </cell>
          <cell r="AA1164">
            <v>14352649</v>
          </cell>
          <cell r="AB1164">
            <v>53715480.000000007</v>
          </cell>
          <cell r="AC1164">
            <v>1.3713551475291665E-3</v>
          </cell>
          <cell r="AD1164">
            <v>19683</v>
          </cell>
          <cell r="AE1164">
            <v>0</v>
          </cell>
          <cell r="AF1164">
            <v>19683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 t="str">
            <v>AA</v>
          </cell>
          <cell r="AL1164">
            <v>0</v>
          </cell>
          <cell r="AM1164">
            <v>45037688.568824165</v>
          </cell>
          <cell r="AN1164">
            <v>0</v>
          </cell>
          <cell r="AO1164">
            <v>0</v>
          </cell>
          <cell r="AP1164">
            <v>0</v>
          </cell>
          <cell r="AQ1164">
            <v>6401617</v>
          </cell>
          <cell r="AR1164">
            <v>0</v>
          </cell>
          <cell r="AS1164">
            <v>0</v>
          </cell>
          <cell r="AT1164">
            <v>6401617</v>
          </cell>
          <cell r="AU1164" t="str">
            <v>Population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77358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</row>
        <row r="1165">
          <cell r="D1165" t="str">
            <v>4320008</v>
          </cell>
          <cell r="E1165" t="str">
            <v>MONROE TOWNSHIP</v>
          </cell>
          <cell r="F1165">
            <v>29145</v>
          </cell>
          <cell r="G1165">
            <v>0</v>
          </cell>
          <cell r="H1165">
            <v>15922</v>
          </cell>
          <cell r="I1165">
            <v>0</v>
          </cell>
          <cell r="J1165">
            <v>0</v>
          </cell>
          <cell r="K1165">
            <v>0</v>
          </cell>
          <cell r="L1165">
            <v>45067</v>
          </cell>
          <cell r="M1165">
            <v>0</v>
          </cell>
          <cell r="N1165">
            <v>45067</v>
          </cell>
          <cell r="O1165" t="str">
            <v>no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78613751.227759227</v>
          </cell>
          <cell r="U1165">
            <v>5.7327120632409711E-4</v>
          </cell>
          <cell r="V1165">
            <v>0</v>
          </cell>
          <cell r="W1165">
            <v>0</v>
          </cell>
          <cell r="X1165">
            <v>14352649</v>
          </cell>
          <cell r="Y1165" t="str">
            <v>yes</v>
          </cell>
          <cell r="Z1165">
            <v>0</v>
          </cell>
          <cell r="AA1165">
            <v>14352649</v>
          </cell>
          <cell r="AB1165">
            <v>53715480.000000007</v>
          </cell>
          <cell r="AC1165">
            <v>8.3899464362973189E-4</v>
          </cell>
          <cell r="AD1165">
            <v>12042</v>
          </cell>
          <cell r="AE1165">
            <v>0</v>
          </cell>
          <cell r="AF1165">
            <v>12042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 t="str">
            <v>AA</v>
          </cell>
          <cell r="AL1165">
            <v>0</v>
          </cell>
          <cell r="AM1165">
            <v>45037688.568824165</v>
          </cell>
          <cell r="AN1165">
            <v>0</v>
          </cell>
          <cell r="AO1165">
            <v>0</v>
          </cell>
          <cell r="AP1165">
            <v>0</v>
          </cell>
          <cell r="AQ1165">
            <v>6401617</v>
          </cell>
          <cell r="AR1165">
            <v>0</v>
          </cell>
          <cell r="AS1165">
            <v>0</v>
          </cell>
          <cell r="AT1165">
            <v>6401617</v>
          </cell>
          <cell r="AU1165" t="str">
            <v>Population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77358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</row>
        <row r="1166">
          <cell r="D1166" t="str">
            <v>4320009</v>
          </cell>
          <cell r="E1166" t="str">
            <v>PLAIN TOWNSHIP</v>
          </cell>
          <cell r="F1166">
            <v>359199</v>
          </cell>
          <cell r="G1166">
            <v>0</v>
          </cell>
          <cell r="H1166">
            <v>143559</v>
          </cell>
          <cell r="I1166">
            <v>0</v>
          </cell>
          <cell r="J1166">
            <v>0</v>
          </cell>
          <cell r="K1166">
            <v>0</v>
          </cell>
          <cell r="L1166">
            <v>502758</v>
          </cell>
          <cell r="M1166">
            <v>0</v>
          </cell>
          <cell r="N1166">
            <v>502758</v>
          </cell>
          <cell r="O1166" t="str">
            <v>no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78613751.227759227</v>
          </cell>
          <cell r="U1166">
            <v>6.3952933443337783E-3</v>
          </cell>
          <cell r="V1166">
            <v>0</v>
          </cell>
          <cell r="W1166">
            <v>0</v>
          </cell>
          <cell r="X1166">
            <v>14352649</v>
          </cell>
          <cell r="Y1166" t="str">
            <v>yes</v>
          </cell>
          <cell r="Z1166">
            <v>0</v>
          </cell>
          <cell r="AA1166">
            <v>14352649</v>
          </cell>
          <cell r="AB1166">
            <v>53715480.000000007</v>
          </cell>
          <cell r="AC1166">
            <v>9.3596482801605787E-3</v>
          </cell>
          <cell r="AD1166">
            <v>134336</v>
          </cell>
          <cell r="AE1166">
            <v>0</v>
          </cell>
          <cell r="AF1166">
            <v>134336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 t="str">
            <v>AA</v>
          </cell>
          <cell r="AL1166">
            <v>0</v>
          </cell>
          <cell r="AM1166">
            <v>45037688.568824165</v>
          </cell>
          <cell r="AN1166">
            <v>0</v>
          </cell>
          <cell r="AO1166">
            <v>0</v>
          </cell>
          <cell r="AP1166">
            <v>0</v>
          </cell>
          <cell r="AQ1166">
            <v>6401617</v>
          </cell>
          <cell r="AR1166">
            <v>0</v>
          </cell>
          <cell r="AS1166">
            <v>0</v>
          </cell>
          <cell r="AT1166">
            <v>6401617</v>
          </cell>
          <cell r="AU1166" t="str">
            <v>Population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77358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</row>
        <row r="1167">
          <cell r="D1167" t="str">
            <v>4320010</v>
          </cell>
          <cell r="E1167" t="str">
            <v>PRAIRIE TOWNSHIP</v>
          </cell>
          <cell r="F1167">
            <v>90172</v>
          </cell>
          <cell r="G1167">
            <v>0</v>
          </cell>
          <cell r="H1167">
            <v>20635</v>
          </cell>
          <cell r="I1167">
            <v>0</v>
          </cell>
          <cell r="J1167">
            <v>0</v>
          </cell>
          <cell r="K1167">
            <v>0</v>
          </cell>
          <cell r="L1167">
            <v>110807</v>
          </cell>
          <cell r="M1167">
            <v>0</v>
          </cell>
          <cell r="N1167">
            <v>110807</v>
          </cell>
          <cell r="O1167" t="str">
            <v>no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78613751.227759227</v>
          </cell>
          <cell r="U1167">
            <v>1.4095116728238895E-3</v>
          </cell>
          <cell r="V1167">
            <v>0</v>
          </cell>
          <cell r="W1167">
            <v>0</v>
          </cell>
          <cell r="X1167">
            <v>14352649</v>
          </cell>
          <cell r="Y1167" t="str">
            <v>yes</v>
          </cell>
          <cell r="Z1167">
            <v>0</v>
          </cell>
          <cell r="AA1167">
            <v>14352649</v>
          </cell>
          <cell r="AB1167">
            <v>53715480.000000007</v>
          </cell>
          <cell r="AC1167">
            <v>2.0628504110919233E-3</v>
          </cell>
          <cell r="AD1167">
            <v>29607</v>
          </cell>
          <cell r="AE1167">
            <v>0</v>
          </cell>
          <cell r="AF1167">
            <v>29607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 t="str">
            <v>AA</v>
          </cell>
          <cell r="AL1167">
            <v>0</v>
          </cell>
          <cell r="AM1167">
            <v>45037688.568824165</v>
          </cell>
          <cell r="AN1167">
            <v>0</v>
          </cell>
          <cell r="AO1167">
            <v>0</v>
          </cell>
          <cell r="AP1167">
            <v>0</v>
          </cell>
          <cell r="AQ1167">
            <v>6401617</v>
          </cell>
          <cell r="AR1167">
            <v>0</v>
          </cell>
          <cell r="AS1167">
            <v>0</v>
          </cell>
          <cell r="AT1167">
            <v>6401617</v>
          </cell>
          <cell r="AU1167" t="str">
            <v>Population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77358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</row>
        <row r="1168">
          <cell r="D1168" t="str">
            <v>4320011</v>
          </cell>
          <cell r="E1168" t="str">
            <v>SCOTT TOWNSHIP</v>
          </cell>
          <cell r="F1168">
            <v>23248</v>
          </cell>
          <cell r="G1168">
            <v>0</v>
          </cell>
          <cell r="H1168">
            <v>9462</v>
          </cell>
          <cell r="I1168">
            <v>0</v>
          </cell>
          <cell r="J1168">
            <v>0</v>
          </cell>
          <cell r="K1168">
            <v>0</v>
          </cell>
          <cell r="L1168">
            <v>32710</v>
          </cell>
          <cell r="M1168">
            <v>0</v>
          </cell>
          <cell r="N1168">
            <v>32710</v>
          </cell>
          <cell r="O1168" t="str">
            <v>no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78613751.227759227</v>
          </cell>
          <cell r="U1168">
            <v>4.1608496591433235E-4</v>
          </cell>
          <cell r="V1168">
            <v>0</v>
          </cell>
          <cell r="W1168">
            <v>0</v>
          </cell>
          <cell r="X1168">
            <v>14352649</v>
          </cell>
          <cell r="Y1168" t="str">
            <v>yes</v>
          </cell>
          <cell r="Z1168">
            <v>0</v>
          </cell>
          <cell r="AA1168">
            <v>14352649</v>
          </cell>
          <cell r="AB1168">
            <v>53715480.000000007</v>
          </cell>
          <cell r="AC1168">
            <v>6.0894922655443083E-4</v>
          </cell>
          <cell r="AD1168">
            <v>8740</v>
          </cell>
          <cell r="AE1168">
            <v>0</v>
          </cell>
          <cell r="AF1168">
            <v>8740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 t="str">
            <v>AA</v>
          </cell>
          <cell r="AL1168">
            <v>0</v>
          </cell>
          <cell r="AM1168">
            <v>45037688.568824165</v>
          </cell>
          <cell r="AN1168">
            <v>0</v>
          </cell>
          <cell r="AO1168">
            <v>0</v>
          </cell>
          <cell r="AP1168">
            <v>0</v>
          </cell>
          <cell r="AQ1168">
            <v>6401617</v>
          </cell>
          <cell r="AR1168">
            <v>0</v>
          </cell>
          <cell r="AS1168">
            <v>0</v>
          </cell>
          <cell r="AT1168">
            <v>6401617</v>
          </cell>
          <cell r="AU1168" t="str">
            <v>Population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77358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</row>
        <row r="1169">
          <cell r="D1169" t="str">
            <v>4320012</v>
          </cell>
          <cell r="E1169" t="str">
            <v>SEWARD TOWNSHIP</v>
          </cell>
          <cell r="F1169">
            <v>72170</v>
          </cell>
          <cell r="G1169">
            <v>0</v>
          </cell>
          <cell r="H1169">
            <v>29313</v>
          </cell>
          <cell r="I1169">
            <v>0</v>
          </cell>
          <cell r="J1169">
            <v>0</v>
          </cell>
          <cell r="K1169">
            <v>0</v>
          </cell>
          <cell r="L1169">
            <v>101483</v>
          </cell>
          <cell r="M1169">
            <v>0</v>
          </cell>
          <cell r="N1169">
            <v>101483</v>
          </cell>
          <cell r="O1169" t="str">
            <v>no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78613751.227759227</v>
          </cell>
          <cell r="U1169">
            <v>1.2909064688439067E-3</v>
          </cell>
          <cell r="V1169">
            <v>0</v>
          </cell>
          <cell r="W1169">
            <v>0</v>
          </cell>
          <cell r="X1169">
            <v>14352649</v>
          </cell>
          <cell r="Y1169" t="str">
            <v>yes</v>
          </cell>
          <cell r="Z1169">
            <v>0</v>
          </cell>
          <cell r="AA1169">
            <v>14352649</v>
          </cell>
          <cell r="AB1169">
            <v>53715480.000000007</v>
          </cell>
          <cell r="AC1169">
            <v>1.8892691641217761E-3</v>
          </cell>
          <cell r="AD1169">
            <v>27116</v>
          </cell>
          <cell r="AE1169">
            <v>0</v>
          </cell>
          <cell r="AF1169">
            <v>27116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 t="str">
            <v>AA</v>
          </cell>
          <cell r="AL1169">
            <v>0</v>
          </cell>
          <cell r="AM1169">
            <v>45037688.568824165</v>
          </cell>
          <cell r="AN1169">
            <v>0</v>
          </cell>
          <cell r="AO1169">
            <v>0</v>
          </cell>
          <cell r="AP1169">
            <v>0</v>
          </cell>
          <cell r="AQ1169">
            <v>6401617</v>
          </cell>
          <cell r="AR1169">
            <v>0</v>
          </cell>
          <cell r="AS1169">
            <v>0</v>
          </cell>
          <cell r="AT1169">
            <v>6401617</v>
          </cell>
          <cell r="AU1169" t="str">
            <v>Population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77358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</row>
        <row r="1170">
          <cell r="D1170" t="str">
            <v>4320013</v>
          </cell>
          <cell r="E1170" t="str">
            <v>TIPPECANOE TOWNSHIP</v>
          </cell>
          <cell r="F1170">
            <v>545117</v>
          </cell>
          <cell r="G1170">
            <v>0</v>
          </cell>
          <cell r="H1170">
            <v>224681</v>
          </cell>
          <cell r="I1170">
            <v>0</v>
          </cell>
          <cell r="J1170">
            <v>0</v>
          </cell>
          <cell r="K1170">
            <v>0</v>
          </cell>
          <cell r="L1170">
            <v>769798</v>
          </cell>
          <cell r="M1170">
            <v>0</v>
          </cell>
          <cell r="N1170">
            <v>769798</v>
          </cell>
          <cell r="O1170" t="str">
            <v>no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78613751.227759227</v>
          </cell>
          <cell r="U1170">
            <v>9.7921545273898253E-3</v>
          </cell>
          <cell r="V1170">
            <v>0</v>
          </cell>
          <cell r="W1170">
            <v>0</v>
          </cell>
          <cell r="X1170">
            <v>14352649</v>
          </cell>
          <cell r="Y1170" t="str">
            <v>yes</v>
          </cell>
          <cell r="Z1170">
            <v>0</v>
          </cell>
          <cell r="AA1170">
            <v>14352649</v>
          </cell>
          <cell r="AB1170">
            <v>53715480.000000007</v>
          </cell>
          <cell r="AC1170">
            <v>1.4331027108014299E-2</v>
          </cell>
          <cell r="AD1170">
            <v>205688</v>
          </cell>
          <cell r="AE1170">
            <v>0</v>
          </cell>
          <cell r="AF1170">
            <v>205688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 t="str">
            <v>AA</v>
          </cell>
          <cell r="AL1170">
            <v>0</v>
          </cell>
          <cell r="AM1170">
            <v>45037688.568824165</v>
          </cell>
          <cell r="AN1170">
            <v>0</v>
          </cell>
          <cell r="AO1170">
            <v>0</v>
          </cell>
          <cell r="AP1170">
            <v>0</v>
          </cell>
          <cell r="AQ1170">
            <v>6401617</v>
          </cell>
          <cell r="AR1170">
            <v>0</v>
          </cell>
          <cell r="AS1170">
            <v>0</v>
          </cell>
          <cell r="AT1170">
            <v>6401617</v>
          </cell>
          <cell r="AU1170" t="str">
            <v>Population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77358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</row>
        <row r="1171">
          <cell r="D1171" t="str">
            <v>4320014</v>
          </cell>
          <cell r="E1171" t="str">
            <v>TURKEY CREEK TOWNSHIP</v>
          </cell>
          <cell r="F1171">
            <v>1802069</v>
          </cell>
          <cell r="G1171">
            <v>0</v>
          </cell>
          <cell r="H1171">
            <v>170939</v>
          </cell>
          <cell r="I1171">
            <v>0</v>
          </cell>
          <cell r="J1171">
            <v>0</v>
          </cell>
          <cell r="K1171">
            <v>-1430136.9564414073</v>
          </cell>
          <cell r="L1171">
            <v>542871.04355859268</v>
          </cell>
          <cell r="M1171">
            <v>0</v>
          </cell>
          <cell r="N1171">
            <v>542871.04355859268</v>
          </cell>
          <cell r="O1171" t="str">
            <v>no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78613751.227759227</v>
          </cell>
          <cell r="U1171">
            <v>6.9055481398641108E-3</v>
          </cell>
          <cell r="V1171">
            <v>0</v>
          </cell>
          <cell r="W1171">
            <v>0</v>
          </cell>
          <cell r="X1171">
            <v>14352649</v>
          </cell>
          <cell r="Y1171" t="str">
            <v>yes</v>
          </cell>
          <cell r="Z1171">
            <v>0</v>
          </cell>
          <cell r="AA1171">
            <v>14352649</v>
          </cell>
          <cell r="AB1171">
            <v>53715480.000000007</v>
          </cell>
          <cell r="AC1171">
            <v>1.0106417061871039E-2</v>
          </cell>
          <cell r="AD1171">
            <v>145054</v>
          </cell>
          <cell r="AE1171">
            <v>0</v>
          </cell>
          <cell r="AF1171">
            <v>145054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 t="str">
            <v>AA</v>
          </cell>
          <cell r="AL1171">
            <v>0</v>
          </cell>
          <cell r="AM1171">
            <v>45037688.568824165</v>
          </cell>
          <cell r="AN1171">
            <v>0</v>
          </cell>
          <cell r="AO1171">
            <v>0</v>
          </cell>
          <cell r="AP1171">
            <v>0</v>
          </cell>
          <cell r="AQ1171">
            <v>6401617</v>
          </cell>
          <cell r="AR1171">
            <v>0</v>
          </cell>
          <cell r="AS1171">
            <v>0</v>
          </cell>
          <cell r="AT1171">
            <v>6401617</v>
          </cell>
          <cell r="AU1171" t="str">
            <v>Population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77358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</row>
        <row r="1172">
          <cell r="D1172" t="str">
            <v>4320015</v>
          </cell>
          <cell r="E1172" t="str">
            <v>VAN BUREN TOWNSHIP</v>
          </cell>
          <cell r="F1172">
            <v>134613</v>
          </cell>
          <cell r="G1172">
            <v>0</v>
          </cell>
          <cell r="H1172">
            <v>51332</v>
          </cell>
          <cell r="I1172">
            <v>0</v>
          </cell>
          <cell r="J1172">
            <v>0</v>
          </cell>
          <cell r="K1172">
            <v>0</v>
          </cell>
          <cell r="L1172">
            <v>185945</v>
          </cell>
          <cell r="M1172">
            <v>0</v>
          </cell>
          <cell r="N1172">
            <v>185945</v>
          </cell>
          <cell r="O1172" t="str">
            <v>no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78613751.227759227</v>
          </cell>
          <cell r="U1172">
            <v>2.3652986544463626E-3</v>
          </cell>
          <cell r="V1172">
            <v>0</v>
          </cell>
          <cell r="W1172">
            <v>0</v>
          </cell>
          <cell r="X1172">
            <v>14352649</v>
          </cell>
          <cell r="Y1172" t="str">
            <v>yes</v>
          </cell>
          <cell r="Z1172">
            <v>0</v>
          </cell>
          <cell r="AA1172">
            <v>14352649</v>
          </cell>
          <cell r="AB1172">
            <v>53715480.000000007</v>
          </cell>
          <cell r="AC1172">
            <v>3.4616650544684693E-3</v>
          </cell>
          <cell r="AD1172">
            <v>49684</v>
          </cell>
          <cell r="AE1172">
            <v>0</v>
          </cell>
          <cell r="AF1172">
            <v>49684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 t="str">
            <v>AA</v>
          </cell>
          <cell r="AL1172">
            <v>0</v>
          </cell>
          <cell r="AM1172">
            <v>45037688.568824165</v>
          </cell>
          <cell r="AN1172">
            <v>0</v>
          </cell>
          <cell r="AO1172">
            <v>0</v>
          </cell>
          <cell r="AP1172">
            <v>0</v>
          </cell>
          <cell r="AQ1172">
            <v>6401617</v>
          </cell>
          <cell r="AR1172">
            <v>0</v>
          </cell>
          <cell r="AS1172">
            <v>0</v>
          </cell>
          <cell r="AT1172">
            <v>6401617</v>
          </cell>
          <cell r="AU1172" t="str">
            <v>Population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77358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</row>
        <row r="1173">
          <cell r="D1173" t="str">
            <v>4320016</v>
          </cell>
          <cell r="E1173" t="str">
            <v>WASHINGTON TOWNSHIP</v>
          </cell>
          <cell r="F1173">
            <v>111428</v>
          </cell>
          <cell r="G1173">
            <v>0</v>
          </cell>
          <cell r="H1173">
            <v>45754</v>
          </cell>
          <cell r="I1173">
            <v>0</v>
          </cell>
          <cell r="J1173">
            <v>0</v>
          </cell>
          <cell r="K1173">
            <v>0</v>
          </cell>
          <cell r="L1173">
            <v>157182</v>
          </cell>
          <cell r="M1173">
            <v>0</v>
          </cell>
          <cell r="N1173">
            <v>157182</v>
          </cell>
          <cell r="O1173" t="str">
            <v>no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78613751.227759227</v>
          </cell>
          <cell r="U1173">
            <v>1.9994211896162211E-3</v>
          </cell>
          <cell r="V1173">
            <v>0</v>
          </cell>
          <cell r="W1173">
            <v>0</v>
          </cell>
          <cell r="X1173">
            <v>14352649</v>
          </cell>
          <cell r="Y1173" t="str">
            <v>yes</v>
          </cell>
          <cell r="Z1173">
            <v>0</v>
          </cell>
          <cell r="AA1173">
            <v>14352649</v>
          </cell>
          <cell r="AB1173">
            <v>53715480.000000007</v>
          </cell>
          <cell r="AC1173">
            <v>2.926195577140891E-3</v>
          </cell>
          <cell r="AD1173">
            <v>41999</v>
          </cell>
          <cell r="AE1173">
            <v>0</v>
          </cell>
          <cell r="AF1173">
            <v>41999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 t="str">
            <v>AA</v>
          </cell>
          <cell r="AL1173">
            <v>0</v>
          </cell>
          <cell r="AM1173">
            <v>45037688.568824165</v>
          </cell>
          <cell r="AN1173">
            <v>0</v>
          </cell>
          <cell r="AO1173">
            <v>0</v>
          </cell>
          <cell r="AP1173">
            <v>0</v>
          </cell>
          <cell r="AQ1173">
            <v>6401617</v>
          </cell>
          <cell r="AR1173">
            <v>0</v>
          </cell>
          <cell r="AS1173">
            <v>0</v>
          </cell>
          <cell r="AT1173">
            <v>6401617</v>
          </cell>
          <cell r="AU1173" t="str">
            <v>Population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77358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</row>
        <row r="1174">
          <cell r="D1174" t="str">
            <v>4320017</v>
          </cell>
          <cell r="E1174" t="str">
            <v>WAYNE TOWNSHIP</v>
          </cell>
          <cell r="F1174">
            <v>428653</v>
          </cell>
          <cell r="G1174">
            <v>0</v>
          </cell>
          <cell r="H1174">
            <v>283997</v>
          </cell>
          <cell r="I1174">
            <v>0</v>
          </cell>
          <cell r="J1174">
            <v>0</v>
          </cell>
          <cell r="K1174">
            <v>301253.3876172438</v>
          </cell>
          <cell r="L1174">
            <v>1013903.3876172438</v>
          </cell>
          <cell r="M1174">
            <v>0</v>
          </cell>
          <cell r="N1174">
            <v>1013903.3876172438</v>
          </cell>
          <cell r="O1174" t="str">
            <v>no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78613751.227759227</v>
          </cell>
          <cell r="U1174">
            <v>1.2897277788968113E-2</v>
          </cell>
          <cell r="V1174">
            <v>0</v>
          </cell>
          <cell r="W1174">
            <v>0</v>
          </cell>
          <cell r="X1174">
            <v>14352649</v>
          </cell>
          <cell r="Y1174" t="str">
            <v>yes</v>
          </cell>
          <cell r="Z1174">
            <v>0</v>
          </cell>
          <cell r="AA1174">
            <v>14352649</v>
          </cell>
          <cell r="AB1174">
            <v>53715480.000000007</v>
          </cell>
          <cell r="AC1174">
            <v>1.887544126231849E-2</v>
          </cell>
          <cell r="AD1174">
            <v>270913</v>
          </cell>
          <cell r="AE1174">
            <v>0</v>
          </cell>
          <cell r="AF1174">
            <v>270913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 t="str">
            <v>AA</v>
          </cell>
          <cell r="AL1174">
            <v>0</v>
          </cell>
          <cell r="AM1174">
            <v>45037688.568824165</v>
          </cell>
          <cell r="AN1174">
            <v>0</v>
          </cell>
          <cell r="AO1174">
            <v>0</v>
          </cell>
          <cell r="AP1174">
            <v>0</v>
          </cell>
          <cell r="AQ1174">
            <v>6401617</v>
          </cell>
          <cell r="AR1174">
            <v>0</v>
          </cell>
          <cell r="AS1174">
            <v>0</v>
          </cell>
          <cell r="AT1174">
            <v>6401617</v>
          </cell>
          <cell r="AU1174" t="str">
            <v>Population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77358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</row>
        <row r="1175">
          <cell r="D1175" t="str">
            <v>4330414</v>
          </cell>
          <cell r="E1175" t="str">
            <v>WARSAW CIVIL CITY</v>
          </cell>
          <cell r="F1175">
            <v>12446933</v>
          </cell>
          <cell r="G1175">
            <v>459016</v>
          </cell>
          <cell r="H1175">
            <v>4330554</v>
          </cell>
          <cell r="I1175">
            <v>0</v>
          </cell>
          <cell r="J1175">
            <v>0</v>
          </cell>
          <cell r="K1175">
            <v>-301253.38761724392</v>
          </cell>
          <cell r="L1175">
            <v>16017217.612382757</v>
          </cell>
          <cell r="M1175">
            <v>0</v>
          </cell>
          <cell r="N1175">
            <v>16017217.612382757</v>
          </cell>
          <cell r="O1175" t="str">
            <v>no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78613751.227759227</v>
          </cell>
          <cell r="U1175">
            <v>0.20374574883187779</v>
          </cell>
          <cell r="V1175">
            <v>0</v>
          </cell>
          <cell r="W1175">
            <v>0</v>
          </cell>
          <cell r="X1175">
            <v>14352649</v>
          </cell>
          <cell r="Y1175" t="str">
            <v>yes</v>
          </cell>
          <cell r="Z1175">
            <v>0</v>
          </cell>
          <cell r="AA1175">
            <v>14352649</v>
          </cell>
          <cell r="AB1175">
            <v>53715480.000000007</v>
          </cell>
          <cell r="AC1175">
            <v>0.29818625119579595</v>
          </cell>
          <cell r="AD1175">
            <v>4279763</v>
          </cell>
          <cell r="AE1175">
            <v>0</v>
          </cell>
          <cell r="AF1175">
            <v>4279763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 t="str">
            <v>AA</v>
          </cell>
          <cell r="AL1175">
            <v>16017217.612382757</v>
          </cell>
          <cell r="AM1175">
            <v>45037688.568824165</v>
          </cell>
          <cell r="AN1175">
            <v>0.3556403119557548</v>
          </cell>
          <cell r="AO1175">
            <v>0</v>
          </cell>
          <cell r="AP1175">
            <v>0</v>
          </cell>
          <cell r="AQ1175">
            <v>6401617</v>
          </cell>
          <cell r="AR1175">
            <v>0</v>
          </cell>
          <cell r="AS1175">
            <v>0</v>
          </cell>
          <cell r="AT1175">
            <v>6401617</v>
          </cell>
          <cell r="AU1175" t="str">
            <v>Population</v>
          </cell>
          <cell r="AV1175">
            <v>12446933</v>
          </cell>
          <cell r="AW1175">
            <v>-301253.38761724392</v>
          </cell>
          <cell r="AX1175">
            <v>0</v>
          </cell>
          <cell r="AY1175">
            <v>13559</v>
          </cell>
          <cell r="AZ1175">
            <v>13559</v>
          </cell>
          <cell r="BA1175">
            <v>77358</v>
          </cell>
          <cell r="BB1175">
            <v>0.17527598955505572</v>
          </cell>
          <cell r="BC1175">
            <v>1122050</v>
          </cell>
          <cell r="BD1175">
            <v>0</v>
          </cell>
          <cell r="BE1175">
            <v>0</v>
          </cell>
          <cell r="BF1175">
            <v>0</v>
          </cell>
        </row>
        <row r="1176">
          <cell r="D1176" t="str">
            <v>4330444</v>
          </cell>
          <cell r="E1176" t="str">
            <v>NAPPANEE CIVIL CITY</v>
          </cell>
          <cell r="F1176">
            <v>150920</v>
          </cell>
          <cell r="G1176">
            <v>0</v>
          </cell>
          <cell r="H1176">
            <v>64450</v>
          </cell>
          <cell r="I1176">
            <v>0</v>
          </cell>
          <cell r="J1176">
            <v>0</v>
          </cell>
          <cell r="K1176">
            <v>0</v>
          </cell>
          <cell r="L1176">
            <v>215370</v>
          </cell>
          <cell r="M1176">
            <v>0</v>
          </cell>
          <cell r="N1176">
            <v>215370</v>
          </cell>
          <cell r="O1176" t="str">
            <v>no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78613751.227759227</v>
          </cell>
          <cell r="U1176">
            <v>2.7395970378773999E-3</v>
          </cell>
          <cell r="V1176">
            <v>0</v>
          </cell>
          <cell r="W1176">
            <v>0</v>
          </cell>
          <cell r="X1176">
            <v>14352649</v>
          </cell>
          <cell r="Y1176" t="str">
            <v>yes</v>
          </cell>
          <cell r="Z1176">
            <v>0</v>
          </cell>
          <cell r="AA1176">
            <v>14352649</v>
          </cell>
          <cell r="AB1176">
            <v>53715480.000000007</v>
          </cell>
          <cell r="AC1176">
            <v>4.0094587258644992E-3</v>
          </cell>
          <cell r="AD1176">
            <v>57546</v>
          </cell>
          <cell r="AE1176">
            <v>0</v>
          </cell>
          <cell r="AF1176">
            <v>57546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 t="str">
            <v>AA</v>
          </cell>
          <cell r="AL1176">
            <v>215370</v>
          </cell>
          <cell r="AM1176">
            <v>45037688.568824165</v>
          </cell>
          <cell r="AN1176">
            <v>4.7819949656360185E-3</v>
          </cell>
          <cell r="AO1176">
            <v>0</v>
          </cell>
          <cell r="AP1176">
            <v>0</v>
          </cell>
          <cell r="AQ1176">
            <v>6401617</v>
          </cell>
          <cell r="AR1176">
            <v>0</v>
          </cell>
          <cell r="AS1176">
            <v>0</v>
          </cell>
          <cell r="AT1176">
            <v>6401617</v>
          </cell>
          <cell r="AU1176" t="str">
            <v>Population</v>
          </cell>
          <cell r="AV1176">
            <v>150920</v>
          </cell>
          <cell r="AW1176">
            <v>0</v>
          </cell>
          <cell r="AX1176">
            <v>0</v>
          </cell>
          <cell r="AY1176">
            <v>486</v>
          </cell>
          <cell r="AZ1176">
            <v>486</v>
          </cell>
          <cell r="BA1176">
            <v>77358</v>
          </cell>
          <cell r="BB1176">
            <v>6.2824788645001167E-3</v>
          </cell>
          <cell r="BC1176">
            <v>40218</v>
          </cell>
          <cell r="BD1176">
            <v>0</v>
          </cell>
          <cell r="BE1176">
            <v>0</v>
          </cell>
          <cell r="BF1176">
            <v>0</v>
          </cell>
        </row>
        <row r="1177">
          <cell r="D1177" t="str">
            <v>4330715</v>
          </cell>
          <cell r="E1177" t="str">
            <v>BURKET CIVIL TOWN</v>
          </cell>
          <cell r="F1177">
            <v>13238</v>
          </cell>
          <cell r="G1177">
            <v>0</v>
          </cell>
          <cell r="H1177">
            <v>5255</v>
          </cell>
          <cell r="I1177">
            <v>0</v>
          </cell>
          <cell r="J1177">
            <v>0</v>
          </cell>
          <cell r="K1177">
            <v>0</v>
          </cell>
          <cell r="L1177">
            <v>18493</v>
          </cell>
          <cell r="M1177">
            <v>0</v>
          </cell>
          <cell r="N1177">
            <v>18493</v>
          </cell>
          <cell r="O1177" t="str">
            <v>no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78613751.227759227</v>
          </cell>
          <cell r="U1177">
            <v>2.3523874272863798E-4</v>
          </cell>
          <cell r="V1177">
            <v>0</v>
          </cell>
          <cell r="W1177">
            <v>0</v>
          </cell>
          <cell r="X1177">
            <v>14352649</v>
          </cell>
          <cell r="Y1177" t="str">
            <v>yes</v>
          </cell>
          <cell r="Z1177">
            <v>0</v>
          </cell>
          <cell r="AA1177">
            <v>14352649</v>
          </cell>
          <cell r="AB1177">
            <v>53715480.000000007</v>
          </cell>
          <cell r="AC1177">
            <v>3.4427691980040015E-4</v>
          </cell>
          <cell r="AD1177">
            <v>4941</v>
          </cell>
          <cell r="AE1177">
            <v>0</v>
          </cell>
          <cell r="AF1177">
            <v>4941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 t="str">
            <v>AA</v>
          </cell>
          <cell r="AL1177">
            <v>18493</v>
          </cell>
          <cell r="AM1177">
            <v>45037688.568824165</v>
          </cell>
          <cell r="AN1177">
            <v>4.1061165853882565E-4</v>
          </cell>
          <cell r="AO1177">
            <v>0</v>
          </cell>
          <cell r="AP1177">
            <v>0</v>
          </cell>
          <cell r="AQ1177">
            <v>6401617</v>
          </cell>
          <cell r="AR1177">
            <v>0</v>
          </cell>
          <cell r="AS1177">
            <v>0</v>
          </cell>
          <cell r="AT1177">
            <v>6401617</v>
          </cell>
          <cell r="AU1177" t="str">
            <v>Population</v>
          </cell>
          <cell r="AV1177">
            <v>13238</v>
          </cell>
          <cell r="AW1177">
            <v>0</v>
          </cell>
          <cell r="AX1177">
            <v>0</v>
          </cell>
          <cell r="AY1177">
            <v>195</v>
          </cell>
          <cell r="AZ1177">
            <v>195</v>
          </cell>
          <cell r="BA1177">
            <v>77358</v>
          </cell>
          <cell r="BB1177">
            <v>2.520747692546343E-3</v>
          </cell>
          <cell r="BC1177">
            <v>16137</v>
          </cell>
          <cell r="BD1177">
            <v>0</v>
          </cell>
          <cell r="BE1177">
            <v>0</v>
          </cell>
          <cell r="BF1177">
            <v>0</v>
          </cell>
        </row>
        <row r="1178">
          <cell r="D1178" t="str">
            <v>4330716</v>
          </cell>
          <cell r="E1178" t="str">
            <v>CLAYPOOL CIVIL TOWN</v>
          </cell>
          <cell r="F1178">
            <v>90822</v>
          </cell>
          <cell r="G1178">
            <v>0</v>
          </cell>
          <cell r="H1178">
            <v>37009</v>
          </cell>
          <cell r="I1178">
            <v>0</v>
          </cell>
          <cell r="J1178">
            <v>0</v>
          </cell>
          <cell r="K1178">
            <v>0</v>
          </cell>
          <cell r="L1178">
            <v>127831</v>
          </cell>
          <cell r="M1178">
            <v>0</v>
          </cell>
          <cell r="N1178">
            <v>127831</v>
          </cell>
          <cell r="O1178" t="str">
            <v>no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78613751.227759227</v>
          </cell>
          <cell r="U1178">
            <v>1.626064117327882E-3</v>
          </cell>
          <cell r="V1178">
            <v>0</v>
          </cell>
          <cell r="W1178">
            <v>0</v>
          </cell>
          <cell r="X1178">
            <v>14352649</v>
          </cell>
          <cell r="Y1178" t="str">
            <v>yes</v>
          </cell>
          <cell r="Z1178">
            <v>0</v>
          </cell>
          <cell r="AA1178">
            <v>14352649</v>
          </cell>
          <cell r="AB1178">
            <v>53715480.000000007</v>
          </cell>
          <cell r="AC1178">
            <v>2.3797795346890689E-3</v>
          </cell>
          <cell r="AD1178">
            <v>34156</v>
          </cell>
          <cell r="AE1178">
            <v>0</v>
          </cell>
          <cell r="AF1178">
            <v>34156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 t="str">
            <v>AA</v>
          </cell>
          <cell r="AL1178">
            <v>127831</v>
          </cell>
          <cell r="AM1178">
            <v>45037688.568824165</v>
          </cell>
          <cell r="AN1178">
            <v>2.8383117353959135E-3</v>
          </cell>
          <cell r="AO1178">
            <v>0</v>
          </cell>
          <cell r="AP1178">
            <v>0</v>
          </cell>
          <cell r="AQ1178">
            <v>6401617</v>
          </cell>
          <cell r="AR1178">
            <v>0</v>
          </cell>
          <cell r="AS1178">
            <v>0</v>
          </cell>
          <cell r="AT1178">
            <v>6401617</v>
          </cell>
          <cell r="AU1178" t="str">
            <v>Population</v>
          </cell>
          <cell r="AV1178">
            <v>90822</v>
          </cell>
          <cell r="AW1178">
            <v>0</v>
          </cell>
          <cell r="AX1178">
            <v>0</v>
          </cell>
          <cell r="AY1178">
            <v>431</v>
          </cell>
          <cell r="AZ1178">
            <v>431</v>
          </cell>
          <cell r="BA1178">
            <v>77358</v>
          </cell>
          <cell r="BB1178">
            <v>5.5714987460896096E-3</v>
          </cell>
          <cell r="BC1178">
            <v>35667</v>
          </cell>
          <cell r="BD1178">
            <v>0</v>
          </cell>
          <cell r="BE1178">
            <v>0</v>
          </cell>
          <cell r="BF1178">
            <v>0</v>
          </cell>
        </row>
        <row r="1179">
          <cell r="D1179" t="str">
            <v>4330717</v>
          </cell>
          <cell r="E1179" t="str">
            <v>ETNA GREEN CIVIL TOWN</v>
          </cell>
          <cell r="F1179">
            <v>81170</v>
          </cell>
          <cell r="G1179">
            <v>0</v>
          </cell>
          <cell r="H1179">
            <v>31794</v>
          </cell>
          <cell r="I1179">
            <v>0</v>
          </cell>
          <cell r="J1179">
            <v>0</v>
          </cell>
          <cell r="K1179">
            <v>0</v>
          </cell>
          <cell r="L1179">
            <v>112964</v>
          </cell>
          <cell r="M1179">
            <v>0</v>
          </cell>
          <cell r="N1179">
            <v>112964</v>
          </cell>
          <cell r="O1179" t="str">
            <v>no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78613751.227759227</v>
          </cell>
          <cell r="U1179">
            <v>1.4369496205914594E-3</v>
          </cell>
          <cell r="V1179">
            <v>0</v>
          </cell>
          <cell r="W1179">
            <v>0</v>
          </cell>
          <cell r="X1179">
            <v>14352649</v>
          </cell>
          <cell r="Y1179" t="str">
            <v>yes</v>
          </cell>
          <cell r="Z1179">
            <v>0</v>
          </cell>
          <cell r="AA1179">
            <v>14352649</v>
          </cell>
          <cell r="AB1179">
            <v>53715480.000000007</v>
          </cell>
          <cell r="AC1179">
            <v>2.1030064331548368E-3</v>
          </cell>
          <cell r="AD1179">
            <v>30184</v>
          </cell>
          <cell r="AE1179">
            <v>0</v>
          </cell>
          <cell r="AF1179">
            <v>30184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 t="str">
            <v>AA</v>
          </cell>
          <cell r="AL1179">
            <v>112964</v>
          </cell>
          <cell r="AM1179">
            <v>45037688.568824165</v>
          </cell>
          <cell r="AN1179">
            <v>2.5082104253057861E-3</v>
          </cell>
          <cell r="AO1179">
            <v>0</v>
          </cell>
          <cell r="AP1179">
            <v>0</v>
          </cell>
          <cell r="AQ1179">
            <v>6401617</v>
          </cell>
          <cell r="AR1179">
            <v>0</v>
          </cell>
          <cell r="AS1179">
            <v>0</v>
          </cell>
          <cell r="AT1179">
            <v>6401617</v>
          </cell>
          <cell r="AU1179" t="str">
            <v>Population</v>
          </cell>
          <cell r="AV1179">
            <v>81170</v>
          </cell>
          <cell r="AW1179">
            <v>0</v>
          </cell>
          <cell r="AX1179">
            <v>0</v>
          </cell>
          <cell r="AY1179">
            <v>586</v>
          </cell>
          <cell r="AZ1179">
            <v>586</v>
          </cell>
          <cell r="BA1179">
            <v>77358</v>
          </cell>
          <cell r="BB1179">
            <v>7.5751699888828563E-3</v>
          </cell>
          <cell r="BC1179">
            <v>48493</v>
          </cell>
          <cell r="BD1179">
            <v>0</v>
          </cell>
          <cell r="BE1179">
            <v>0</v>
          </cell>
          <cell r="BF1179">
            <v>0</v>
          </cell>
        </row>
        <row r="1180">
          <cell r="D1180" t="str">
            <v>4330718</v>
          </cell>
          <cell r="E1180" t="str">
            <v>LEESBURG CIVIL TOWN</v>
          </cell>
          <cell r="F1180">
            <v>86349</v>
          </cell>
          <cell r="G1180">
            <v>0</v>
          </cell>
          <cell r="H1180">
            <v>33770</v>
          </cell>
          <cell r="I1180">
            <v>0</v>
          </cell>
          <cell r="J1180">
            <v>0</v>
          </cell>
          <cell r="K1180">
            <v>0</v>
          </cell>
          <cell r="L1180">
            <v>120119</v>
          </cell>
          <cell r="M1180">
            <v>0</v>
          </cell>
          <cell r="N1180">
            <v>120119</v>
          </cell>
          <cell r="O1180" t="str">
            <v>no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78613751.227759227</v>
          </cell>
          <cell r="U1180">
            <v>1.5279642317537049E-3</v>
          </cell>
          <cell r="V1180">
            <v>0</v>
          </cell>
          <cell r="W1180">
            <v>0</v>
          </cell>
          <cell r="X1180">
            <v>14352649</v>
          </cell>
          <cell r="Y1180" t="str">
            <v>yes</v>
          </cell>
          <cell r="Z1180">
            <v>0</v>
          </cell>
          <cell r="AA1180">
            <v>14352649</v>
          </cell>
          <cell r="AB1180">
            <v>53715480.000000007</v>
          </cell>
          <cell r="AC1180">
            <v>2.2362082587738205E-3</v>
          </cell>
          <cell r="AD1180">
            <v>32096</v>
          </cell>
          <cell r="AE1180">
            <v>0</v>
          </cell>
          <cell r="AF1180">
            <v>32096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 t="str">
            <v>AA</v>
          </cell>
          <cell r="AL1180">
            <v>120119</v>
          </cell>
          <cell r="AM1180">
            <v>45037688.568824165</v>
          </cell>
          <cell r="AN1180">
            <v>2.6670773704658628E-3</v>
          </cell>
          <cell r="AO1180">
            <v>0</v>
          </cell>
          <cell r="AP1180">
            <v>0</v>
          </cell>
          <cell r="AQ1180">
            <v>6401617</v>
          </cell>
          <cell r="AR1180">
            <v>0</v>
          </cell>
          <cell r="AS1180">
            <v>0</v>
          </cell>
          <cell r="AT1180">
            <v>6401617</v>
          </cell>
          <cell r="AU1180" t="str">
            <v>Population</v>
          </cell>
          <cell r="AV1180">
            <v>86349</v>
          </cell>
          <cell r="AW1180">
            <v>0</v>
          </cell>
          <cell r="AX1180">
            <v>0</v>
          </cell>
          <cell r="AY1180">
            <v>555</v>
          </cell>
          <cell r="AZ1180">
            <v>555</v>
          </cell>
          <cell r="BA1180">
            <v>77358</v>
          </cell>
          <cell r="BB1180">
            <v>7.1744357403242072E-3</v>
          </cell>
          <cell r="BC1180">
            <v>45928</v>
          </cell>
          <cell r="BD1180">
            <v>0</v>
          </cell>
          <cell r="BE1180">
            <v>0</v>
          </cell>
          <cell r="BF1180">
            <v>0</v>
          </cell>
        </row>
        <row r="1181">
          <cell r="D1181" t="str">
            <v>4330719</v>
          </cell>
          <cell r="E1181" t="str">
            <v>MENTONE CIVIL TOWN</v>
          </cell>
          <cell r="F1181">
            <v>274765</v>
          </cell>
          <cell r="G1181">
            <v>0</v>
          </cell>
          <cell r="H1181">
            <v>107567</v>
          </cell>
          <cell r="I1181">
            <v>0</v>
          </cell>
          <cell r="J1181">
            <v>0</v>
          </cell>
          <cell r="K1181">
            <v>0</v>
          </cell>
          <cell r="L1181">
            <v>382332</v>
          </cell>
          <cell r="M1181">
            <v>0</v>
          </cell>
          <cell r="N1181">
            <v>382332</v>
          </cell>
          <cell r="O1181" t="str">
            <v>no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78613751.227759227</v>
          </cell>
          <cell r="U1181">
            <v>4.8634239433799605E-3</v>
          </cell>
          <cell r="V1181">
            <v>0</v>
          </cell>
          <cell r="W1181">
            <v>0</v>
          </cell>
          <cell r="X1181">
            <v>14352649</v>
          </cell>
          <cell r="Y1181" t="str">
            <v>yes</v>
          </cell>
          <cell r="Z1181">
            <v>0</v>
          </cell>
          <cell r="AA1181">
            <v>14352649</v>
          </cell>
          <cell r="AB1181">
            <v>53715480.000000007</v>
          </cell>
          <cell r="AC1181">
            <v>7.1177247229290315E-3</v>
          </cell>
          <cell r="AD1181">
            <v>102158</v>
          </cell>
          <cell r="AE1181">
            <v>0</v>
          </cell>
          <cell r="AF1181">
            <v>102158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 t="str">
            <v>AA</v>
          </cell>
          <cell r="AL1181">
            <v>382332</v>
          </cell>
          <cell r="AM1181">
            <v>45037688.568824165</v>
          </cell>
          <cell r="AN1181">
            <v>8.4891567962183685E-3</v>
          </cell>
          <cell r="AO1181">
            <v>0</v>
          </cell>
          <cell r="AP1181">
            <v>0</v>
          </cell>
          <cell r="AQ1181">
            <v>6401617</v>
          </cell>
          <cell r="AR1181">
            <v>0</v>
          </cell>
          <cell r="AS1181">
            <v>0</v>
          </cell>
          <cell r="AT1181">
            <v>6401617</v>
          </cell>
          <cell r="AU1181" t="str">
            <v>Population</v>
          </cell>
          <cell r="AV1181">
            <v>274765</v>
          </cell>
          <cell r="AW1181">
            <v>0</v>
          </cell>
          <cell r="AX1181">
            <v>0</v>
          </cell>
          <cell r="AY1181">
            <v>1001</v>
          </cell>
          <cell r="AZ1181">
            <v>1001</v>
          </cell>
          <cell r="BA1181">
            <v>77358</v>
          </cell>
          <cell r="BB1181">
            <v>1.2939838155071227E-2</v>
          </cell>
          <cell r="BC1181">
            <v>82836</v>
          </cell>
          <cell r="BD1181">
            <v>0</v>
          </cell>
          <cell r="BE1181">
            <v>0</v>
          </cell>
          <cell r="BF1181">
            <v>0</v>
          </cell>
        </row>
        <row r="1182">
          <cell r="D1182" t="str">
            <v>4330720</v>
          </cell>
          <cell r="E1182" t="str">
            <v>MILFORD CIVIL TOWN</v>
          </cell>
          <cell r="F1182">
            <v>566370</v>
          </cell>
          <cell r="G1182">
            <v>0</v>
          </cell>
          <cell r="H1182">
            <v>222155</v>
          </cell>
          <cell r="I1182">
            <v>0</v>
          </cell>
          <cell r="J1182">
            <v>0</v>
          </cell>
          <cell r="K1182">
            <v>0</v>
          </cell>
          <cell r="L1182">
            <v>788525</v>
          </cell>
          <cell r="M1182">
            <v>0</v>
          </cell>
          <cell r="N1182">
            <v>788525</v>
          </cell>
          <cell r="O1182" t="str">
            <v>no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78613751.227759227</v>
          </cell>
          <cell r="U1182">
            <v>1.0030369848596727E-2</v>
          </cell>
          <cell r="V1182">
            <v>0</v>
          </cell>
          <cell r="W1182">
            <v>0</v>
          </cell>
          <cell r="X1182">
            <v>14352649</v>
          </cell>
          <cell r="Y1182" t="str">
            <v>yes</v>
          </cell>
          <cell r="Z1182">
            <v>0</v>
          </cell>
          <cell r="AA1182">
            <v>14352649</v>
          </cell>
          <cell r="AB1182">
            <v>53715480.000000007</v>
          </cell>
          <cell r="AC1182">
            <v>1.4679660313935571E-2</v>
          </cell>
          <cell r="AD1182">
            <v>210692</v>
          </cell>
          <cell r="AE1182">
            <v>0</v>
          </cell>
          <cell r="AF1182">
            <v>210692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 t="str">
            <v>AA</v>
          </cell>
          <cell r="AL1182">
            <v>788525</v>
          </cell>
          <cell r="AM1182">
            <v>45037688.568824165</v>
          </cell>
          <cell r="AN1182">
            <v>1.7508114316191398E-2</v>
          </cell>
          <cell r="AO1182">
            <v>0</v>
          </cell>
          <cell r="AP1182">
            <v>0</v>
          </cell>
          <cell r="AQ1182">
            <v>6401617</v>
          </cell>
          <cell r="AR1182">
            <v>0</v>
          </cell>
          <cell r="AS1182">
            <v>0</v>
          </cell>
          <cell r="AT1182">
            <v>6401617</v>
          </cell>
          <cell r="AU1182" t="str">
            <v>Population</v>
          </cell>
          <cell r="AV1182">
            <v>566370</v>
          </cell>
          <cell r="AW1182">
            <v>0</v>
          </cell>
          <cell r="AX1182">
            <v>0</v>
          </cell>
          <cell r="AY1182">
            <v>1562</v>
          </cell>
          <cell r="AZ1182">
            <v>1562</v>
          </cell>
          <cell r="BA1182">
            <v>77358</v>
          </cell>
          <cell r="BB1182">
            <v>2.0191835362858398E-2</v>
          </cell>
          <cell r="BC1182">
            <v>129260</v>
          </cell>
          <cell r="BD1182">
            <v>0</v>
          </cell>
          <cell r="BE1182">
            <v>0</v>
          </cell>
          <cell r="BF1182">
            <v>0</v>
          </cell>
        </row>
        <row r="1183">
          <cell r="D1183" t="str">
            <v>4330721</v>
          </cell>
          <cell r="E1183" t="str">
            <v>NORTH WEBSTER CIVIL TOWN</v>
          </cell>
          <cell r="F1183">
            <v>400354</v>
          </cell>
          <cell r="G1183">
            <v>0</v>
          </cell>
          <cell r="H1183">
            <v>153175</v>
          </cell>
          <cell r="I1183">
            <v>0</v>
          </cell>
          <cell r="J1183">
            <v>0</v>
          </cell>
          <cell r="K1183">
            <v>0</v>
          </cell>
          <cell r="L1183">
            <v>553529</v>
          </cell>
          <cell r="M1183">
            <v>0</v>
          </cell>
          <cell r="N1183">
            <v>553529</v>
          </cell>
          <cell r="O1183" t="str">
            <v>no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78613751.227759227</v>
          </cell>
          <cell r="U1183">
            <v>7.0411218311707269E-3</v>
          </cell>
          <cell r="V1183">
            <v>0</v>
          </cell>
          <cell r="W1183">
            <v>0</v>
          </cell>
          <cell r="X1183">
            <v>14352649</v>
          </cell>
          <cell r="Y1183" t="str">
            <v>yes</v>
          </cell>
          <cell r="Z1183">
            <v>0</v>
          </cell>
          <cell r="AA1183">
            <v>14352649</v>
          </cell>
          <cell r="AB1183">
            <v>53715480.000000007</v>
          </cell>
          <cell r="AC1183">
            <v>1.0304832052138413E-2</v>
          </cell>
          <cell r="AD1183">
            <v>147902</v>
          </cell>
          <cell r="AE1183">
            <v>0</v>
          </cell>
          <cell r="AF1183">
            <v>147902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 t="str">
            <v>AA</v>
          </cell>
          <cell r="AL1183">
            <v>553529</v>
          </cell>
          <cell r="AM1183">
            <v>45037688.568824165</v>
          </cell>
          <cell r="AN1183">
            <v>1.2290350983579605E-2</v>
          </cell>
          <cell r="AO1183">
            <v>0</v>
          </cell>
          <cell r="AP1183">
            <v>0</v>
          </cell>
          <cell r="AQ1183">
            <v>6401617</v>
          </cell>
          <cell r="AR1183">
            <v>0</v>
          </cell>
          <cell r="AS1183">
            <v>0</v>
          </cell>
          <cell r="AT1183">
            <v>6401617</v>
          </cell>
          <cell r="AU1183" t="str">
            <v>Population</v>
          </cell>
          <cell r="AV1183">
            <v>400354</v>
          </cell>
          <cell r="AW1183">
            <v>0</v>
          </cell>
          <cell r="AX1183">
            <v>0</v>
          </cell>
          <cell r="AY1183">
            <v>1146</v>
          </cell>
          <cell r="AZ1183">
            <v>1146</v>
          </cell>
          <cell r="BA1183">
            <v>77358</v>
          </cell>
          <cell r="BB1183">
            <v>1.4814240285426201E-2</v>
          </cell>
          <cell r="BC1183">
            <v>94835</v>
          </cell>
          <cell r="BD1183">
            <v>0</v>
          </cell>
          <cell r="BE1183">
            <v>0</v>
          </cell>
          <cell r="BF1183">
            <v>0</v>
          </cell>
        </row>
        <row r="1184">
          <cell r="D1184" t="str">
            <v>4330722</v>
          </cell>
          <cell r="E1184" t="str">
            <v>PIERCETON CIVIL TOWN</v>
          </cell>
          <cell r="F1184">
            <v>250113</v>
          </cell>
          <cell r="G1184">
            <v>0</v>
          </cell>
          <cell r="H1184">
            <v>96054</v>
          </cell>
          <cell r="I1184">
            <v>0</v>
          </cell>
          <cell r="J1184">
            <v>0</v>
          </cell>
          <cell r="K1184">
            <v>0</v>
          </cell>
          <cell r="L1184">
            <v>346167</v>
          </cell>
          <cell r="M1184">
            <v>0</v>
          </cell>
          <cell r="N1184">
            <v>346167</v>
          </cell>
          <cell r="O1184" t="str">
            <v>no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78613751.227759227</v>
          </cell>
          <cell r="U1184">
            <v>4.4033899234382969E-3</v>
          </cell>
          <cell r="V1184">
            <v>0</v>
          </cell>
          <cell r="W1184">
            <v>0</v>
          </cell>
          <cell r="X1184">
            <v>14352649</v>
          </cell>
          <cell r="Y1184" t="str">
            <v>yes</v>
          </cell>
          <cell r="Z1184">
            <v>0</v>
          </cell>
          <cell r="AA1184">
            <v>14352649</v>
          </cell>
          <cell r="AB1184">
            <v>53715480.000000007</v>
          </cell>
          <cell r="AC1184">
            <v>6.4444551179659929E-3</v>
          </cell>
          <cell r="AD1184">
            <v>92495</v>
          </cell>
          <cell r="AE1184">
            <v>0</v>
          </cell>
          <cell r="AF1184">
            <v>92495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 t="str">
            <v>AA</v>
          </cell>
          <cell r="AL1184">
            <v>346167</v>
          </cell>
          <cell r="AM1184">
            <v>45037688.568824165</v>
          </cell>
          <cell r="AN1184">
            <v>7.6861626562163884E-3</v>
          </cell>
          <cell r="AO1184">
            <v>0</v>
          </cell>
          <cell r="AP1184">
            <v>0</v>
          </cell>
          <cell r="AQ1184">
            <v>6401617</v>
          </cell>
          <cell r="AR1184">
            <v>0</v>
          </cell>
          <cell r="AS1184">
            <v>0</v>
          </cell>
          <cell r="AT1184">
            <v>6401617</v>
          </cell>
          <cell r="AU1184" t="str">
            <v>Population</v>
          </cell>
          <cell r="AV1184">
            <v>250113</v>
          </cell>
          <cell r="AW1184">
            <v>0</v>
          </cell>
          <cell r="AX1184">
            <v>0</v>
          </cell>
          <cell r="AY1184">
            <v>1015</v>
          </cell>
          <cell r="AZ1184">
            <v>1015</v>
          </cell>
          <cell r="BA1184">
            <v>77358</v>
          </cell>
          <cell r="BB1184">
            <v>1.3120814912484811E-2</v>
          </cell>
          <cell r="BC1184">
            <v>83994</v>
          </cell>
          <cell r="BD1184">
            <v>0</v>
          </cell>
          <cell r="BE1184">
            <v>0</v>
          </cell>
          <cell r="BF1184">
            <v>0</v>
          </cell>
        </row>
        <row r="1185">
          <cell r="D1185" t="str">
            <v>4330723</v>
          </cell>
          <cell r="E1185" t="str">
            <v>SIDNEY CIVIL TOWN</v>
          </cell>
          <cell r="F1185">
            <v>14957</v>
          </cell>
          <cell r="G1185">
            <v>0</v>
          </cell>
          <cell r="H1185">
            <v>5863</v>
          </cell>
          <cell r="I1185">
            <v>0</v>
          </cell>
          <cell r="J1185">
            <v>0</v>
          </cell>
          <cell r="K1185">
            <v>0</v>
          </cell>
          <cell r="L1185">
            <v>20820</v>
          </cell>
          <cell r="M1185">
            <v>0</v>
          </cell>
          <cell r="N1185">
            <v>20820</v>
          </cell>
          <cell r="O1185" t="str">
            <v>no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78613751.227759227</v>
          </cell>
          <cell r="U1185">
            <v>2.6483916204024456E-4</v>
          </cell>
          <cell r="V1185">
            <v>0</v>
          </cell>
          <cell r="W1185">
            <v>0</v>
          </cell>
          <cell r="X1185">
            <v>14352649</v>
          </cell>
          <cell r="Y1185" t="str">
            <v>yes</v>
          </cell>
          <cell r="Z1185">
            <v>0</v>
          </cell>
          <cell r="AA1185">
            <v>14352649</v>
          </cell>
          <cell r="AB1185">
            <v>53715480.000000007</v>
          </cell>
          <cell r="AC1185">
            <v>3.8759776511352028E-4</v>
          </cell>
          <cell r="AD1185">
            <v>5563</v>
          </cell>
          <cell r="AE1185">
            <v>0</v>
          </cell>
          <cell r="AF1185">
            <v>5563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 t="str">
            <v>AA</v>
          </cell>
          <cell r="AL1185">
            <v>20820</v>
          </cell>
          <cell r="AM1185">
            <v>45037688.568824165</v>
          </cell>
          <cell r="AN1185">
            <v>4.6227949660835726E-4</v>
          </cell>
          <cell r="AO1185">
            <v>0</v>
          </cell>
          <cell r="AP1185">
            <v>0</v>
          </cell>
          <cell r="AQ1185">
            <v>6401617</v>
          </cell>
          <cell r="AR1185">
            <v>0</v>
          </cell>
          <cell r="AS1185">
            <v>0</v>
          </cell>
          <cell r="AT1185">
            <v>6401617</v>
          </cell>
          <cell r="AU1185" t="str">
            <v>Population</v>
          </cell>
          <cell r="AV1185">
            <v>14957</v>
          </cell>
          <cell r="AW1185">
            <v>0</v>
          </cell>
          <cell r="AX1185">
            <v>0</v>
          </cell>
          <cell r="AY1185">
            <v>83</v>
          </cell>
          <cell r="AZ1185">
            <v>83</v>
          </cell>
          <cell r="BA1185">
            <v>77358</v>
          </cell>
          <cell r="BB1185">
            <v>1.0729336332376742E-3</v>
          </cell>
          <cell r="BC1185">
            <v>6869</v>
          </cell>
          <cell r="BD1185">
            <v>0</v>
          </cell>
          <cell r="BE1185">
            <v>0</v>
          </cell>
          <cell r="BF1185">
            <v>0</v>
          </cell>
        </row>
        <row r="1186">
          <cell r="D1186" t="str">
            <v>4330724</v>
          </cell>
          <cell r="E1186" t="str">
            <v>SILVER LAKE CIVIL TOWN</v>
          </cell>
          <cell r="F1186">
            <v>354269</v>
          </cell>
          <cell r="G1186">
            <v>0</v>
          </cell>
          <cell r="H1186">
            <v>138980</v>
          </cell>
          <cell r="I1186">
            <v>0</v>
          </cell>
          <cell r="J1186">
            <v>0</v>
          </cell>
          <cell r="K1186">
            <v>0</v>
          </cell>
          <cell r="L1186">
            <v>493249</v>
          </cell>
          <cell r="M1186">
            <v>0</v>
          </cell>
          <cell r="N1186">
            <v>493249</v>
          </cell>
          <cell r="O1186" t="str">
            <v>no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78613751.227759227</v>
          </cell>
          <cell r="U1186">
            <v>6.2743348624970498E-3</v>
          </cell>
          <cell r="V1186">
            <v>0</v>
          </cell>
          <cell r="W1186">
            <v>0</v>
          </cell>
          <cell r="X1186">
            <v>14352649</v>
          </cell>
          <cell r="Y1186" t="str">
            <v>yes</v>
          </cell>
          <cell r="Z1186">
            <v>0</v>
          </cell>
          <cell r="AA1186">
            <v>14352649</v>
          </cell>
          <cell r="AB1186">
            <v>53715480.000000007</v>
          </cell>
          <cell r="AC1186">
            <v>9.1826229608299118E-3</v>
          </cell>
          <cell r="AD1186">
            <v>131795</v>
          </cell>
          <cell r="AE1186">
            <v>0</v>
          </cell>
          <cell r="AF1186">
            <v>131795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 t="str">
            <v>AA</v>
          </cell>
          <cell r="AL1186">
            <v>493249</v>
          </cell>
          <cell r="AM1186">
            <v>45037688.568824165</v>
          </cell>
          <cell r="AN1186">
            <v>1.0951916398778848E-2</v>
          </cell>
          <cell r="AO1186">
            <v>0</v>
          </cell>
          <cell r="AP1186">
            <v>0</v>
          </cell>
          <cell r="AQ1186">
            <v>6401617</v>
          </cell>
          <cell r="AR1186">
            <v>0</v>
          </cell>
          <cell r="AS1186">
            <v>0</v>
          </cell>
          <cell r="AT1186">
            <v>6401617</v>
          </cell>
          <cell r="AU1186" t="str">
            <v>Population</v>
          </cell>
          <cell r="AV1186">
            <v>354269</v>
          </cell>
          <cell r="AW1186">
            <v>0</v>
          </cell>
          <cell r="AX1186">
            <v>0</v>
          </cell>
          <cell r="AY1186">
            <v>915</v>
          </cell>
          <cell r="AZ1186">
            <v>915</v>
          </cell>
          <cell r="BA1186">
            <v>77358</v>
          </cell>
          <cell r="BB1186">
            <v>1.1828123788102071E-2</v>
          </cell>
          <cell r="BC1186">
            <v>75719</v>
          </cell>
          <cell r="BD1186">
            <v>0</v>
          </cell>
          <cell r="BE1186">
            <v>0</v>
          </cell>
          <cell r="BF1186">
            <v>0</v>
          </cell>
        </row>
        <row r="1187">
          <cell r="D1187" t="str">
            <v>4330725</v>
          </cell>
          <cell r="E1187" t="str">
            <v>SYRACUSE CIVIL TOWN</v>
          </cell>
          <cell r="F1187">
            <v>1853165</v>
          </cell>
          <cell r="G1187">
            <v>0</v>
          </cell>
          <cell r="H1187">
            <v>1299844</v>
          </cell>
          <cell r="I1187">
            <v>0</v>
          </cell>
          <cell r="J1187">
            <v>0</v>
          </cell>
          <cell r="K1187">
            <v>1430136.9564414073</v>
          </cell>
          <cell r="L1187">
            <v>4583145.9564414071</v>
          </cell>
          <cell r="M1187">
            <v>0</v>
          </cell>
          <cell r="N1187">
            <v>4583145.9564414071</v>
          </cell>
          <cell r="O1187" t="str">
            <v>no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78613751.227759227</v>
          </cell>
          <cell r="U1187">
            <v>5.8299545370416782E-2</v>
          </cell>
          <cell r="V1187">
            <v>0</v>
          </cell>
          <cell r="W1187">
            <v>0</v>
          </cell>
          <cell r="X1187">
            <v>14352649</v>
          </cell>
          <cell r="Y1187" t="str">
            <v>yes</v>
          </cell>
          <cell r="Z1187">
            <v>0</v>
          </cell>
          <cell r="AA1187">
            <v>14352649</v>
          </cell>
          <cell r="AB1187">
            <v>53715480.000000007</v>
          </cell>
          <cell r="AC1187">
            <v>8.5322628717855759E-2</v>
          </cell>
          <cell r="AD1187">
            <v>1224606</v>
          </cell>
          <cell r="AE1187">
            <v>0</v>
          </cell>
          <cell r="AF1187">
            <v>1224606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 t="str">
            <v>AA</v>
          </cell>
          <cell r="AL1187">
            <v>4583145.9564414071</v>
          </cell>
          <cell r="AM1187">
            <v>45037688.568824165</v>
          </cell>
          <cell r="AN1187">
            <v>0.1017624594441096</v>
          </cell>
          <cell r="AO1187">
            <v>0</v>
          </cell>
          <cell r="AP1187">
            <v>0</v>
          </cell>
          <cell r="AQ1187">
            <v>6401617</v>
          </cell>
          <cell r="AR1187">
            <v>0</v>
          </cell>
          <cell r="AS1187">
            <v>0</v>
          </cell>
          <cell r="AT1187">
            <v>6401617</v>
          </cell>
          <cell r="AU1187" t="str">
            <v>Population</v>
          </cell>
          <cell r="AV1187">
            <v>1853165</v>
          </cell>
          <cell r="AW1187">
            <v>1430136.9564414073</v>
          </cell>
          <cell r="AX1187">
            <v>0</v>
          </cell>
          <cell r="AY1187">
            <v>2810</v>
          </cell>
          <cell r="AZ1187">
            <v>2810</v>
          </cell>
          <cell r="BA1187">
            <v>77358</v>
          </cell>
          <cell r="BB1187">
            <v>3.6324620595154997E-2</v>
          </cell>
          <cell r="BC1187">
            <v>232536</v>
          </cell>
          <cell r="BD1187">
            <v>0</v>
          </cell>
          <cell r="BE1187">
            <v>0</v>
          </cell>
          <cell r="BF1187">
            <v>0</v>
          </cell>
        </row>
        <row r="1188">
          <cell r="D1188" t="str">
            <v>4330726</v>
          </cell>
          <cell r="E1188" t="str">
            <v>WINONA LAKE CIVIL TOWN</v>
          </cell>
          <cell r="F1188">
            <v>1080985</v>
          </cell>
          <cell r="G1188">
            <v>0</v>
          </cell>
          <cell r="H1188">
            <v>422321</v>
          </cell>
          <cell r="I1188">
            <v>0</v>
          </cell>
          <cell r="J1188">
            <v>0</v>
          </cell>
          <cell r="K1188">
            <v>0</v>
          </cell>
          <cell r="L1188">
            <v>1503306</v>
          </cell>
          <cell r="M1188">
            <v>0</v>
          </cell>
          <cell r="N1188">
            <v>1503306</v>
          </cell>
          <cell r="O1188" t="str">
            <v>no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78613751.227759227</v>
          </cell>
          <cell r="U1188">
            <v>1.9122684982232078E-2</v>
          </cell>
          <cell r="V1188">
            <v>0</v>
          </cell>
          <cell r="W1188">
            <v>0</v>
          </cell>
          <cell r="X1188">
            <v>14352649</v>
          </cell>
          <cell r="Y1188" t="str">
            <v>yes</v>
          </cell>
          <cell r="Z1188">
            <v>0</v>
          </cell>
          <cell r="AA1188">
            <v>14352649</v>
          </cell>
          <cell r="AB1188">
            <v>53715480.000000007</v>
          </cell>
          <cell r="AC1188">
            <v>2.7986457535146288E-2</v>
          </cell>
          <cell r="AD1188">
            <v>401680</v>
          </cell>
          <cell r="AE1188">
            <v>0</v>
          </cell>
          <cell r="AF1188">
            <v>401680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 t="str">
            <v>AA</v>
          </cell>
          <cell r="AL1188">
            <v>1503306</v>
          </cell>
          <cell r="AM1188">
            <v>45037688.568824165</v>
          </cell>
          <cell r="AN1188">
            <v>3.3378844424991505E-2</v>
          </cell>
          <cell r="AO1188">
            <v>0</v>
          </cell>
          <cell r="AP1188">
            <v>0</v>
          </cell>
          <cell r="AQ1188">
            <v>6401617</v>
          </cell>
          <cell r="AR1188">
            <v>0</v>
          </cell>
          <cell r="AS1188">
            <v>0</v>
          </cell>
          <cell r="AT1188">
            <v>6401617</v>
          </cell>
          <cell r="AU1188" t="str">
            <v>Population</v>
          </cell>
          <cell r="AV1188">
            <v>1080985</v>
          </cell>
          <cell r="AW1188">
            <v>0</v>
          </cell>
          <cell r="AX1188">
            <v>0</v>
          </cell>
          <cell r="AY1188">
            <v>4908</v>
          </cell>
          <cell r="AZ1188">
            <v>4908</v>
          </cell>
          <cell r="BA1188">
            <v>77358</v>
          </cell>
          <cell r="BB1188">
            <v>6.3445280384704872E-2</v>
          </cell>
          <cell r="BC1188">
            <v>406152</v>
          </cell>
          <cell r="BD1188">
            <v>0</v>
          </cell>
          <cell r="BE1188">
            <v>0</v>
          </cell>
          <cell r="BF1188">
            <v>0</v>
          </cell>
        </row>
        <row r="1189">
          <cell r="D1189" t="str">
            <v>4342285</v>
          </cell>
          <cell r="E1189" t="str">
            <v>WA-NEE COMMUNITY SCHOOL CORPORATION</v>
          </cell>
          <cell r="F1189">
            <v>1524931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1524931</v>
          </cell>
          <cell r="M1189">
            <v>0</v>
          </cell>
          <cell r="N1189">
            <v>0</v>
          </cell>
          <cell r="O1189" t="str">
            <v>no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78613751.227759227</v>
          </cell>
          <cell r="U1189">
            <v>1.9397764083054377E-2</v>
          </cell>
          <cell r="V1189">
            <v>0</v>
          </cell>
          <cell r="W1189">
            <v>0</v>
          </cell>
          <cell r="X1189">
            <v>14352649</v>
          </cell>
          <cell r="Y1189" t="str">
            <v>yes</v>
          </cell>
          <cell r="Z1189">
            <v>0</v>
          </cell>
          <cell r="AA1189">
            <v>14352649</v>
          </cell>
          <cell r="AB1189">
            <v>53715480.000000007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 t="str">
            <v>AA</v>
          </cell>
          <cell r="AL1189">
            <v>0</v>
          </cell>
          <cell r="AM1189">
            <v>45037688.568824165</v>
          </cell>
          <cell r="AN1189">
            <v>0</v>
          </cell>
          <cell r="AO1189">
            <v>0</v>
          </cell>
          <cell r="AP1189">
            <v>0</v>
          </cell>
          <cell r="AQ1189">
            <v>6401617</v>
          </cell>
          <cell r="AR1189">
            <v>0</v>
          </cell>
          <cell r="AS1189">
            <v>0</v>
          </cell>
          <cell r="AT1189">
            <v>6401617</v>
          </cell>
          <cell r="AU1189" t="str">
            <v>Population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77358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</row>
        <row r="1190">
          <cell r="D1190" t="str">
            <v>4344345</v>
          </cell>
          <cell r="E1190" t="str">
            <v>WAWASEE COMMUNITY SCHOOL CORPORATION</v>
          </cell>
          <cell r="F1190">
            <v>9778069</v>
          </cell>
          <cell r="G1190">
            <v>3665312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6112757</v>
          </cell>
          <cell r="M1190">
            <v>0</v>
          </cell>
          <cell r="N1190">
            <v>0</v>
          </cell>
          <cell r="O1190" t="str">
            <v>no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78613751.227759227</v>
          </cell>
          <cell r="U1190">
            <v>7.7756841577120039E-2</v>
          </cell>
          <cell r="V1190">
            <v>0</v>
          </cell>
          <cell r="W1190">
            <v>0</v>
          </cell>
          <cell r="X1190">
            <v>14352649</v>
          </cell>
          <cell r="Y1190" t="str">
            <v>yes</v>
          </cell>
          <cell r="Z1190">
            <v>0</v>
          </cell>
          <cell r="AA1190">
            <v>14352649</v>
          </cell>
          <cell r="AB1190">
            <v>53715480.000000007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 t="str">
            <v>AA</v>
          </cell>
          <cell r="AL1190">
            <v>0</v>
          </cell>
          <cell r="AM1190">
            <v>45037688.568824165</v>
          </cell>
          <cell r="AN1190">
            <v>0</v>
          </cell>
          <cell r="AO1190">
            <v>0</v>
          </cell>
          <cell r="AP1190">
            <v>0</v>
          </cell>
          <cell r="AQ1190">
            <v>6401617</v>
          </cell>
          <cell r="AR1190">
            <v>0</v>
          </cell>
          <cell r="AS1190">
            <v>0</v>
          </cell>
          <cell r="AT1190">
            <v>6401617</v>
          </cell>
          <cell r="AU1190" t="str">
            <v>Population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77358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</row>
        <row r="1191">
          <cell r="D1191" t="str">
            <v>4344415</v>
          </cell>
          <cell r="E1191" t="str">
            <v>WARSAW COMMUNITY SCHOOL CORPORATION</v>
          </cell>
          <cell r="F1191">
            <v>20867714</v>
          </cell>
          <cell r="G1191">
            <v>7373503.967539099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13494210.032460902</v>
          </cell>
          <cell r="M1191">
            <v>0</v>
          </cell>
          <cell r="N1191">
            <v>0</v>
          </cell>
          <cell r="O1191" t="str">
            <v>no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78613751.227759227</v>
          </cell>
          <cell r="U1191">
            <v>0.17165203061440953</v>
          </cell>
          <cell r="V1191">
            <v>0</v>
          </cell>
          <cell r="W1191">
            <v>0</v>
          </cell>
          <cell r="X1191">
            <v>14352649</v>
          </cell>
          <cell r="Y1191" t="str">
            <v>yes</v>
          </cell>
          <cell r="Z1191">
            <v>0</v>
          </cell>
          <cell r="AA1191">
            <v>14352649</v>
          </cell>
          <cell r="AB1191">
            <v>53715480.000000007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 t="str">
            <v>AA</v>
          </cell>
          <cell r="AL1191">
            <v>0</v>
          </cell>
          <cell r="AM1191">
            <v>45037688.568824165</v>
          </cell>
          <cell r="AN1191">
            <v>0</v>
          </cell>
          <cell r="AO1191">
            <v>0</v>
          </cell>
          <cell r="AP1191">
            <v>0</v>
          </cell>
          <cell r="AQ1191">
            <v>6401617</v>
          </cell>
          <cell r="AR1191">
            <v>0</v>
          </cell>
          <cell r="AS1191">
            <v>0</v>
          </cell>
          <cell r="AT1191">
            <v>6401617</v>
          </cell>
          <cell r="AU1191" t="str">
            <v>Population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77358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</row>
        <row r="1192">
          <cell r="D1192" t="str">
            <v>4344445</v>
          </cell>
          <cell r="E1192" t="str">
            <v>TIPPECANOE VALLEY SCHOOL CORPORATION</v>
          </cell>
          <cell r="F1192">
            <v>3410370</v>
          </cell>
          <cell r="G1192">
            <v>255437.80470169205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3154932.195298308</v>
          </cell>
          <cell r="M1192">
            <v>0</v>
          </cell>
          <cell r="N1192">
            <v>0</v>
          </cell>
          <cell r="O1192" t="str">
            <v>no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78613751.227759227</v>
          </cell>
          <cell r="U1192">
            <v>4.0132065268808505E-2</v>
          </cell>
          <cell r="V1192">
            <v>0</v>
          </cell>
          <cell r="W1192">
            <v>0</v>
          </cell>
          <cell r="X1192">
            <v>14352649</v>
          </cell>
          <cell r="Y1192" t="str">
            <v>yes</v>
          </cell>
          <cell r="Z1192">
            <v>0</v>
          </cell>
          <cell r="AA1192">
            <v>14352649</v>
          </cell>
          <cell r="AB1192">
            <v>53715480.000000007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 t="str">
            <v>AA</v>
          </cell>
          <cell r="AL1192">
            <v>0</v>
          </cell>
          <cell r="AM1192">
            <v>45037688.568824165</v>
          </cell>
          <cell r="AN1192">
            <v>0</v>
          </cell>
          <cell r="AO1192">
            <v>0</v>
          </cell>
          <cell r="AP1192">
            <v>0</v>
          </cell>
          <cell r="AQ1192">
            <v>6401617</v>
          </cell>
          <cell r="AR1192">
            <v>0</v>
          </cell>
          <cell r="AS1192">
            <v>0</v>
          </cell>
          <cell r="AT1192">
            <v>6401617</v>
          </cell>
          <cell r="AU1192" t="str">
            <v>Population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77358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</row>
        <row r="1193">
          <cell r="D1193" t="str">
            <v>4344455</v>
          </cell>
          <cell r="E1193" t="str">
            <v>WHITKO COMMUNITY SCHOOL CORPORATION</v>
          </cell>
          <cell r="F1193">
            <v>3252472</v>
          </cell>
          <cell r="G1193">
            <v>1672761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1579711</v>
          </cell>
          <cell r="M1193">
            <v>0</v>
          </cell>
          <cell r="N1193">
            <v>0</v>
          </cell>
          <cell r="O1193" t="str">
            <v>no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78613751.227759227</v>
          </cell>
          <cell r="U1193">
            <v>2.0094588737068049E-2</v>
          </cell>
          <cell r="V1193">
            <v>0</v>
          </cell>
          <cell r="W1193">
            <v>0</v>
          </cell>
          <cell r="X1193">
            <v>14352649</v>
          </cell>
          <cell r="Y1193" t="str">
            <v>yes</v>
          </cell>
          <cell r="Z1193">
            <v>0</v>
          </cell>
          <cell r="AA1193">
            <v>14352649</v>
          </cell>
          <cell r="AB1193">
            <v>53715480.000000007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 t="str">
            <v>AA</v>
          </cell>
          <cell r="AL1193">
            <v>0</v>
          </cell>
          <cell r="AM1193">
            <v>45037688.568824165</v>
          </cell>
          <cell r="AN1193">
            <v>0</v>
          </cell>
          <cell r="AO1193">
            <v>0</v>
          </cell>
          <cell r="AP1193">
            <v>0</v>
          </cell>
          <cell r="AQ1193">
            <v>6401617</v>
          </cell>
          <cell r="AR1193">
            <v>0</v>
          </cell>
          <cell r="AS1193">
            <v>0</v>
          </cell>
          <cell r="AT1193">
            <v>6401617</v>
          </cell>
          <cell r="AU1193" t="str">
            <v>Population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77358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</row>
        <row r="1194">
          <cell r="D1194" t="str">
            <v>4345495</v>
          </cell>
          <cell r="E1194" t="str">
            <v>TRITON SCHOOL CORPORATION</v>
          </cell>
          <cell r="F1194">
            <v>532100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532100</v>
          </cell>
          <cell r="M1194">
            <v>0</v>
          </cell>
          <cell r="N1194">
            <v>0</v>
          </cell>
          <cell r="O1194" t="str">
            <v>no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78613751.227759227</v>
          </cell>
          <cell r="U1194">
            <v>6.7685359328344919E-3</v>
          </cell>
          <cell r="V1194">
            <v>0</v>
          </cell>
          <cell r="W1194">
            <v>0</v>
          </cell>
          <cell r="X1194">
            <v>14352649</v>
          </cell>
          <cell r="Y1194" t="str">
            <v>yes</v>
          </cell>
          <cell r="Z1194">
            <v>0</v>
          </cell>
          <cell r="AA1194">
            <v>14352649</v>
          </cell>
          <cell r="AB1194">
            <v>53715480.000000007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 t="str">
            <v>AA</v>
          </cell>
          <cell r="AL1194">
            <v>0</v>
          </cell>
          <cell r="AM1194">
            <v>45037688.568824165</v>
          </cell>
          <cell r="AN1194">
            <v>0</v>
          </cell>
          <cell r="AO1194">
            <v>0</v>
          </cell>
          <cell r="AP1194">
            <v>0</v>
          </cell>
          <cell r="AQ1194">
            <v>6401617</v>
          </cell>
          <cell r="AR1194">
            <v>0</v>
          </cell>
          <cell r="AS1194">
            <v>0</v>
          </cell>
          <cell r="AT1194">
            <v>6401617</v>
          </cell>
          <cell r="AU1194" t="str">
            <v>Population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77358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</row>
        <row r="1195">
          <cell r="D1195" t="str">
            <v>4350047</v>
          </cell>
          <cell r="E1195" t="str">
            <v>NAPPANEE PUBLIC LIBRARY</v>
          </cell>
          <cell r="F1195">
            <v>128783</v>
          </cell>
          <cell r="G1195">
            <v>0</v>
          </cell>
          <cell r="H1195">
            <v>62344</v>
          </cell>
          <cell r="I1195">
            <v>0</v>
          </cell>
          <cell r="J1195">
            <v>0</v>
          </cell>
          <cell r="K1195">
            <v>0</v>
          </cell>
          <cell r="L1195">
            <v>191127</v>
          </cell>
          <cell r="M1195">
            <v>0</v>
          </cell>
          <cell r="N1195">
            <v>191127</v>
          </cell>
          <cell r="O1195" t="str">
            <v>no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78613751.227759227</v>
          </cell>
          <cell r="U1195">
            <v>2.4312158752769365E-3</v>
          </cell>
          <cell r="V1195">
            <v>0</v>
          </cell>
          <cell r="W1195">
            <v>0</v>
          </cell>
          <cell r="X1195">
            <v>14352649</v>
          </cell>
          <cell r="Y1195" t="str">
            <v>yes</v>
          </cell>
          <cell r="Z1195">
            <v>0</v>
          </cell>
          <cell r="AA1195">
            <v>14352649</v>
          </cell>
          <cell r="AB1195">
            <v>53715480.000000007</v>
          </cell>
          <cell r="AC1195">
            <v>3.5581363137777038E-3</v>
          </cell>
          <cell r="AD1195">
            <v>51069</v>
          </cell>
          <cell r="AE1195">
            <v>0</v>
          </cell>
          <cell r="AF1195">
            <v>51069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 t="str">
            <v>AA</v>
          </cell>
          <cell r="AL1195">
            <v>0</v>
          </cell>
          <cell r="AM1195">
            <v>45037688.568824165</v>
          </cell>
          <cell r="AN1195">
            <v>0</v>
          </cell>
          <cell r="AO1195">
            <v>0</v>
          </cell>
          <cell r="AP1195">
            <v>0</v>
          </cell>
          <cell r="AQ1195">
            <v>6401617</v>
          </cell>
          <cell r="AR1195">
            <v>0</v>
          </cell>
          <cell r="AS1195">
            <v>0</v>
          </cell>
          <cell r="AT1195">
            <v>6401617</v>
          </cell>
          <cell r="AU1195" t="str">
            <v>Population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77358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</row>
        <row r="1196">
          <cell r="D1196" t="str">
            <v>4350118</v>
          </cell>
          <cell r="E1196" t="str">
            <v>MILFORD PUBLIC LIBRARY</v>
          </cell>
          <cell r="F1196">
            <v>178636</v>
          </cell>
          <cell r="G1196">
            <v>0</v>
          </cell>
          <cell r="H1196">
            <v>69964</v>
          </cell>
          <cell r="I1196">
            <v>0</v>
          </cell>
          <cell r="J1196">
            <v>0</v>
          </cell>
          <cell r="K1196">
            <v>0</v>
          </cell>
          <cell r="L1196">
            <v>248600</v>
          </cell>
          <cell r="M1196">
            <v>0</v>
          </cell>
          <cell r="N1196">
            <v>248600</v>
          </cell>
          <cell r="O1196" t="str">
            <v>no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78613751.227759227</v>
          </cell>
          <cell r="U1196">
            <v>3.1622966226323148E-3</v>
          </cell>
          <cell r="V1196">
            <v>0</v>
          </cell>
          <cell r="W1196">
            <v>0</v>
          </cell>
          <cell r="X1196">
            <v>14352649</v>
          </cell>
          <cell r="Y1196" t="str">
            <v>yes</v>
          </cell>
          <cell r="Z1196">
            <v>0</v>
          </cell>
          <cell r="AA1196">
            <v>14352649</v>
          </cell>
          <cell r="AB1196">
            <v>53715480.000000007</v>
          </cell>
          <cell r="AC1196">
            <v>4.6280885882430903E-3</v>
          </cell>
          <cell r="AD1196">
            <v>66425</v>
          </cell>
          <cell r="AE1196">
            <v>0</v>
          </cell>
          <cell r="AF1196">
            <v>66425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 t="str">
            <v>AA</v>
          </cell>
          <cell r="AL1196">
            <v>0</v>
          </cell>
          <cell r="AM1196">
            <v>45037688.568824165</v>
          </cell>
          <cell r="AN1196">
            <v>0</v>
          </cell>
          <cell r="AO1196">
            <v>0</v>
          </cell>
          <cell r="AP1196">
            <v>0</v>
          </cell>
          <cell r="AQ1196">
            <v>6401617</v>
          </cell>
          <cell r="AR1196">
            <v>0</v>
          </cell>
          <cell r="AS1196">
            <v>0</v>
          </cell>
          <cell r="AT1196">
            <v>6401617</v>
          </cell>
          <cell r="AU1196" t="str">
            <v>Population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77358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</row>
        <row r="1197">
          <cell r="D1197" t="str">
            <v>4350119</v>
          </cell>
          <cell r="E1197" t="str">
            <v>PIERCETON PUBLIC LIBRARY</v>
          </cell>
          <cell r="F1197">
            <v>60981</v>
          </cell>
          <cell r="G1197">
            <v>0</v>
          </cell>
          <cell r="H1197">
            <v>23903</v>
          </cell>
          <cell r="I1197">
            <v>0</v>
          </cell>
          <cell r="J1197">
            <v>0</v>
          </cell>
          <cell r="K1197">
            <v>0</v>
          </cell>
          <cell r="L1197">
            <v>84884</v>
          </cell>
          <cell r="M1197">
            <v>0</v>
          </cell>
          <cell r="N1197">
            <v>84884</v>
          </cell>
          <cell r="O1197" t="str">
            <v>no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78613751.227759227</v>
          </cell>
          <cell r="U1197">
            <v>1.0797602032000058E-3</v>
          </cell>
          <cell r="V1197">
            <v>0</v>
          </cell>
          <cell r="W1197">
            <v>0</v>
          </cell>
          <cell r="X1197">
            <v>14352649</v>
          </cell>
          <cell r="Y1197" t="str">
            <v>yes</v>
          </cell>
          <cell r="Z1197">
            <v>0</v>
          </cell>
          <cell r="AA1197">
            <v>14352649</v>
          </cell>
          <cell r="AB1197">
            <v>53715480.000000007</v>
          </cell>
          <cell r="AC1197">
            <v>1.5802520986501467E-3</v>
          </cell>
          <cell r="AD1197">
            <v>22681</v>
          </cell>
          <cell r="AE1197">
            <v>0</v>
          </cell>
          <cell r="AF1197">
            <v>22681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 t="str">
            <v>AA</v>
          </cell>
          <cell r="AL1197">
            <v>0</v>
          </cell>
          <cell r="AM1197">
            <v>45037688.568824165</v>
          </cell>
          <cell r="AN1197">
            <v>0</v>
          </cell>
          <cell r="AO1197">
            <v>0</v>
          </cell>
          <cell r="AP1197">
            <v>0</v>
          </cell>
          <cell r="AQ1197">
            <v>6401617</v>
          </cell>
          <cell r="AR1197">
            <v>0</v>
          </cell>
          <cell r="AS1197">
            <v>0</v>
          </cell>
          <cell r="AT1197">
            <v>6401617</v>
          </cell>
          <cell r="AU1197" t="str">
            <v>Population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77358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</row>
        <row r="1198">
          <cell r="D1198" t="str">
            <v>4350120</v>
          </cell>
          <cell r="E1198" t="str">
            <v>SYRACUSE PUBLIC LIBRARY</v>
          </cell>
          <cell r="F1198">
            <v>389636</v>
          </cell>
          <cell r="G1198">
            <v>0</v>
          </cell>
          <cell r="H1198">
            <v>152880</v>
          </cell>
          <cell r="I1198">
            <v>0</v>
          </cell>
          <cell r="J1198">
            <v>0</v>
          </cell>
          <cell r="K1198">
            <v>0</v>
          </cell>
          <cell r="L1198">
            <v>542516</v>
          </cell>
          <cell r="M1198">
            <v>0</v>
          </cell>
          <cell r="N1198">
            <v>542516</v>
          </cell>
          <cell r="O1198" t="str">
            <v>no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78613751.227759227</v>
          </cell>
          <cell r="U1198">
            <v>6.9010318363796983E-3</v>
          </cell>
          <cell r="V1198">
            <v>0</v>
          </cell>
          <cell r="W1198">
            <v>0</v>
          </cell>
          <cell r="X1198">
            <v>14352649</v>
          </cell>
          <cell r="Y1198" t="str">
            <v>yes</v>
          </cell>
          <cell r="Z1198">
            <v>0</v>
          </cell>
          <cell r="AA1198">
            <v>14352649</v>
          </cell>
          <cell r="AB1198">
            <v>53715480.000000007</v>
          </cell>
          <cell r="AC1198">
            <v>1.0099807355347098E-2</v>
          </cell>
          <cell r="AD1198">
            <v>144959</v>
          </cell>
          <cell r="AE1198">
            <v>0</v>
          </cell>
          <cell r="AF1198">
            <v>144959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 t="str">
            <v>AA</v>
          </cell>
          <cell r="AL1198">
            <v>0</v>
          </cell>
          <cell r="AM1198">
            <v>45037688.568824165</v>
          </cell>
          <cell r="AN1198">
            <v>0</v>
          </cell>
          <cell r="AO1198">
            <v>0</v>
          </cell>
          <cell r="AP1198">
            <v>0</v>
          </cell>
          <cell r="AQ1198">
            <v>6401617</v>
          </cell>
          <cell r="AR1198">
            <v>0</v>
          </cell>
          <cell r="AS1198">
            <v>0</v>
          </cell>
          <cell r="AT1198">
            <v>6401617</v>
          </cell>
          <cell r="AU1198" t="str">
            <v>Population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77358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</row>
        <row r="1199">
          <cell r="D1199" t="str">
            <v>4350121</v>
          </cell>
          <cell r="E1199" t="str">
            <v>WARSAW COMMUNITY PUBLIC LIBRARY</v>
          </cell>
          <cell r="F1199">
            <v>1749502</v>
          </cell>
          <cell r="G1199">
            <v>0</v>
          </cell>
          <cell r="H1199">
            <v>689219</v>
          </cell>
          <cell r="I1199">
            <v>0</v>
          </cell>
          <cell r="J1199">
            <v>0</v>
          </cell>
          <cell r="K1199">
            <v>0</v>
          </cell>
          <cell r="L1199">
            <v>2438721</v>
          </cell>
          <cell r="M1199">
            <v>0</v>
          </cell>
          <cell r="N1199">
            <v>2438721</v>
          </cell>
          <cell r="O1199" t="str">
            <v>no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78613751.227759227</v>
          </cell>
          <cell r="U1199">
            <v>3.1021557449084882E-2</v>
          </cell>
          <cell r="V1199">
            <v>0</v>
          </cell>
          <cell r="W1199">
            <v>0</v>
          </cell>
          <cell r="X1199">
            <v>14352649</v>
          </cell>
          <cell r="Y1199" t="str">
            <v>yes</v>
          </cell>
          <cell r="Z1199">
            <v>0</v>
          </cell>
          <cell r="AA1199">
            <v>14352649</v>
          </cell>
          <cell r="AB1199">
            <v>53715480.000000007</v>
          </cell>
          <cell r="AC1199">
            <v>4.5400711303333778E-2</v>
          </cell>
          <cell r="AD1199">
            <v>651620</v>
          </cell>
          <cell r="AE1199">
            <v>0</v>
          </cell>
          <cell r="AF1199">
            <v>651620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 t="str">
            <v>AA</v>
          </cell>
          <cell r="AL1199">
            <v>0</v>
          </cell>
          <cell r="AM1199">
            <v>45037688.568824165</v>
          </cell>
          <cell r="AN1199">
            <v>0</v>
          </cell>
          <cell r="AO1199">
            <v>0</v>
          </cell>
          <cell r="AP1199">
            <v>0</v>
          </cell>
          <cell r="AQ1199">
            <v>6401617</v>
          </cell>
          <cell r="AR1199">
            <v>0</v>
          </cell>
          <cell r="AS1199">
            <v>0</v>
          </cell>
          <cell r="AT1199">
            <v>6401617</v>
          </cell>
          <cell r="AU1199" t="str">
            <v>Population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77358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</row>
        <row r="1200">
          <cell r="D1200" t="str">
            <v>4350268</v>
          </cell>
          <cell r="E1200" t="str">
            <v>BELL MEMORIAL PUBLIC LIBRARY</v>
          </cell>
          <cell r="F1200">
            <v>271092</v>
          </cell>
          <cell r="G1200">
            <v>0</v>
          </cell>
          <cell r="H1200">
            <v>112067</v>
          </cell>
          <cell r="I1200">
            <v>0</v>
          </cell>
          <cell r="J1200">
            <v>0</v>
          </cell>
          <cell r="K1200">
            <v>0</v>
          </cell>
          <cell r="L1200">
            <v>383159</v>
          </cell>
          <cell r="M1200">
            <v>0</v>
          </cell>
          <cell r="N1200">
            <v>383159</v>
          </cell>
          <cell r="O1200" t="str">
            <v>no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78613751.227759227</v>
          </cell>
          <cell r="U1200">
            <v>4.8739437314206562E-3</v>
          </cell>
          <cell r="V1200">
            <v>0</v>
          </cell>
          <cell r="W1200">
            <v>0</v>
          </cell>
          <cell r="X1200">
            <v>14352649</v>
          </cell>
          <cell r="Y1200" t="str">
            <v>yes</v>
          </cell>
          <cell r="Z1200">
            <v>0</v>
          </cell>
          <cell r="AA1200">
            <v>14352649</v>
          </cell>
          <cell r="AB1200">
            <v>53715480.000000007</v>
          </cell>
          <cell r="AC1200">
            <v>7.1331206572109182E-3</v>
          </cell>
          <cell r="AD1200">
            <v>102379</v>
          </cell>
          <cell r="AE1200">
            <v>0</v>
          </cell>
          <cell r="AF1200">
            <v>102379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 t="str">
            <v>AA</v>
          </cell>
          <cell r="AL1200">
            <v>0</v>
          </cell>
          <cell r="AM1200">
            <v>45037688.568824165</v>
          </cell>
          <cell r="AN1200">
            <v>0</v>
          </cell>
          <cell r="AO1200">
            <v>0</v>
          </cell>
          <cell r="AP1200">
            <v>0</v>
          </cell>
          <cell r="AQ1200">
            <v>6401617</v>
          </cell>
          <cell r="AR1200">
            <v>0</v>
          </cell>
          <cell r="AS1200">
            <v>0</v>
          </cell>
          <cell r="AT1200">
            <v>6401617</v>
          </cell>
          <cell r="AU1200" t="str">
            <v>Population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77358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</row>
        <row r="1201">
          <cell r="D1201" t="str">
            <v>4350303</v>
          </cell>
          <cell r="E1201" t="str">
            <v>NORTH WEBSTER COMMUNITY PUBLIC LIBRARY</v>
          </cell>
          <cell r="F1201">
            <v>418655</v>
          </cell>
          <cell r="G1201">
            <v>0</v>
          </cell>
          <cell r="H1201">
            <v>164232</v>
          </cell>
          <cell r="I1201">
            <v>0</v>
          </cell>
          <cell r="J1201">
            <v>0</v>
          </cell>
          <cell r="K1201">
            <v>0</v>
          </cell>
          <cell r="L1201">
            <v>582887</v>
          </cell>
          <cell r="M1201">
            <v>0</v>
          </cell>
          <cell r="N1201">
            <v>582887</v>
          </cell>
          <cell r="O1201" t="str">
            <v>no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78613751.227759227</v>
          </cell>
          <cell r="U1201">
            <v>7.4145679464049964E-3</v>
          </cell>
          <cell r="V1201">
            <v>0</v>
          </cell>
          <cell r="W1201">
            <v>0</v>
          </cell>
          <cell r="X1201">
            <v>14352649</v>
          </cell>
          <cell r="Y1201" t="str">
            <v>yes</v>
          </cell>
          <cell r="Z1201">
            <v>0</v>
          </cell>
          <cell r="AA1201">
            <v>14352649</v>
          </cell>
          <cell r="AB1201">
            <v>53715480.000000007</v>
          </cell>
          <cell r="AC1201">
            <v>1.0851378410841715E-2</v>
          </cell>
          <cell r="AD1201">
            <v>155746</v>
          </cell>
          <cell r="AE1201">
            <v>0</v>
          </cell>
          <cell r="AF1201">
            <v>155746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 t="str">
            <v>AA</v>
          </cell>
          <cell r="AL1201">
            <v>0</v>
          </cell>
          <cell r="AM1201">
            <v>45037688.568824165</v>
          </cell>
          <cell r="AN1201">
            <v>0</v>
          </cell>
          <cell r="AO1201">
            <v>0</v>
          </cell>
          <cell r="AP1201">
            <v>0</v>
          </cell>
          <cell r="AQ1201">
            <v>6401617</v>
          </cell>
          <cell r="AR1201">
            <v>0</v>
          </cell>
          <cell r="AS1201">
            <v>0</v>
          </cell>
          <cell r="AT1201">
            <v>6401617</v>
          </cell>
          <cell r="AU1201" t="str">
            <v>Population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77358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</row>
        <row r="1202">
          <cell r="D1202" t="str">
            <v>4361057</v>
          </cell>
          <cell r="E1202" t="str">
            <v>KOSCIUSKO COUNTY SOLID WASTE MANAGEMENT</v>
          </cell>
          <cell r="F1202">
            <v>87302</v>
          </cell>
          <cell r="G1202">
            <v>0</v>
          </cell>
          <cell r="H1202">
            <v>0</v>
          </cell>
          <cell r="I1202">
            <v>0</v>
          </cell>
          <cell r="J1202" t="str">
            <v>non-recipient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 t="str">
            <v>no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78613751.227759227</v>
          </cell>
          <cell r="U1202">
            <v>0</v>
          </cell>
          <cell r="V1202">
            <v>0</v>
          </cell>
          <cell r="W1202">
            <v>0</v>
          </cell>
          <cell r="X1202">
            <v>14352649</v>
          </cell>
          <cell r="Y1202" t="str">
            <v>yes</v>
          </cell>
          <cell r="Z1202">
            <v>0</v>
          </cell>
          <cell r="AA1202">
            <v>14352649</v>
          </cell>
          <cell r="AB1202">
            <v>53715480.000000007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 t="str">
            <v>AA</v>
          </cell>
          <cell r="AL1202">
            <v>0</v>
          </cell>
          <cell r="AM1202">
            <v>45037688.568824165</v>
          </cell>
          <cell r="AN1202">
            <v>0</v>
          </cell>
          <cell r="AO1202">
            <v>0</v>
          </cell>
          <cell r="AP1202">
            <v>0</v>
          </cell>
          <cell r="AQ1202">
            <v>6401617</v>
          </cell>
          <cell r="AR1202">
            <v>0</v>
          </cell>
          <cell r="AS1202">
            <v>0</v>
          </cell>
          <cell r="AT1202">
            <v>6401617</v>
          </cell>
          <cell r="AU1202" t="str">
            <v>Population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77358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</row>
        <row r="1203">
          <cell r="D1203" t="str">
            <v>4410000</v>
          </cell>
          <cell r="E1203" t="str">
            <v>LAGRANGE COUNTY</v>
          </cell>
          <cell r="F1203">
            <v>6948099</v>
          </cell>
          <cell r="G1203">
            <v>179582</v>
          </cell>
          <cell r="H1203">
            <v>3715344</v>
          </cell>
          <cell r="I1203">
            <v>644584</v>
          </cell>
          <cell r="J1203">
            <v>0</v>
          </cell>
          <cell r="K1203">
            <v>0</v>
          </cell>
          <cell r="L1203">
            <v>11128445</v>
          </cell>
          <cell r="M1203">
            <v>2083615</v>
          </cell>
          <cell r="N1203">
            <v>13212060</v>
          </cell>
          <cell r="O1203" t="str">
            <v>no</v>
          </cell>
          <cell r="P1203">
            <v>0</v>
          </cell>
          <cell r="Q1203">
            <v>1994114</v>
          </cell>
          <cell r="R1203">
            <v>0</v>
          </cell>
          <cell r="S1203">
            <v>1994114</v>
          </cell>
          <cell r="T1203">
            <v>33221658.64769122</v>
          </cell>
          <cell r="U1203">
            <v>0.33497559884095024</v>
          </cell>
          <cell r="V1203">
            <v>667980</v>
          </cell>
          <cell r="W1203">
            <v>0</v>
          </cell>
          <cell r="X1203">
            <v>5982342</v>
          </cell>
          <cell r="Y1203" t="str">
            <v>no</v>
          </cell>
          <cell r="Z1203">
            <v>0</v>
          </cell>
          <cell r="AA1203">
            <v>5982342</v>
          </cell>
          <cell r="AB1203">
            <v>20673339</v>
          </cell>
          <cell r="AC1203">
            <v>0.63908689351052583</v>
          </cell>
          <cell r="AD1203">
            <v>3823238</v>
          </cell>
          <cell r="AE1203">
            <v>0</v>
          </cell>
          <cell r="AF1203">
            <v>3823238</v>
          </cell>
          <cell r="AG1203">
            <v>-2</v>
          </cell>
          <cell r="AH1203">
            <v>1994114</v>
          </cell>
          <cell r="AI1203">
            <v>0</v>
          </cell>
          <cell r="AJ1203">
            <v>1994114</v>
          </cell>
          <cell r="AK1203" t="str">
            <v>AA</v>
          </cell>
          <cell r="AL1203">
            <v>13212060</v>
          </cell>
          <cell r="AM1203">
            <v>17866682</v>
          </cell>
          <cell r="AN1203">
            <v>0.73948033552060755</v>
          </cell>
          <cell r="AO1203">
            <v>1474609</v>
          </cell>
          <cell r="AP1203">
            <v>-1</v>
          </cell>
          <cell r="AQ1203">
            <v>2056928</v>
          </cell>
          <cell r="AR1203">
            <v>0</v>
          </cell>
          <cell r="AS1203">
            <v>0</v>
          </cell>
          <cell r="AT1203">
            <v>2056928</v>
          </cell>
          <cell r="AU1203" t="str">
            <v>Population</v>
          </cell>
          <cell r="AV1203">
            <v>6948099</v>
          </cell>
          <cell r="AW1203">
            <v>0</v>
          </cell>
          <cell r="AX1203">
            <v>2083615</v>
          </cell>
          <cell r="AY1203">
            <v>32223</v>
          </cell>
          <cell r="AZ1203">
            <v>32223</v>
          </cell>
          <cell r="BA1203">
            <v>37128</v>
          </cell>
          <cell r="BB1203">
            <v>0.8678894634776988</v>
          </cell>
          <cell r="BC1203">
            <v>1785186</v>
          </cell>
          <cell r="BD1203">
            <v>0</v>
          </cell>
          <cell r="BE1203">
            <v>1234157</v>
          </cell>
          <cell r="BF1203">
            <v>0</v>
          </cell>
        </row>
        <row r="1204">
          <cell r="D1204" t="str">
            <v>4420001</v>
          </cell>
          <cell r="E1204" t="str">
            <v>BLOOMFIELD TOWNSHIP</v>
          </cell>
          <cell r="F1204">
            <v>107263</v>
          </cell>
          <cell r="G1204">
            <v>0</v>
          </cell>
          <cell r="H1204">
            <v>46315</v>
          </cell>
          <cell r="I1204">
            <v>9589</v>
          </cell>
          <cell r="J1204">
            <v>0</v>
          </cell>
          <cell r="K1204">
            <v>0</v>
          </cell>
          <cell r="L1204">
            <v>163167</v>
          </cell>
          <cell r="M1204">
            <v>0</v>
          </cell>
          <cell r="N1204">
            <v>163167</v>
          </cell>
          <cell r="O1204" t="str">
            <v>no</v>
          </cell>
          <cell r="P1204">
            <v>0</v>
          </cell>
          <cell r="Q1204">
            <v>1994114</v>
          </cell>
          <cell r="R1204">
            <v>0</v>
          </cell>
          <cell r="S1204">
            <v>1994114</v>
          </cell>
          <cell r="T1204">
            <v>33221658.64769122</v>
          </cell>
          <cell r="U1204">
            <v>4.9114645879169399E-3</v>
          </cell>
          <cell r="V1204">
            <v>9794</v>
          </cell>
          <cell r="W1204">
            <v>0</v>
          </cell>
          <cell r="X1204">
            <v>5982342</v>
          </cell>
          <cell r="Y1204" t="str">
            <v>no</v>
          </cell>
          <cell r="Z1204">
            <v>0</v>
          </cell>
          <cell r="AA1204">
            <v>5982342</v>
          </cell>
          <cell r="AB1204">
            <v>20673339</v>
          </cell>
          <cell r="AC1204">
            <v>7.8926292458126861E-3</v>
          </cell>
          <cell r="AD1204">
            <v>47216</v>
          </cell>
          <cell r="AE1204">
            <v>0</v>
          </cell>
          <cell r="AF1204">
            <v>47216</v>
          </cell>
          <cell r="AG1204">
            <v>0</v>
          </cell>
          <cell r="AH1204">
            <v>1994114</v>
          </cell>
          <cell r="AI1204">
            <v>0</v>
          </cell>
          <cell r="AJ1204">
            <v>1994114</v>
          </cell>
          <cell r="AK1204" t="str">
            <v>AA</v>
          </cell>
          <cell r="AL1204">
            <v>0</v>
          </cell>
          <cell r="AM1204">
            <v>17866682</v>
          </cell>
          <cell r="AN1204">
            <v>0</v>
          </cell>
          <cell r="AO1204">
            <v>0</v>
          </cell>
          <cell r="AP1204">
            <v>0</v>
          </cell>
          <cell r="AQ1204">
            <v>2056928</v>
          </cell>
          <cell r="AR1204">
            <v>0</v>
          </cell>
          <cell r="AS1204">
            <v>0</v>
          </cell>
          <cell r="AT1204">
            <v>2056928</v>
          </cell>
          <cell r="AU1204" t="str">
            <v>Population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37128</v>
          </cell>
          <cell r="BB1204">
            <v>0</v>
          </cell>
          <cell r="BC1204">
            <v>0</v>
          </cell>
          <cell r="BD1204">
            <v>0</v>
          </cell>
          <cell r="BE1204">
            <v>1234157</v>
          </cell>
          <cell r="BF1204">
            <v>0</v>
          </cell>
        </row>
        <row r="1205">
          <cell r="D1205" t="str">
            <v>4420002</v>
          </cell>
          <cell r="E1205" t="str">
            <v>CLAY TOWNSHIP</v>
          </cell>
          <cell r="F1205">
            <v>89472</v>
          </cell>
          <cell r="G1205">
            <v>0</v>
          </cell>
          <cell r="H1205">
            <v>37388</v>
          </cell>
          <cell r="I1205">
            <v>7741</v>
          </cell>
          <cell r="J1205">
            <v>0</v>
          </cell>
          <cell r="K1205">
            <v>0</v>
          </cell>
          <cell r="L1205">
            <v>134601</v>
          </cell>
          <cell r="M1205">
            <v>0</v>
          </cell>
          <cell r="N1205">
            <v>134601</v>
          </cell>
          <cell r="O1205" t="str">
            <v>no</v>
          </cell>
          <cell r="P1205">
            <v>0</v>
          </cell>
          <cell r="Q1205">
            <v>1994114</v>
          </cell>
          <cell r="R1205">
            <v>0</v>
          </cell>
          <cell r="S1205">
            <v>1994114</v>
          </cell>
          <cell r="T1205">
            <v>33221658.64769122</v>
          </cell>
          <cell r="U1205">
            <v>4.0516038475807486E-3</v>
          </cell>
          <cell r="V1205">
            <v>8079</v>
          </cell>
          <cell r="W1205">
            <v>0</v>
          </cell>
          <cell r="X1205">
            <v>5982342</v>
          </cell>
          <cell r="Y1205" t="str">
            <v>no</v>
          </cell>
          <cell r="Z1205">
            <v>0</v>
          </cell>
          <cell r="AA1205">
            <v>5982342</v>
          </cell>
          <cell r="AB1205">
            <v>20673339</v>
          </cell>
          <cell r="AC1205">
            <v>6.5108495536207282E-3</v>
          </cell>
          <cell r="AD1205">
            <v>38950</v>
          </cell>
          <cell r="AE1205">
            <v>0</v>
          </cell>
          <cell r="AF1205">
            <v>38950</v>
          </cell>
          <cell r="AG1205">
            <v>0</v>
          </cell>
          <cell r="AH1205">
            <v>1994114</v>
          </cell>
          <cell r="AI1205">
            <v>0</v>
          </cell>
          <cell r="AJ1205">
            <v>1994114</v>
          </cell>
          <cell r="AK1205" t="str">
            <v>AA</v>
          </cell>
          <cell r="AL1205">
            <v>0</v>
          </cell>
          <cell r="AM1205">
            <v>17866682</v>
          </cell>
          <cell r="AN1205">
            <v>0</v>
          </cell>
          <cell r="AO1205">
            <v>0</v>
          </cell>
          <cell r="AP1205">
            <v>0</v>
          </cell>
          <cell r="AQ1205">
            <v>2056928</v>
          </cell>
          <cell r="AR1205">
            <v>0</v>
          </cell>
          <cell r="AS1205">
            <v>0</v>
          </cell>
          <cell r="AT1205">
            <v>2056928</v>
          </cell>
          <cell r="AU1205" t="str">
            <v>Population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37128</v>
          </cell>
          <cell r="BB1205">
            <v>0</v>
          </cell>
          <cell r="BC1205">
            <v>0</v>
          </cell>
          <cell r="BD1205">
            <v>0</v>
          </cell>
          <cell r="BE1205">
            <v>1234157</v>
          </cell>
          <cell r="BF1205">
            <v>0</v>
          </cell>
        </row>
        <row r="1206">
          <cell r="D1206" t="str">
            <v>4420003</v>
          </cell>
          <cell r="E1206" t="str">
            <v>CLEARSPRING TOWNSHIP</v>
          </cell>
          <cell r="F1206">
            <v>96876</v>
          </cell>
          <cell r="G1206">
            <v>0</v>
          </cell>
          <cell r="H1206">
            <v>25076</v>
          </cell>
          <cell r="I1206">
            <v>5192</v>
          </cell>
          <cell r="J1206">
            <v>0</v>
          </cell>
          <cell r="K1206">
            <v>0</v>
          </cell>
          <cell r="L1206">
            <v>127144</v>
          </cell>
          <cell r="M1206">
            <v>0</v>
          </cell>
          <cell r="N1206">
            <v>127144</v>
          </cell>
          <cell r="O1206" t="str">
            <v>no</v>
          </cell>
          <cell r="P1206">
            <v>0</v>
          </cell>
          <cell r="Q1206">
            <v>1994114</v>
          </cell>
          <cell r="R1206">
            <v>0</v>
          </cell>
          <cell r="S1206">
            <v>1994114</v>
          </cell>
          <cell r="T1206">
            <v>33221658.64769122</v>
          </cell>
          <cell r="U1206">
            <v>3.8271418458763807E-3</v>
          </cell>
          <cell r="V1206">
            <v>7632</v>
          </cell>
          <cell r="W1206">
            <v>0</v>
          </cell>
          <cell r="X1206">
            <v>5982342</v>
          </cell>
          <cell r="Y1206" t="str">
            <v>no</v>
          </cell>
          <cell r="Z1206">
            <v>0</v>
          </cell>
          <cell r="AA1206">
            <v>5982342</v>
          </cell>
          <cell r="AB1206">
            <v>20673339</v>
          </cell>
          <cell r="AC1206">
            <v>6.1501434286933519E-3</v>
          </cell>
          <cell r="AD1206">
            <v>36792</v>
          </cell>
          <cell r="AE1206">
            <v>0</v>
          </cell>
          <cell r="AF1206">
            <v>36792</v>
          </cell>
          <cell r="AG1206">
            <v>0</v>
          </cell>
          <cell r="AH1206">
            <v>1994114</v>
          </cell>
          <cell r="AI1206">
            <v>0</v>
          </cell>
          <cell r="AJ1206">
            <v>1994114</v>
          </cell>
          <cell r="AK1206" t="str">
            <v>AA</v>
          </cell>
          <cell r="AL1206">
            <v>0</v>
          </cell>
          <cell r="AM1206">
            <v>17866682</v>
          </cell>
          <cell r="AN1206">
            <v>0</v>
          </cell>
          <cell r="AO1206">
            <v>0</v>
          </cell>
          <cell r="AP1206">
            <v>0</v>
          </cell>
          <cell r="AQ1206">
            <v>2056928</v>
          </cell>
          <cell r="AR1206">
            <v>0</v>
          </cell>
          <cell r="AS1206">
            <v>0</v>
          </cell>
          <cell r="AT1206">
            <v>2056928</v>
          </cell>
          <cell r="AU1206" t="str">
            <v>Population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37128</v>
          </cell>
          <cell r="BB1206">
            <v>0</v>
          </cell>
          <cell r="BC1206">
            <v>0</v>
          </cell>
          <cell r="BD1206">
            <v>0</v>
          </cell>
          <cell r="BE1206">
            <v>1234157</v>
          </cell>
          <cell r="BF1206">
            <v>0</v>
          </cell>
        </row>
        <row r="1207">
          <cell r="D1207" t="str">
            <v>4420004</v>
          </cell>
          <cell r="E1207" t="str">
            <v>EDEN TOWNSHIP</v>
          </cell>
          <cell r="F1207">
            <v>105741</v>
          </cell>
          <cell r="G1207">
            <v>0</v>
          </cell>
          <cell r="H1207">
            <v>29599</v>
          </cell>
          <cell r="I1207">
            <v>6128</v>
          </cell>
          <cell r="J1207">
            <v>0</v>
          </cell>
          <cell r="K1207">
            <v>0</v>
          </cell>
          <cell r="L1207">
            <v>141468</v>
          </cell>
          <cell r="M1207">
            <v>0</v>
          </cell>
          <cell r="N1207">
            <v>141468</v>
          </cell>
          <cell r="O1207" t="str">
            <v>no</v>
          </cell>
          <cell r="P1207">
            <v>0</v>
          </cell>
          <cell r="Q1207">
            <v>1994114</v>
          </cell>
          <cell r="R1207">
            <v>0</v>
          </cell>
          <cell r="S1207">
            <v>1994114</v>
          </cell>
          <cell r="T1207">
            <v>33221658.64769122</v>
          </cell>
          <cell r="U1207">
            <v>4.258306350692442E-3</v>
          </cell>
          <cell r="V1207">
            <v>8492</v>
          </cell>
          <cell r="W1207">
            <v>0</v>
          </cell>
          <cell r="X1207">
            <v>5982342</v>
          </cell>
          <cell r="Y1207" t="str">
            <v>no</v>
          </cell>
          <cell r="Z1207">
            <v>0</v>
          </cell>
          <cell r="AA1207">
            <v>5982342</v>
          </cell>
          <cell r="AB1207">
            <v>20673339</v>
          </cell>
          <cell r="AC1207">
            <v>6.8430165054614543E-3</v>
          </cell>
          <cell r="AD1207">
            <v>40937</v>
          </cell>
          <cell r="AE1207">
            <v>0</v>
          </cell>
          <cell r="AF1207">
            <v>40937</v>
          </cell>
          <cell r="AG1207">
            <v>0</v>
          </cell>
          <cell r="AH1207">
            <v>1994114</v>
          </cell>
          <cell r="AI1207">
            <v>0</v>
          </cell>
          <cell r="AJ1207">
            <v>1994114</v>
          </cell>
          <cell r="AK1207" t="str">
            <v>AA</v>
          </cell>
          <cell r="AL1207">
            <v>0</v>
          </cell>
          <cell r="AM1207">
            <v>17866682</v>
          </cell>
          <cell r="AN1207">
            <v>0</v>
          </cell>
          <cell r="AO1207">
            <v>0</v>
          </cell>
          <cell r="AP1207">
            <v>0</v>
          </cell>
          <cell r="AQ1207">
            <v>2056928</v>
          </cell>
          <cell r="AR1207">
            <v>0</v>
          </cell>
          <cell r="AS1207">
            <v>0</v>
          </cell>
          <cell r="AT1207">
            <v>2056928</v>
          </cell>
          <cell r="AU1207" t="str">
            <v>Population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37128</v>
          </cell>
          <cell r="BB1207">
            <v>0</v>
          </cell>
          <cell r="BC1207">
            <v>0</v>
          </cell>
          <cell r="BD1207">
            <v>0</v>
          </cell>
          <cell r="BE1207">
            <v>1234157</v>
          </cell>
          <cell r="BF1207">
            <v>0</v>
          </cell>
        </row>
        <row r="1208">
          <cell r="D1208" t="str">
            <v>4420005</v>
          </cell>
          <cell r="E1208" t="str">
            <v>GREENFIELD TOWNSHIP</v>
          </cell>
          <cell r="F1208">
            <v>33311</v>
          </cell>
          <cell r="G1208">
            <v>0</v>
          </cell>
          <cell r="H1208">
            <v>13753</v>
          </cell>
          <cell r="I1208">
            <v>2847</v>
          </cell>
          <cell r="J1208">
            <v>0</v>
          </cell>
          <cell r="K1208">
            <v>0</v>
          </cell>
          <cell r="L1208">
            <v>49911</v>
          </cell>
          <cell r="M1208">
            <v>0</v>
          </cell>
          <cell r="N1208">
            <v>49911</v>
          </cell>
          <cell r="O1208" t="str">
            <v>no</v>
          </cell>
          <cell r="P1208">
            <v>0</v>
          </cell>
          <cell r="Q1208">
            <v>1994114</v>
          </cell>
          <cell r="R1208">
            <v>0</v>
          </cell>
          <cell r="S1208">
            <v>1994114</v>
          </cell>
          <cell r="T1208">
            <v>33221658.64769122</v>
          </cell>
          <cell r="U1208">
            <v>1.5023632784050842E-3</v>
          </cell>
          <cell r="V1208">
            <v>2996</v>
          </cell>
          <cell r="W1208">
            <v>0</v>
          </cell>
          <cell r="X1208">
            <v>5982342</v>
          </cell>
          <cell r="Y1208" t="str">
            <v>no</v>
          </cell>
          <cell r="Z1208">
            <v>0</v>
          </cell>
          <cell r="AA1208">
            <v>5982342</v>
          </cell>
          <cell r="AB1208">
            <v>20673339</v>
          </cell>
          <cell r="AC1208">
            <v>2.4142689286911997E-3</v>
          </cell>
          <cell r="AD1208">
            <v>14443</v>
          </cell>
          <cell r="AE1208">
            <v>0</v>
          </cell>
          <cell r="AF1208">
            <v>14443</v>
          </cell>
          <cell r="AG1208">
            <v>0</v>
          </cell>
          <cell r="AH1208">
            <v>1994114</v>
          </cell>
          <cell r="AI1208">
            <v>0</v>
          </cell>
          <cell r="AJ1208">
            <v>1994114</v>
          </cell>
          <cell r="AK1208" t="str">
            <v>AA</v>
          </cell>
          <cell r="AL1208">
            <v>0</v>
          </cell>
          <cell r="AM1208">
            <v>17866682</v>
          </cell>
          <cell r="AN1208">
            <v>0</v>
          </cell>
          <cell r="AO1208">
            <v>0</v>
          </cell>
          <cell r="AP1208">
            <v>0</v>
          </cell>
          <cell r="AQ1208">
            <v>2056928</v>
          </cell>
          <cell r="AR1208">
            <v>0</v>
          </cell>
          <cell r="AS1208">
            <v>0</v>
          </cell>
          <cell r="AT1208">
            <v>2056928</v>
          </cell>
          <cell r="AU1208" t="str">
            <v>Population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37128</v>
          </cell>
          <cell r="BB1208">
            <v>0</v>
          </cell>
          <cell r="BC1208">
            <v>0</v>
          </cell>
          <cell r="BD1208">
            <v>0</v>
          </cell>
          <cell r="BE1208">
            <v>1234157</v>
          </cell>
          <cell r="BF1208">
            <v>0</v>
          </cell>
        </row>
        <row r="1209">
          <cell r="D1209" t="str">
            <v>4420006</v>
          </cell>
          <cell r="E1209" t="str">
            <v>JOHNSON TOWNSHIP</v>
          </cell>
          <cell r="F1209">
            <v>127600</v>
          </cell>
          <cell r="G1209">
            <v>0</v>
          </cell>
          <cell r="H1209">
            <v>53639</v>
          </cell>
          <cell r="I1209">
            <v>11105</v>
          </cell>
          <cell r="J1209">
            <v>0</v>
          </cell>
          <cell r="K1209">
            <v>0</v>
          </cell>
          <cell r="L1209">
            <v>192344</v>
          </cell>
          <cell r="M1209">
            <v>0</v>
          </cell>
          <cell r="N1209">
            <v>192344</v>
          </cell>
          <cell r="O1209" t="str">
            <v>no</v>
          </cell>
          <cell r="P1209">
            <v>0</v>
          </cell>
          <cell r="Q1209">
            <v>1994114</v>
          </cell>
          <cell r="R1209">
            <v>0</v>
          </cell>
          <cell r="S1209">
            <v>1994114</v>
          </cell>
          <cell r="T1209">
            <v>33221658.64769122</v>
          </cell>
          <cell r="U1209">
            <v>5.7897169445923248E-3</v>
          </cell>
          <cell r="V1209">
            <v>11545</v>
          </cell>
          <cell r="W1209">
            <v>0</v>
          </cell>
          <cell r="X1209">
            <v>5982342</v>
          </cell>
          <cell r="Y1209" t="str">
            <v>no</v>
          </cell>
          <cell r="Z1209">
            <v>0</v>
          </cell>
          <cell r="AA1209">
            <v>5982342</v>
          </cell>
          <cell r="AB1209">
            <v>20673339</v>
          </cell>
          <cell r="AC1209">
            <v>9.3039639121672603E-3</v>
          </cell>
          <cell r="AD1209">
            <v>55659</v>
          </cell>
          <cell r="AE1209">
            <v>0</v>
          </cell>
          <cell r="AF1209">
            <v>55659</v>
          </cell>
          <cell r="AG1209">
            <v>0</v>
          </cell>
          <cell r="AH1209">
            <v>1994114</v>
          </cell>
          <cell r="AI1209">
            <v>0</v>
          </cell>
          <cell r="AJ1209">
            <v>1994114</v>
          </cell>
          <cell r="AK1209" t="str">
            <v>AA</v>
          </cell>
          <cell r="AL1209">
            <v>0</v>
          </cell>
          <cell r="AM1209">
            <v>17866682</v>
          </cell>
          <cell r="AN1209">
            <v>0</v>
          </cell>
          <cell r="AO1209">
            <v>0</v>
          </cell>
          <cell r="AP1209">
            <v>0</v>
          </cell>
          <cell r="AQ1209">
            <v>2056928</v>
          </cell>
          <cell r="AR1209">
            <v>0</v>
          </cell>
          <cell r="AS1209">
            <v>0</v>
          </cell>
          <cell r="AT1209">
            <v>2056928</v>
          </cell>
          <cell r="AU1209" t="str">
            <v>Population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37128</v>
          </cell>
          <cell r="BB1209">
            <v>0</v>
          </cell>
          <cell r="BC1209">
            <v>0</v>
          </cell>
          <cell r="BD1209">
            <v>0</v>
          </cell>
          <cell r="BE1209">
            <v>1234157</v>
          </cell>
          <cell r="BF1209">
            <v>0</v>
          </cell>
        </row>
        <row r="1210">
          <cell r="D1210" t="str">
            <v>4420007</v>
          </cell>
          <cell r="E1210" t="str">
            <v>LIMA TOWNSHIP</v>
          </cell>
          <cell r="F1210">
            <v>79143</v>
          </cell>
          <cell r="G1210">
            <v>0</v>
          </cell>
          <cell r="H1210">
            <v>33410</v>
          </cell>
          <cell r="I1210">
            <v>6917</v>
          </cell>
          <cell r="J1210">
            <v>0</v>
          </cell>
          <cell r="K1210">
            <v>0</v>
          </cell>
          <cell r="L1210">
            <v>119470</v>
          </cell>
          <cell r="M1210">
            <v>0</v>
          </cell>
          <cell r="N1210">
            <v>119470</v>
          </cell>
          <cell r="O1210" t="str">
            <v>no</v>
          </cell>
          <cell r="P1210">
            <v>0</v>
          </cell>
          <cell r="Q1210">
            <v>1994114</v>
          </cell>
          <cell r="R1210">
            <v>0</v>
          </cell>
          <cell r="S1210">
            <v>1994114</v>
          </cell>
          <cell r="T1210">
            <v>33221658.64769122</v>
          </cell>
          <cell r="U1210">
            <v>3.5961479607913168E-3</v>
          </cell>
          <cell r="V1210">
            <v>7171</v>
          </cell>
          <cell r="W1210">
            <v>0</v>
          </cell>
          <cell r="X1210">
            <v>5982342</v>
          </cell>
          <cell r="Y1210" t="str">
            <v>no</v>
          </cell>
          <cell r="Z1210">
            <v>0</v>
          </cell>
          <cell r="AA1210">
            <v>5982342</v>
          </cell>
          <cell r="AB1210">
            <v>20673339</v>
          </cell>
          <cell r="AC1210">
            <v>5.7789406926476656E-3</v>
          </cell>
          <cell r="AD1210">
            <v>34572</v>
          </cell>
          <cell r="AE1210">
            <v>0</v>
          </cell>
          <cell r="AF1210">
            <v>34572</v>
          </cell>
          <cell r="AG1210">
            <v>0</v>
          </cell>
          <cell r="AH1210">
            <v>1994114</v>
          </cell>
          <cell r="AI1210">
            <v>0</v>
          </cell>
          <cell r="AJ1210">
            <v>1994114</v>
          </cell>
          <cell r="AK1210" t="str">
            <v>AA</v>
          </cell>
          <cell r="AL1210">
            <v>0</v>
          </cell>
          <cell r="AM1210">
            <v>17866682</v>
          </cell>
          <cell r="AN1210">
            <v>0</v>
          </cell>
          <cell r="AO1210">
            <v>0</v>
          </cell>
          <cell r="AP1210">
            <v>0</v>
          </cell>
          <cell r="AQ1210">
            <v>2056928</v>
          </cell>
          <cell r="AR1210">
            <v>0</v>
          </cell>
          <cell r="AS1210">
            <v>0</v>
          </cell>
          <cell r="AT1210">
            <v>2056928</v>
          </cell>
          <cell r="AU1210" t="str">
            <v>Population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37128</v>
          </cell>
          <cell r="BB1210">
            <v>0</v>
          </cell>
          <cell r="BC1210">
            <v>0</v>
          </cell>
          <cell r="BD1210">
            <v>0</v>
          </cell>
          <cell r="BE1210">
            <v>1234157</v>
          </cell>
          <cell r="BF1210">
            <v>0</v>
          </cell>
        </row>
        <row r="1211">
          <cell r="D1211" t="str">
            <v>4420008</v>
          </cell>
          <cell r="E1211" t="str">
            <v>MILFORD TOWNSHIP</v>
          </cell>
          <cell r="F1211">
            <v>70415</v>
          </cell>
          <cell r="G1211">
            <v>0</v>
          </cell>
          <cell r="H1211">
            <v>29475</v>
          </cell>
          <cell r="I1211">
            <v>6102</v>
          </cell>
          <cell r="J1211">
            <v>0</v>
          </cell>
          <cell r="K1211">
            <v>0</v>
          </cell>
          <cell r="L1211">
            <v>105992</v>
          </cell>
          <cell r="M1211">
            <v>0</v>
          </cell>
          <cell r="N1211">
            <v>105992</v>
          </cell>
          <cell r="O1211" t="str">
            <v>no</v>
          </cell>
          <cell r="P1211">
            <v>0</v>
          </cell>
          <cell r="Q1211">
            <v>1994114</v>
          </cell>
          <cell r="R1211">
            <v>0</v>
          </cell>
          <cell r="S1211">
            <v>1994114</v>
          </cell>
          <cell r="T1211">
            <v>33221658.64769122</v>
          </cell>
          <cell r="U1211">
            <v>3.1904487709064474E-3</v>
          </cell>
          <cell r="V1211">
            <v>6362</v>
          </cell>
          <cell r="W1211">
            <v>0</v>
          </cell>
          <cell r="X1211">
            <v>5982342</v>
          </cell>
          <cell r="Y1211" t="str">
            <v>no</v>
          </cell>
          <cell r="Z1211">
            <v>0</v>
          </cell>
          <cell r="AA1211">
            <v>5982342</v>
          </cell>
          <cell r="AB1211">
            <v>20673339</v>
          </cell>
          <cell r="AC1211">
            <v>5.1269898877970314E-3</v>
          </cell>
          <cell r="AD1211">
            <v>30671</v>
          </cell>
          <cell r="AE1211">
            <v>0</v>
          </cell>
          <cell r="AF1211">
            <v>30671</v>
          </cell>
          <cell r="AG1211">
            <v>0</v>
          </cell>
          <cell r="AH1211">
            <v>1994114</v>
          </cell>
          <cell r="AI1211">
            <v>0</v>
          </cell>
          <cell r="AJ1211">
            <v>1994114</v>
          </cell>
          <cell r="AK1211" t="str">
            <v>AA</v>
          </cell>
          <cell r="AL1211">
            <v>0</v>
          </cell>
          <cell r="AM1211">
            <v>17866682</v>
          </cell>
          <cell r="AN1211">
            <v>0</v>
          </cell>
          <cell r="AO1211">
            <v>0</v>
          </cell>
          <cell r="AP1211">
            <v>0</v>
          </cell>
          <cell r="AQ1211">
            <v>2056928</v>
          </cell>
          <cell r="AR1211">
            <v>0</v>
          </cell>
          <cell r="AS1211">
            <v>0</v>
          </cell>
          <cell r="AT1211">
            <v>2056928</v>
          </cell>
          <cell r="AU1211" t="str">
            <v>Population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37128</v>
          </cell>
          <cell r="BB1211">
            <v>0</v>
          </cell>
          <cell r="BC1211">
            <v>0</v>
          </cell>
          <cell r="BD1211">
            <v>0</v>
          </cell>
          <cell r="BE1211">
            <v>1234157</v>
          </cell>
          <cell r="BF1211">
            <v>0</v>
          </cell>
        </row>
        <row r="1212">
          <cell r="D1212" t="str">
            <v>4420009</v>
          </cell>
          <cell r="E1212" t="str">
            <v>NEWBURY TOWNSHIP</v>
          </cell>
          <cell r="F1212">
            <v>201634</v>
          </cell>
          <cell r="G1212">
            <v>0</v>
          </cell>
          <cell r="H1212">
            <v>62783</v>
          </cell>
          <cell r="I1212">
            <v>12998</v>
          </cell>
          <cell r="J1212">
            <v>0</v>
          </cell>
          <cell r="K1212">
            <v>0</v>
          </cell>
          <cell r="L1212">
            <v>277415</v>
          </cell>
          <cell r="M1212">
            <v>0</v>
          </cell>
          <cell r="N1212">
            <v>277415</v>
          </cell>
          <cell r="O1212" t="str">
            <v>no</v>
          </cell>
          <cell r="P1212">
            <v>0</v>
          </cell>
          <cell r="Q1212">
            <v>1994114</v>
          </cell>
          <cell r="R1212">
            <v>0</v>
          </cell>
          <cell r="S1212">
            <v>1994114</v>
          </cell>
          <cell r="T1212">
            <v>33221658.64769122</v>
          </cell>
          <cell r="U1212">
            <v>8.3504259357405474E-3</v>
          </cell>
          <cell r="V1212">
            <v>16652</v>
          </cell>
          <cell r="W1212">
            <v>0</v>
          </cell>
          <cell r="X1212">
            <v>5982342</v>
          </cell>
          <cell r="Y1212" t="str">
            <v>no</v>
          </cell>
          <cell r="Z1212">
            <v>0</v>
          </cell>
          <cell r="AA1212">
            <v>5982342</v>
          </cell>
          <cell r="AB1212">
            <v>20673339</v>
          </cell>
          <cell r="AC1212">
            <v>1.3418974070903592E-2</v>
          </cell>
          <cell r="AD1212">
            <v>80277</v>
          </cell>
          <cell r="AE1212">
            <v>0</v>
          </cell>
          <cell r="AF1212">
            <v>80277</v>
          </cell>
          <cell r="AG1212">
            <v>0</v>
          </cell>
          <cell r="AH1212">
            <v>1994114</v>
          </cell>
          <cell r="AI1212">
            <v>0</v>
          </cell>
          <cell r="AJ1212">
            <v>1994114</v>
          </cell>
          <cell r="AK1212" t="str">
            <v>AA</v>
          </cell>
          <cell r="AL1212">
            <v>0</v>
          </cell>
          <cell r="AM1212">
            <v>17866682</v>
          </cell>
          <cell r="AN1212">
            <v>0</v>
          </cell>
          <cell r="AO1212">
            <v>0</v>
          </cell>
          <cell r="AP1212">
            <v>0</v>
          </cell>
          <cell r="AQ1212">
            <v>2056928</v>
          </cell>
          <cell r="AR1212">
            <v>0</v>
          </cell>
          <cell r="AS1212">
            <v>0</v>
          </cell>
          <cell r="AT1212">
            <v>2056928</v>
          </cell>
          <cell r="AU1212" t="str">
            <v>Population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37128</v>
          </cell>
          <cell r="BB1212">
            <v>0</v>
          </cell>
          <cell r="BC1212">
            <v>0</v>
          </cell>
          <cell r="BD1212">
            <v>0</v>
          </cell>
          <cell r="BE1212">
            <v>1234157</v>
          </cell>
          <cell r="BF1212">
            <v>0</v>
          </cell>
        </row>
        <row r="1213">
          <cell r="D1213" t="str">
            <v>4420010</v>
          </cell>
          <cell r="E1213" t="str">
            <v>SPRINGFIELD TOWNSHIP</v>
          </cell>
          <cell r="F1213">
            <v>24770</v>
          </cell>
          <cell r="G1213">
            <v>0</v>
          </cell>
          <cell r="H1213">
            <v>10250</v>
          </cell>
          <cell r="I1213">
            <v>2122</v>
          </cell>
          <cell r="J1213">
            <v>0</v>
          </cell>
          <cell r="K1213">
            <v>0</v>
          </cell>
          <cell r="L1213">
            <v>37142</v>
          </cell>
          <cell r="M1213">
            <v>0</v>
          </cell>
          <cell r="N1213">
            <v>37142</v>
          </cell>
          <cell r="O1213" t="str">
            <v>no</v>
          </cell>
          <cell r="P1213">
            <v>0</v>
          </cell>
          <cell r="Q1213">
            <v>1994114</v>
          </cell>
          <cell r="R1213">
            <v>0</v>
          </cell>
          <cell r="S1213">
            <v>1994114</v>
          </cell>
          <cell r="T1213">
            <v>33221658.64769122</v>
          </cell>
          <cell r="U1213">
            <v>1.1180055876764969E-3</v>
          </cell>
          <cell r="V1213">
            <v>2229</v>
          </cell>
          <cell r="W1213">
            <v>0</v>
          </cell>
          <cell r="X1213">
            <v>5982342</v>
          </cell>
          <cell r="Y1213" t="str">
            <v>no</v>
          </cell>
          <cell r="Z1213">
            <v>0</v>
          </cell>
          <cell r="AA1213">
            <v>5982342</v>
          </cell>
          <cell r="AB1213">
            <v>20673339</v>
          </cell>
          <cell r="AC1213">
            <v>1.7966135030243542E-3</v>
          </cell>
          <cell r="AD1213">
            <v>10748</v>
          </cell>
          <cell r="AE1213">
            <v>0</v>
          </cell>
          <cell r="AF1213">
            <v>10748</v>
          </cell>
          <cell r="AG1213">
            <v>0</v>
          </cell>
          <cell r="AH1213">
            <v>1994114</v>
          </cell>
          <cell r="AI1213">
            <v>0</v>
          </cell>
          <cell r="AJ1213">
            <v>1994114</v>
          </cell>
          <cell r="AK1213" t="str">
            <v>AA</v>
          </cell>
          <cell r="AL1213">
            <v>0</v>
          </cell>
          <cell r="AM1213">
            <v>17866682</v>
          </cell>
          <cell r="AN1213">
            <v>0</v>
          </cell>
          <cell r="AO1213">
            <v>0</v>
          </cell>
          <cell r="AP1213">
            <v>0</v>
          </cell>
          <cell r="AQ1213">
            <v>2056928</v>
          </cell>
          <cell r="AR1213">
            <v>0</v>
          </cell>
          <cell r="AS1213">
            <v>0</v>
          </cell>
          <cell r="AT1213">
            <v>2056928</v>
          </cell>
          <cell r="AU1213" t="str">
            <v>Population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37128</v>
          </cell>
          <cell r="BB1213">
            <v>0</v>
          </cell>
          <cell r="BC1213">
            <v>0</v>
          </cell>
          <cell r="BD1213">
            <v>0</v>
          </cell>
          <cell r="BE1213">
            <v>1234157</v>
          </cell>
          <cell r="BF1213">
            <v>0</v>
          </cell>
        </row>
        <row r="1214">
          <cell r="D1214" t="str">
            <v>4420011</v>
          </cell>
          <cell r="E1214" t="str">
            <v>VAN BUREN TOWNSHIP</v>
          </cell>
          <cell r="F1214">
            <v>79468</v>
          </cell>
          <cell r="G1214">
            <v>0</v>
          </cell>
          <cell r="H1214">
            <v>20878</v>
          </cell>
          <cell r="I1214">
            <v>4322</v>
          </cell>
          <cell r="J1214">
            <v>0</v>
          </cell>
          <cell r="K1214">
            <v>0</v>
          </cell>
          <cell r="L1214">
            <v>104668</v>
          </cell>
          <cell r="M1214">
            <v>0</v>
          </cell>
          <cell r="N1214">
            <v>104668</v>
          </cell>
          <cell r="O1214" t="str">
            <v>no</v>
          </cell>
          <cell r="P1214">
            <v>0</v>
          </cell>
          <cell r="Q1214">
            <v>1994114</v>
          </cell>
          <cell r="R1214">
            <v>0</v>
          </cell>
          <cell r="S1214">
            <v>1994114</v>
          </cell>
          <cell r="T1214">
            <v>33221658.64769122</v>
          </cell>
          <cell r="U1214">
            <v>3.1505952520306819E-3</v>
          </cell>
          <cell r="V1214">
            <v>6283</v>
          </cell>
          <cell r="W1214">
            <v>0</v>
          </cell>
          <cell r="X1214">
            <v>5982342</v>
          </cell>
          <cell r="Y1214" t="str">
            <v>no</v>
          </cell>
          <cell r="Z1214">
            <v>0</v>
          </cell>
          <cell r="AA1214">
            <v>5982342</v>
          </cell>
          <cell r="AB1214">
            <v>20673339</v>
          </cell>
          <cell r="AC1214">
            <v>5.0629460485313955E-3</v>
          </cell>
          <cell r="AD1214">
            <v>30288</v>
          </cell>
          <cell r="AE1214">
            <v>0</v>
          </cell>
          <cell r="AF1214">
            <v>30288</v>
          </cell>
          <cell r="AG1214">
            <v>0</v>
          </cell>
          <cell r="AH1214">
            <v>1994114</v>
          </cell>
          <cell r="AI1214">
            <v>0</v>
          </cell>
          <cell r="AJ1214">
            <v>1994114</v>
          </cell>
          <cell r="AK1214" t="str">
            <v>AA</v>
          </cell>
          <cell r="AL1214">
            <v>0</v>
          </cell>
          <cell r="AM1214">
            <v>17866682</v>
          </cell>
          <cell r="AN1214">
            <v>0</v>
          </cell>
          <cell r="AO1214">
            <v>0</v>
          </cell>
          <cell r="AP1214">
            <v>0</v>
          </cell>
          <cell r="AQ1214">
            <v>2056928</v>
          </cell>
          <cell r="AR1214">
            <v>0</v>
          </cell>
          <cell r="AS1214">
            <v>0</v>
          </cell>
          <cell r="AT1214">
            <v>2056928</v>
          </cell>
          <cell r="AU1214" t="str">
            <v>Population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37128</v>
          </cell>
          <cell r="BB1214">
            <v>0</v>
          </cell>
          <cell r="BC1214">
            <v>0</v>
          </cell>
          <cell r="BD1214">
            <v>0</v>
          </cell>
          <cell r="BE1214">
            <v>1234157</v>
          </cell>
          <cell r="BF1214">
            <v>0</v>
          </cell>
        </row>
        <row r="1215">
          <cell r="D1215" t="str">
            <v>4430727</v>
          </cell>
          <cell r="E1215" t="str">
            <v>LAGRANGE CIVIL TOWN</v>
          </cell>
          <cell r="F1215">
            <v>1214430</v>
          </cell>
          <cell r="G1215">
            <v>0</v>
          </cell>
          <cell r="H1215">
            <v>504720</v>
          </cell>
          <cell r="I1215">
            <v>104495</v>
          </cell>
          <cell r="J1215">
            <v>0</v>
          </cell>
          <cell r="K1215">
            <v>0</v>
          </cell>
          <cell r="L1215">
            <v>1823645</v>
          </cell>
          <cell r="M1215">
            <v>0</v>
          </cell>
          <cell r="N1215">
            <v>1823645</v>
          </cell>
          <cell r="O1215" t="str">
            <v>no</v>
          </cell>
          <cell r="P1215">
            <v>0</v>
          </cell>
          <cell r="Q1215">
            <v>1994114</v>
          </cell>
          <cell r="R1215">
            <v>0</v>
          </cell>
          <cell r="S1215">
            <v>1994114</v>
          </cell>
          <cell r="T1215">
            <v>33221658.64769122</v>
          </cell>
          <cell r="U1215">
            <v>5.4893255611930036E-2</v>
          </cell>
          <cell r="V1215">
            <v>109463</v>
          </cell>
          <cell r="W1215">
            <v>0</v>
          </cell>
          <cell r="X1215">
            <v>5982342</v>
          </cell>
          <cell r="Y1215" t="str">
            <v>no</v>
          </cell>
          <cell r="Z1215">
            <v>0</v>
          </cell>
          <cell r="AA1215">
            <v>5982342</v>
          </cell>
          <cell r="AB1215">
            <v>20673339</v>
          </cell>
          <cell r="AC1215">
            <v>8.8212407294245024E-2</v>
          </cell>
          <cell r="AD1215">
            <v>527717</v>
          </cell>
          <cell r="AE1215">
            <v>0</v>
          </cell>
          <cell r="AF1215">
            <v>527717</v>
          </cell>
          <cell r="AG1215">
            <v>0</v>
          </cell>
          <cell r="AH1215">
            <v>1994114</v>
          </cell>
          <cell r="AI1215">
            <v>0</v>
          </cell>
          <cell r="AJ1215">
            <v>1994114</v>
          </cell>
          <cell r="AK1215" t="str">
            <v>AA</v>
          </cell>
          <cell r="AL1215">
            <v>1823645</v>
          </cell>
          <cell r="AM1215">
            <v>17866682</v>
          </cell>
          <cell r="AN1215">
            <v>0.1020695952387802</v>
          </cell>
          <cell r="AO1215">
            <v>203538</v>
          </cell>
          <cell r="AP1215">
            <v>0</v>
          </cell>
          <cell r="AQ1215">
            <v>2056928</v>
          </cell>
          <cell r="AR1215">
            <v>0</v>
          </cell>
          <cell r="AS1215">
            <v>0</v>
          </cell>
          <cell r="AT1215">
            <v>2056928</v>
          </cell>
          <cell r="AU1215" t="str">
            <v>Population</v>
          </cell>
          <cell r="AV1215">
            <v>1214430</v>
          </cell>
          <cell r="AW1215">
            <v>0</v>
          </cell>
          <cell r="AX1215">
            <v>0</v>
          </cell>
          <cell r="AY1215">
            <v>2625</v>
          </cell>
          <cell r="AZ1215">
            <v>2625</v>
          </cell>
          <cell r="BA1215">
            <v>37128</v>
          </cell>
          <cell r="BB1215">
            <v>7.0701357466063347E-2</v>
          </cell>
          <cell r="BC1215">
            <v>145428</v>
          </cell>
          <cell r="BD1215">
            <v>0</v>
          </cell>
          <cell r="BE1215">
            <v>1234157</v>
          </cell>
          <cell r="BF1215">
            <v>0</v>
          </cell>
        </row>
        <row r="1216">
          <cell r="D1216" t="str">
            <v>4430728</v>
          </cell>
          <cell r="E1216" t="str">
            <v>SHIPSHEWANA CIVIL TOWN</v>
          </cell>
          <cell r="F1216">
            <v>916893</v>
          </cell>
          <cell r="G1216">
            <v>0</v>
          </cell>
          <cell r="H1216">
            <v>363536</v>
          </cell>
          <cell r="I1216">
            <v>75265</v>
          </cell>
          <cell r="J1216">
            <v>0</v>
          </cell>
          <cell r="K1216">
            <v>0</v>
          </cell>
          <cell r="L1216">
            <v>1355694</v>
          </cell>
          <cell r="M1216">
            <v>0</v>
          </cell>
          <cell r="N1216">
            <v>1355694</v>
          </cell>
          <cell r="O1216" t="str">
            <v>no</v>
          </cell>
          <cell r="P1216">
            <v>0</v>
          </cell>
          <cell r="Q1216">
            <v>1994114</v>
          </cell>
          <cell r="R1216">
            <v>0</v>
          </cell>
          <cell r="S1216">
            <v>1994114</v>
          </cell>
          <cell r="T1216">
            <v>33221658.64769122</v>
          </cell>
          <cell r="U1216">
            <v>4.0807535059487934E-2</v>
          </cell>
          <cell r="V1216">
            <v>81375</v>
          </cell>
          <cell r="W1216">
            <v>0</v>
          </cell>
          <cell r="X1216">
            <v>5982342</v>
          </cell>
          <cell r="Y1216" t="str">
            <v>no</v>
          </cell>
          <cell r="Z1216">
            <v>0</v>
          </cell>
          <cell r="AA1216">
            <v>5982342</v>
          </cell>
          <cell r="AB1216">
            <v>20673339</v>
          </cell>
          <cell r="AC1216">
            <v>6.5576924946666809E-2</v>
          </cell>
          <cell r="AD1216">
            <v>392304</v>
          </cell>
          <cell r="AE1216">
            <v>0</v>
          </cell>
          <cell r="AF1216">
            <v>392304</v>
          </cell>
          <cell r="AG1216">
            <v>0</v>
          </cell>
          <cell r="AH1216">
            <v>1994114</v>
          </cell>
          <cell r="AI1216">
            <v>0</v>
          </cell>
          <cell r="AJ1216">
            <v>1994114</v>
          </cell>
          <cell r="AK1216" t="str">
            <v>AA</v>
          </cell>
          <cell r="AL1216">
            <v>1355694</v>
          </cell>
          <cell r="AM1216">
            <v>17866682</v>
          </cell>
          <cell r="AN1216">
            <v>7.5878330402925395E-2</v>
          </cell>
          <cell r="AO1216">
            <v>151310</v>
          </cell>
          <cell r="AP1216">
            <v>0</v>
          </cell>
          <cell r="AQ1216">
            <v>2056928</v>
          </cell>
          <cell r="AR1216">
            <v>0</v>
          </cell>
          <cell r="AS1216">
            <v>0</v>
          </cell>
          <cell r="AT1216">
            <v>2056928</v>
          </cell>
          <cell r="AU1216" t="str">
            <v>Population</v>
          </cell>
          <cell r="AV1216">
            <v>916893</v>
          </cell>
          <cell r="AW1216">
            <v>0</v>
          </cell>
          <cell r="AX1216">
            <v>0</v>
          </cell>
          <cell r="AY1216">
            <v>658</v>
          </cell>
          <cell r="AZ1216">
            <v>658</v>
          </cell>
          <cell r="BA1216">
            <v>37128</v>
          </cell>
          <cell r="BB1216">
            <v>1.7722473604826545E-2</v>
          </cell>
          <cell r="BC1216">
            <v>36454</v>
          </cell>
          <cell r="BD1216">
            <v>0</v>
          </cell>
          <cell r="BE1216">
            <v>1234157</v>
          </cell>
          <cell r="BF1216">
            <v>0</v>
          </cell>
        </row>
        <row r="1217">
          <cell r="D1217" t="str">
            <v>4430729</v>
          </cell>
          <cell r="E1217" t="str">
            <v>TOPEKA CIVIL TOWN</v>
          </cell>
          <cell r="F1217">
            <v>832271</v>
          </cell>
          <cell r="G1217">
            <v>0</v>
          </cell>
          <cell r="H1217">
            <v>348867</v>
          </cell>
          <cell r="I1217">
            <v>72228</v>
          </cell>
          <cell r="J1217">
            <v>0</v>
          </cell>
          <cell r="K1217">
            <v>0</v>
          </cell>
          <cell r="L1217">
            <v>1253366</v>
          </cell>
          <cell r="M1217">
            <v>0</v>
          </cell>
          <cell r="N1217">
            <v>1253366</v>
          </cell>
          <cell r="O1217" t="str">
            <v>no</v>
          </cell>
          <cell r="P1217">
            <v>0</v>
          </cell>
          <cell r="Q1217">
            <v>1994114</v>
          </cell>
          <cell r="R1217">
            <v>0</v>
          </cell>
          <cell r="S1217">
            <v>1994114</v>
          </cell>
          <cell r="T1217">
            <v>33221658.64769122</v>
          </cell>
          <cell r="U1217">
            <v>3.7727375784926506E-2</v>
          </cell>
          <cell r="V1217">
            <v>75233</v>
          </cell>
          <cell r="W1217">
            <v>0</v>
          </cell>
          <cell r="X1217">
            <v>5982342</v>
          </cell>
          <cell r="Y1217" t="str">
            <v>no</v>
          </cell>
          <cell r="Z1217">
            <v>0</v>
          </cell>
          <cell r="AA1217">
            <v>5982342</v>
          </cell>
          <cell r="AB1217">
            <v>20673339</v>
          </cell>
          <cell r="AC1217">
            <v>6.0627168160885862E-2</v>
          </cell>
          <cell r="AD1217">
            <v>362692</v>
          </cell>
          <cell r="AE1217">
            <v>0</v>
          </cell>
          <cell r="AF1217">
            <v>362692</v>
          </cell>
          <cell r="AG1217">
            <v>0</v>
          </cell>
          <cell r="AH1217">
            <v>1994114</v>
          </cell>
          <cell r="AI1217">
            <v>0</v>
          </cell>
          <cell r="AJ1217">
            <v>1994114</v>
          </cell>
          <cell r="AK1217" t="str">
            <v>AA</v>
          </cell>
          <cell r="AL1217">
            <v>1253366</v>
          </cell>
          <cell r="AM1217">
            <v>17866682</v>
          </cell>
          <cell r="AN1217">
            <v>7.0151021885317036E-2</v>
          </cell>
          <cell r="AO1217">
            <v>139889</v>
          </cell>
          <cell r="AP1217">
            <v>0</v>
          </cell>
          <cell r="AQ1217">
            <v>2056928</v>
          </cell>
          <cell r="AR1217">
            <v>0</v>
          </cell>
          <cell r="AS1217">
            <v>0</v>
          </cell>
          <cell r="AT1217">
            <v>2056928</v>
          </cell>
          <cell r="AU1217" t="str">
            <v>Population</v>
          </cell>
          <cell r="AV1217">
            <v>832271</v>
          </cell>
          <cell r="AW1217">
            <v>0</v>
          </cell>
          <cell r="AX1217">
            <v>0</v>
          </cell>
          <cell r="AY1217">
            <v>1153</v>
          </cell>
          <cell r="AZ1217">
            <v>1153</v>
          </cell>
          <cell r="BA1217">
            <v>37128</v>
          </cell>
          <cell r="BB1217">
            <v>3.105472958414135E-2</v>
          </cell>
          <cell r="BC1217">
            <v>63877</v>
          </cell>
          <cell r="BD1217">
            <v>0</v>
          </cell>
          <cell r="BE1217">
            <v>1234157</v>
          </cell>
          <cell r="BF1217">
            <v>0</v>
          </cell>
        </row>
        <row r="1218">
          <cell r="D1218" t="str">
            <v>4430811</v>
          </cell>
          <cell r="E1218" t="str">
            <v>WOLCOTTVILLE CIVIL TOWN</v>
          </cell>
          <cell r="F1218">
            <v>146788</v>
          </cell>
          <cell r="G1218">
            <v>0</v>
          </cell>
          <cell r="H1218">
            <v>62243</v>
          </cell>
          <cell r="I1218">
            <v>12886</v>
          </cell>
          <cell r="J1218">
            <v>0</v>
          </cell>
          <cell r="K1218">
            <v>0</v>
          </cell>
          <cell r="L1218">
            <v>221917</v>
          </cell>
          <cell r="M1218">
            <v>0</v>
          </cell>
          <cell r="N1218">
            <v>221917</v>
          </cell>
          <cell r="O1218" t="str">
            <v>no</v>
          </cell>
          <cell r="P1218">
            <v>0</v>
          </cell>
          <cell r="Q1218">
            <v>1994114</v>
          </cell>
          <cell r="R1218">
            <v>0</v>
          </cell>
          <cell r="S1218">
            <v>1994114</v>
          </cell>
          <cell r="T1218">
            <v>33221658.64769122</v>
          </cell>
          <cell r="U1218">
            <v>6.6798892359163529E-3</v>
          </cell>
          <cell r="V1218">
            <v>13320</v>
          </cell>
          <cell r="W1218">
            <v>0</v>
          </cell>
          <cell r="X1218">
            <v>5982342</v>
          </cell>
          <cell r="Y1218" t="str">
            <v>no</v>
          </cell>
          <cell r="Z1218">
            <v>0</v>
          </cell>
          <cell r="AA1218">
            <v>5982342</v>
          </cell>
          <cell r="AB1218">
            <v>20673339</v>
          </cell>
          <cell r="AC1218">
            <v>1.0734453684525755E-2</v>
          </cell>
          <cell r="AD1218">
            <v>64217</v>
          </cell>
          <cell r="AE1218">
            <v>0</v>
          </cell>
          <cell r="AF1218">
            <v>64217</v>
          </cell>
          <cell r="AG1218">
            <v>0</v>
          </cell>
          <cell r="AH1218">
            <v>1994114</v>
          </cell>
          <cell r="AI1218">
            <v>0</v>
          </cell>
          <cell r="AJ1218">
            <v>1994114</v>
          </cell>
          <cell r="AK1218" t="str">
            <v>AA</v>
          </cell>
          <cell r="AL1218">
            <v>221917</v>
          </cell>
          <cell r="AM1218">
            <v>17866682</v>
          </cell>
          <cell r="AN1218">
            <v>1.242071695236978E-2</v>
          </cell>
          <cell r="AO1218">
            <v>24768</v>
          </cell>
          <cell r="AP1218">
            <v>0</v>
          </cell>
          <cell r="AQ1218">
            <v>2056928</v>
          </cell>
          <cell r="AR1218">
            <v>0</v>
          </cell>
          <cell r="AS1218">
            <v>0</v>
          </cell>
          <cell r="AT1218">
            <v>2056928</v>
          </cell>
          <cell r="AU1218" t="str">
            <v>Population</v>
          </cell>
          <cell r="AV1218">
            <v>146788</v>
          </cell>
          <cell r="AW1218">
            <v>0</v>
          </cell>
          <cell r="AX1218">
            <v>0</v>
          </cell>
          <cell r="AY1218">
            <v>469</v>
          </cell>
          <cell r="AZ1218">
            <v>469</v>
          </cell>
          <cell r="BA1218">
            <v>37128</v>
          </cell>
          <cell r="BB1218">
            <v>1.2631975867269985E-2</v>
          </cell>
          <cell r="BC1218">
            <v>25983</v>
          </cell>
          <cell r="BD1218">
            <v>0</v>
          </cell>
          <cell r="BE1218">
            <v>1234157</v>
          </cell>
          <cell r="BF1218">
            <v>0</v>
          </cell>
        </row>
        <row r="1219">
          <cell r="D1219" t="str">
            <v>4444515</v>
          </cell>
          <cell r="E1219" t="str">
            <v>PRAIRIE HEIGHTS COMMUNITY SCHOOL CORP</v>
          </cell>
          <cell r="F1219">
            <v>1613548</v>
          </cell>
          <cell r="G1219">
            <v>0</v>
          </cell>
          <cell r="H1219">
            <v>0</v>
          </cell>
          <cell r="I1219">
            <v>100333</v>
          </cell>
          <cell r="J1219">
            <v>0</v>
          </cell>
          <cell r="K1219">
            <v>0</v>
          </cell>
          <cell r="L1219">
            <v>1713881</v>
          </cell>
          <cell r="M1219">
            <v>0</v>
          </cell>
          <cell r="N1219">
            <v>0</v>
          </cell>
          <cell r="O1219" t="str">
            <v>no</v>
          </cell>
          <cell r="P1219">
            <v>0</v>
          </cell>
          <cell r="Q1219">
            <v>1994114</v>
          </cell>
          <cell r="R1219">
            <v>0</v>
          </cell>
          <cell r="S1219">
            <v>1994114</v>
          </cell>
          <cell r="T1219">
            <v>33221658.64769122</v>
          </cell>
          <cell r="U1219">
            <v>5.1589266453410755E-2</v>
          </cell>
          <cell r="V1219">
            <v>102875</v>
          </cell>
          <cell r="W1219">
            <v>0</v>
          </cell>
          <cell r="X1219">
            <v>5982342</v>
          </cell>
          <cell r="Y1219" t="str">
            <v>no</v>
          </cell>
          <cell r="Z1219">
            <v>0</v>
          </cell>
          <cell r="AA1219">
            <v>5982342</v>
          </cell>
          <cell r="AB1219">
            <v>20673339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1994114</v>
          </cell>
          <cell r="AI1219">
            <v>0</v>
          </cell>
          <cell r="AJ1219">
            <v>1994114</v>
          </cell>
          <cell r="AK1219" t="str">
            <v>AA</v>
          </cell>
          <cell r="AL1219">
            <v>0</v>
          </cell>
          <cell r="AM1219">
            <v>17866682</v>
          </cell>
          <cell r="AN1219">
            <v>0</v>
          </cell>
          <cell r="AO1219">
            <v>0</v>
          </cell>
          <cell r="AP1219">
            <v>0</v>
          </cell>
          <cell r="AQ1219">
            <v>2056928</v>
          </cell>
          <cell r="AR1219">
            <v>0</v>
          </cell>
          <cell r="AS1219">
            <v>0</v>
          </cell>
          <cell r="AT1219">
            <v>2056928</v>
          </cell>
          <cell r="AU1219" t="str">
            <v>Population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37128</v>
          </cell>
          <cell r="BB1219">
            <v>0</v>
          </cell>
          <cell r="BC1219">
            <v>0</v>
          </cell>
          <cell r="BD1219">
            <v>0</v>
          </cell>
          <cell r="BE1219">
            <v>1234157</v>
          </cell>
          <cell r="BF1219">
            <v>0</v>
          </cell>
        </row>
        <row r="1220">
          <cell r="D1220" t="str">
            <v>4444525</v>
          </cell>
          <cell r="E1220" t="str">
            <v>WESTVIEW SCHOOL CORPORATION</v>
          </cell>
          <cell r="F1220">
            <v>7761025</v>
          </cell>
          <cell r="G1220">
            <v>62955.59953475403</v>
          </cell>
          <cell r="H1220">
            <v>0</v>
          </cell>
          <cell r="I1220">
            <v>485315</v>
          </cell>
          <cell r="J1220">
            <v>0</v>
          </cell>
          <cell r="K1220">
            <v>0</v>
          </cell>
          <cell r="L1220">
            <v>8183384.4004652463</v>
          </cell>
          <cell r="M1220">
            <v>0</v>
          </cell>
          <cell r="N1220">
            <v>0</v>
          </cell>
          <cell r="O1220" t="str">
            <v>no</v>
          </cell>
          <cell r="P1220">
            <v>0</v>
          </cell>
          <cell r="Q1220">
            <v>1994114</v>
          </cell>
          <cell r="R1220">
            <v>0</v>
          </cell>
          <cell r="S1220">
            <v>1994114</v>
          </cell>
          <cell r="T1220">
            <v>33221658.64769122</v>
          </cell>
          <cell r="U1220">
            <v>0.24632678600573005</v>
          </cell>
          <cell r="V1220">
            <v>491204</v>
          </cell>
          <cell r="W1220">
            <v>0</v>
          </cell>
          <cell r="X1220">
            <v>5982342</v>
          </cell>
          <cell r="Y1220" t="str">
            <v>no</v>
          </cell>
          <cell r="Z1220">
            <v>0</v>
          </cell>
          <cell r="AA1220">
            <v>5982342</v>
          </cell>
          <cell r="AB1220">
            <v>20673339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1994114</v>
          </cell>
          <cell r="AI1220">
            <v>0</v>
          </cell>
          <cell r="AJ1220">
            <v>1994114</v>
          </cell>
          <cell r="AK1220" t="str">
            <v>AA</v>
          </cell>
          <cell r="AL1220">
            <v>0</v>
          </cell>
          <cell r="AM1220">
            <v>17866682</v>
          </cell>
          <cell r="AN1220">
            <v>0</v>
          </cell>
          <cell r="AO1220">
            <v>0</v>
          </cell>
          <cell r="AP1220">
            <v>0</v>
          </cell>
          <cell r="AQ1220">
            <v>2056928</v>
          </cell>
          <cell r="AR1220">
            <v>0</v>
          </cell>
          <cell r="AS1220">
            <v>0</v>
          </cell>
          <cell r="AT1220">
            <v>2056928</v>
          </cell>
          <cell r="AU1220" t="str">
            <v>Population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37128</v>
          </cell>
          <cell r="BB1220">
            <v>0</v>
          </cell>
          <cell r="BC1220">
            <v>0</v>
          </cell>
          <cell r="BD1220">
            <v>0</v>
          </cell>
          <cell r="BE1220">
            <v>1234157</v>
          </cell>
          <cell r="BF1220">
            <v>0</v>
          </cell>
        </row>
        <row r="1221">
          <cell r="D1221" t="str">
            <v>4444535</v>
          </cell>
          <cell r="E1221" t="str">
            <v>LAKELAND SCHOOL CORPORATION</v>
          </cell>
          <cell r="F1221">
            <v>4876410</v>
          </cell>
          <cell r="G1221">
            <v>404313.75277402689</v>
          </cell>
          <cell r="H1221">
            <v>0</v>
          </cell>
          <cell r="I1221">
            <v>262573</v>
          </cell>
          <cell r="J1221">
            <v>0</v>
          </cell>
          <cell r="K1221">
            <v>0</v>
          </cell>
          <cell r="L1221">
            <v>4734669.2472259728</v>
          </cell>
          <cell r="M1221">
            <v>0</v>
          </cell>
          <cell r="N1221">
            <v>0</v>
          </cell>
          <cell r="O1221" t="str">
            <v>no</v>
          </cell>
          <cell r="P1221">
            <v>0</v>
          </cell>
          <cell r="Q1221">
            <v>1994114</v>
          </cell>
          <cell r="R1221">
            <v>0</v>
          </cell>
          <cell r="S1221">
            <v>1994114</v>
          </cell>
          <cell r="T1221">
            <v>33221658.64769122</v>
          </cell>
          <cell r="U1221">
            <v>0.14251754547947637</v>
          </cell>
          <cell r="V1221">
            <v>284196</v>
          </cell>
          <cell r="W1221">
            <v>0</v>
          </cell>
          <cell r="X1221">
            <v>5982342</v>
          </cell>
          <cell r="Y1221" t="str">
            <v>no</v>
          </cell>
          <cell r="Z1221">
            <v>0</v>
          </cell>
          <cell r="AA1221">
            <v>5982342</v>
          </cell>
          <cell r="AB1221">
            <v>20673339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1994114</v>
          </cell>
          <cell r="AI1221">
            <v>0</v>
          </cell>
          <cell r="AJ1221">
            <v>1994114</v>
          </cell>
          <cell r="AK1221" t="str">
            <v>AA</v>
          </cell>
          <cell r="AL1221">
            <v>0</v>
          </cell>
          <cell r="AM1221">
            <v>17866682</v>
          </cell>
          <cell r="AN1221">
            <v>0</v>
          </cell>
          <cell r="AO1221">
            <v>0</v>
          </cell>
          <cell r="AP1221">
            <v>0</v>
          </cell>
          <cell r="AQ1221">
            <v>2056928</v>
          </cell>
          <cell r="AR1221">
            <v>0</v>
          </cell>
          <cell r="AS1221">
            <v>0</v>
          </cell>
          <cell r="AT1221">
            <v>2056928</v>
          </cell>
          <cell r="AU1221" t="str">
            <v>Population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37128</v>
          </cell>
          <cell r="BB1221">
            <v>0</v>
          </cell>
          <cell r="BC1221">
            <v>0</v>
          </cell>
          <cell r="BD1221">
            <v>0</v>
          </cell>
          <cell r="BE1221">
            <v>1234157</v>
          </cell>
          <cell r="BF1221">
            <v>0</v>
          </cell>
        </row>
        <row r="1222">
          <cell r="D1222" t="str">
            <v>4450122</v>
          </cell>
          <cell r="E1222" t="str">
            <v>LAGRANGE COUNTY PUBLIC LIBRARY</v>
          </cell>
          <cell r="F1222">
            <v>1066800</v>
          </cell>
          <cell r="G1222">
            <v>429713</v>
          </cell>
          <cell r="H1222">
            <v>263945</v>
          </cell>
          <cell r="I1222">
            <v>54646</v>
          </cell>
          <cell r="J1222">
            <v>0</v>
          </cell>
          <cell r="K1222">
            <v>0</v>
          </cell>
          <cell r="L1222">
            <v>955678</v>
          </cell>
          <cell r="M1222">
            <v>0</v>
          </cell>
          <cell r="N1222">
            <v>955678</v>
          </cell>
          <cell r="O1222" t="str">
            <v>no</v>
          </cell>
          <cell r="P1222">
            <v>0</v>
          </cell>
          <cell r="Q1222">
            <v>1994114</v>
          </cell>
          <cell r="R1222">
            <v>0</v>
          </cell>
          <cell r="S1222">
            <v>1994114</v>
          </cell>
          <cell r="T1222">
            <v>33221658.64769122</v>
          </cell>
          <cell r="U1222">
            <v>2.8766715417034603E-2</v>
          </cell>
          <cell r="V1222">
            <v>57364</v>
          </cell>
          <cell r="W1222">
            <v>0</v>
          </cell>
          <cell r="X1222">
            <v>5982342</v>
          </cell>
          <cell r="Y1222" t="str">
            <v>no</v>
          </cell>
          <cell r="Z1222">
            <v>0</v>
          </cell>
          <cell r="AA1222">
            <v>5982342</v>
          </cell>
          <cell r="AB1222">
            <v>20673339</v>
          </cell>
          <cell r="AC1222">
            <v>4.6227559079837076E-2</v>
          </cell>
          <cell r="AD1222">
            <v>276549</v>
          </cell>
          <cell r="AE1222">
            <v>0</v>
          </cell>
          <cell r="AF1222">
            <v>276549</v>
          </cell>
          <cell r="AG1222">
            <v>0</v>
          </cell>
          <cell r="AH1222">
            <v>1994114</v>
          </cell>
          <cell r="AI1222">
            <v>0</v>
          </cell>
          <cell r="AJ1222">
            <v>1994114</v>
          </cell>
          <cell r="AK1222" t="str">
            <v>AA</v>
          </cell>
          <cell r="AL1222">
            <v>0</v>
          </cell>
          <cell r="AM1222">
            <v>17866682</v>
          </cell>
          <cell r="AN1222">
            <v>0</v>
          </cell>
          <cell r="AO1222">
            <v>0</v>
          </cell>
          <cell r="AP1222">
            <v>0</v>
          </cell>
          <cell r="AQ1222">
            <v>2056928</v>
          </cell>
          <cell r="AR1222">
            <v>0</v>
          </cell>
          <cell r="AS1222">
            <v>0</v>
          </cell>
          <cell r="AT1222">
            <v>2056928</v>
          </cell>
          <cell r="AU1222" t="str">
            <v>Population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37128</v>
          </cell>
          <cell r="BB1222">
            <v>0</v>
          </cell>
          <cell r="BC1222">
            <v>0</v>
          </cell>
          <cell r="BD1222">
            <v>0</v>
          </cell>
          <cell r="BE1222">
            <v>1234157</v>
          </cell>
          <cell r="BF1222">
            <v>0</v>
          </cell>
        </row>
        <row r="1223">
          <cell r="D1223" t="str">
            <v>4460994</v>
          </cell>
          <cell r="E1223" t="str">
            <v>NORTHEAST INDIANA SOLID WASTE MANAGEMENT</v>
          </cell>
          <cell r="F1223">
            <v>267235</v>
          </cell>
          <cell r="G1223">
            <v>0</v>
          </cell>
          <cell r="H1223">
            <v>108052</v>
          </cell>
          <cell r="I1223">
            <v>22370</v>
          </cell>
          <cell r="J1223" t="str">
            <v>recipient</v>
          </cell>
          <cell r="K1223">
            <v>0</v>
          </cell>
          <cell r="L1223">
            <v>397657</v>
          </cell>
          <cell r="M1223">
            <v>0</v>
          </cell>
          <cell r="N1223">
            <v>397657</v>
          </cell>
          <cell r="O1223" t="str">
            <v>no</v>
          </cell>
          <cell r="P1223">
            <v>0</v>
          </cell>
          <cell r="Q1223">
            <v>1994114</v>
          </cell>
          <cell r="R1223">
            <v>0</v>
          </cell>
          <cell r="S1223">
            <v>1994114</v>
          </cell>
          <cell r="T1223">
            <v>33221658.64769122</v>
          </cell>
          <cell r="U1223">
            <v>1.1969811748927703E-2</v>
          </cell>
          <cell r="V1223">
            <v>23869</v>
          </cell>
          <cell r="W1223">
            <v>0</v>
          </cell>
          <cell r="X1223">
            <v>5982342</v>
          </cell>
          <cell r="Y1223" t="str">
            <v>no</v>
          </cell>
          <cell r="Z1223">
            <v>0</v>
          </cell>
          <cell r="AA1223">
            <v>5982342</v>
          </cell>
          <cell r="AB1223">
            <v>20673339</v>
          </cell>
          <cell r="AC1223">
            <v>1.9235257545962944E-2</v>
          </cell>
          <cell r="AD1223">
            <v>115072</v>
          </cell>
          <cell r="AE1223">
            <v>0</v>
          </cell>
          <cell r="AF1223">
            <v>115072</v>
          </cell>
          <cell r="AG1223">
            <v>0</v>
          </cell>
          <cell r="AH1223">
            <v>1994114</v>
          </cell>
          <cell r="AI1223">
            <v>0</v>
          </cell>
          <cell r="AJ1223">
            <v>1994114</v>
          </cell>
          <cell r="AK1223" t="str">
            <v>AA</v>
          </cell>
          <cell r="AL1223">
            <v>0</v>
          </cell>
          <cell r="AM1223">
            <v>17866682</v>
          </cell>
          <cell r="AN1223">
            <v>0</v>
          </cell>
          <cell r="AO1223">
            <v>0</v>
          </cell>
          <cell r="AP1223">
            <v>0</v>
          </cell>
          <cell r="AQ1223">
            <v>2056928</v>
          </cell>
          <cell r="AR1223">
            <v>0</v>
          </cell>
          <cell r="AS1223">
            <v>0</v>
          </cell>
          <cell r="AT1223">
            <v>2056928</v>
          </cell>
          <cell r="AU1223" t="str">
            <v>Population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37128</v>
          </cell>
          <cell r="BB1223">
            <v>0</v>
          </cell>
          <cell r="BC1223">
            <v>0</v>
          </cell>
          <cell r="BD1223">
            <v>0</v>
          </cell>
          <cell r="BE1223">
            <v>1234157</v>
          </cell>
          <cell r="BF1223">
            <v>0</v>
          </cell>
        </row>
        <row r="1224">
          <cell r="D1224" t="str">
            <v>4510000</v>
          </cell>
          <cell r="E1224" t="str">
            <v>LAKE COUNTY</v>
          </cell>
          <cell r="F1224">
            <v>148873406</v>
          </cell>
          <cell r="G1224">
            <v>16553619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132319787</v>
          </cell>
          <cell r="M1224">
            <v>8806186</v>
          </cell>
          <cell r="N1224">
            <v>141125973</v>
          </cell>
          <cell r="O1224" t="str">
            <v>no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630643970.42604637</v>
          </cell>
          <cell r="U1224">
            <v>0.20981693824902228</v>
          </cell>
          <cell r="V1224">
            <v>0</v>
          </cell>
          <cell r="W1224">
            <v>0</v>
          </cell>
          <cell r="X1224">
            <v>0</v>
          </cell>
          <cell r="Y1224" t="str">
            <v>yes</v>
          </cell>
          <cell r="Z1224">
            <v>0</v>
          </cell>
          <cell r="AA1224">
            <v>0</v>
          </cell>
          <cell r="AB1224">
            <v>468083157.69993234</v>
          </cell>
          <cell r="AC1224">
            <v>0.30149765202718465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27069071</v>
          </cell>
          <cell r="AI1224">
            <v>0</v>
          </cell>
          <cell r="AJ1224">
            <v>27069071</v>
          </cell>
          <cell r="AK1224" t="str">
            <v>AA</v>
          </cell>
          <cell r="AL1224">
            <v>141125973</v>
          </cell>
          <cell r="AM1224">
            <v>389332206.79726452</v>
          </cell>
          <cell r="AN1224">
            <v>0.36248214387639394</v>
          </cell>
          <cell r="AO1224">
            <v>9812054</v>
          </cell>
          <cell r="AP1224">
            <v>1</v>
          </cell>
          <cell r="AQ1224">
            <v>28602053</v>
          </cell>
          <cell r="AR1224">
            <v>0</v>
          </cell>
          <cell r="AS1224">
            <v>0</v>
          </cell>
          <cell r="AT1224">
            <v>28602053</v>
          </cell>
          <cell r="AU1224" t="str">
            <v>Levy</v>
          </cell>
          <cell r="AV1224">
            <v>148873406</v>
          </cell>
          <cell r="AW1224">
            <v>0</v>
          </cell>
          <cell r="AX1224">
            <v>8806186</v>
          </cell>
          <cell r="AY1224">
            <v>0</v>
          </cell>
          <cell r="AZ1224">
            <v>157679592</v>
          </cell>
          <cell r="BA1224">
            <v>428175578.0995844</v>
          </cell>
          <cell r="BB1224">
            <v>0.36825919100721605</v>
          </cell>
          <cell r="BC1224">
            <v>10532968</v>
          </cell>
          <cell r="BD1224">
            <v>1</v>
          </cell>
          <cell r="BE1224">
            <v>108276283</v>
          </cell>
          <cell r="BF1224">
            <v>0</v>
          </cell>
        </row>
        <row r="1225">
          <cell r="D1225" t="str">
            <v>4520001</v>
          </cell>
          <cell r="E1225" t="str">
            <v>CALUMET TOWNSHIP</v>
          </cell>
          <cell r="F1225">
            <v>6891245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6891245</v>
          </cell>
          <cell r="M1225">
            <v>0</v>
          </cell>
          <cell r="N1225">
            <v>6891245</v>
          </cell>
          <cell r="O1225" t="str">
            <v>no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630643970.42604637</v>
          </cell>
          <cell r="U1225">
            <v>1.0927314496235423E-2</v>
          </cell>
          <cell r="V1225">
            <v>0</v>
          </cell>
          <cell r="W1225">
            <v>0</v>
          </cell>
          <cell r="X1225">
            <v>0</v>
          </cell>
          <cell r="Y1225" t="str">
            <v>yes</v>
          </cell>
          <cell r="Z1225">
            <v>0</v>
          </cell>
          <cell r="AA1225">
            <v>0</v>
          </cell>
          <cell r="AB1225">
            <v>468083157.69993234</v>
          </cell>
          <cell r="AC1225">
            <v>1.4722266517475675E-2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27069071</v>
          </cell>
          <cell r="AI1225">
            <v>0</v>
          </cell>
          <cell r="AJ1225">
            <v>27069071</v>
          </cell>
          <cell r="AK1225" t="str">
            <v>AA</v>
          </cell>
          <cell r="AL1225">
            <v>0</v>
          </cell>
          <cell r="AM1225">
            <v>389332206.79726452</v>
          </cell>
          <cell r="AN1225">
            <v>0</v>
          </cell>
          <cell r="AO1225">
            <v>0</v>
          </cell>
          <cell r="AP1225">
            <v>0</v>
          </cell>
          <cell r="AQ1225">
            <v>28602053</v>
          </cell>
          <cell r="AR1225">
            <v>0</v>
          </cell>
          <cell r="AS1225">
            <v>0</v>
          </cell>
          <cell r="AT1225">
            <v>28602053</v>
          </cell>
          <cell r="AU1225" t="str">
            <v>Levy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428175578.0995844</v>
          </cell>
          <cell r="BB1225">
            <v>0</v>
          </cell>
          <cell r="BC1225">
            <v>0</v>
          </cell>
          <cell r="BD1225">
            <v>0</v>
          </cell>
          <cell r="BE1225">
            <v>108276283</v>
          </cell>
          <cell r="BF1225">
            <v>0</v>
          </cell>
        </row>
        <row r="1226">
          <cell r="D1226" t="str">
            <v>4520002</v>
          </cell>
          <cell r="E1226" t="str">
            <v>CEDAR CREEK TOWNSHIP</v>
          </cell>
          <cell r="F1226">
            <v>813893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813893</v>
          </cell>
          <cell r="M1226">
            <v>0</v>
          </cell>
          <cell r="N1226">
            <v>813893</v>
          </cell>
          <cell r="O1226" t="str">
            <v>no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630643970.42604637</v>
          </cell>
          <cell r="U1226">
            <v>1.2905744574869327E-3</v>
          </cell>
          <cell r="V1226">
            <v>0</v>
          </cell>
          <cell r="W1226">
            <v>0</v>
          </cell>
          <cell r="X1226">
            <v>0</v>
          </cell>
          <cell r="Y1226" t="str">
            <v>yes</v>
          </cell>
          <cell r="Z1226">
            <v>0</v>
          </cell>
          <cell r="AA1226">
            <v>0</v>
          </cell>
          <cell r="AB1226">
            <v>468083157.69993234</v>
          </cell>
          <cell r="AC1226">
            <v>1.7387786477926455E-3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27069071</v>
          </cell>
          <cell r="AI1226">
            <v>0</v>
          </cell>
          <cell r="AJ1226">
            <v>27069071</v>
          </cell>
          <cell r="AK1226" t="str">
            <v>AA</v>
          </cell>
          <cell r="AL1226">
            <v>0</v>
          </cell>
          <cell r="AM1226">
            <v>389332206.79726452</v>
          </cell>
          <cell r="AN1226">
            <v>0</v>
          </cell>
          <cell r="AO1226">
            <v>0</v>
          </cell>
          <cell r="AP1226">
            <v>0</v>
          </cell>
          <cell r="AQ1226">
            <v>28602053</v>
          </cell>
          <cell r="AR1226">
            <v>0</v>
          </cell>
          <cell r="AS1226">
            <v>0</v>
          </cell>
          <cell r="AT1226">
            <v>28602053</v>
          </cell>
          <cell r="AU1226" t="str">
            <v>Levy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428175578.0995844</v>
          </cell>
          <cell r="BB1226">
            <v>0</v>
          </cell>
          <cell r="BC1226">
            <v>0</v>
          </cell>
          <cell r="BD1226">
            <v>0</v>
          </cell>
          <cell r="BE1226">
            <v>108276283</v>
          </cell>
          <cell r="BF1226">
            <v>0</v>
          </cell>
        </row>
        <row r="1227">
          <cell r="D1227" t="str">
            <v>4520003</v>
          </cell>
          <cell r="E1227" t="str">
            <v>CENTER TOWNSHIP</v>
          </cell>
          <cell r="F1227">
            <v>681080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681080</v>
          </cell>
          <cell r="M1227">
            <v>0</v>
          </cell>
          <cell r="N1227">
            <v>681080</v>
          </cell>
          <cell r="O1227" t="str">
            <v>no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630643970.42604637</v>
          </cell>
          <cell r="U1227">
            <v>1.0799754408812954E-3</v>
          </cell>
          <cell r="V1227">
            <v>0</v>
          </cell>
          <cell r="W1227">
            <v>0</v>
          </cell>
          <cell r="X1227">
            <v>0</v>
          </cell>
          <cell r="Y1227" t="str">
            <v>yes</v>
          </cell>
          <cell r="Z1227">
            <v>0</v>
          </cell>
          <cell r="AA1227">
            <v>0</v>
          </cell>
          <cell r="AB1227">
            <v>468083157.69993234</v>
          </cell>
          <cell r="AC1227">
            <v>1.455040602927676E-3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27069071</v>
          </cell>
          <cell r="AI1227">
            <v>0</v>
          </cell>
          <cell r="AJ1227">
            <v>27069071</v>
          </cell>
          <cell r="AK1227" t="str">
            <v>AA</v>
          </cell>
          <cell r="AL1227">
            <v>0</v>
          </cell>
          <cell r="AM1227">
            <v>389332206.79726452</v>
          </cell>
          <cell r="AN1227">
            <v>0</v>
          </cell>
          <cell r="AO1227">
            <v>0</v>
          </cell>
          <cell r="AP1227">
            <v>0</v>
          </cell>
          <cell r="AQ1227">
            <v>28602053</v>
          </cell>
          <cell r="AR1227">
            <v>0</v>
          </cell>
          <cell r="AS1227">
            <v>0</v>
          </cell>
          <cell r="AT1227">
            <v>28602053</v>
          </cell>
          <cell r="AU1227" t="str">
            <v>Levy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428175578.0995844</v>
          </cell>
          <cell r="BB1227">
            <v>0</v>
          </cell>
          <cell r="BC1227">
            <v>0</v>
          </cell>
          <cell r="BD1227">
            <v>0</v>
          </cell>
          <cell r="BE1227">
            <v>108276283</v>
          </cell>
          <cell r="BF1227">
            <v>0</v>
          </cell>
        </row>
        <row r="1228">
          <cell r="D1228" t="str">
            <v>4520004</v>
          </cell>
          <cell r="E1228" t="str">
            <v>EAGLE CREEK TOWNSHIP</v>
          </cell>
          <cell r="F1228">
            <v>160628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160628</v>
          </cell>
          <cell r="M1228">
            <v>0</v>
          </cell>
          <cell r="N1228">
            <v>160628</v>
          </cell>
          <cell r="O1228" t="str">
            <v>no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630643970.42604637</v>
          </cell>
          <cell r="U1228">
            <v>2.5470472649010496E-4</v>
          </cell>
          <cell r="V1228">
            <v>0</v>
          </cell>
          <cell r="W1228">
            <v>0</v>
          </cell>
          <cell r="X1228">
            <v>0</v>
          </cell>
          <cell r="Y1228" t="str">
            <v>yes</v>
          </cell>
          <cell r="Z1228">
            <v>0</v>
          </cell>
          <cell r="AA1228">
            <v>0</v>
          </cell>
          <cell r="AB1228">
            <v>468083157.69993234</v>
          </cell>
          <cell r="AC1228">
            <v>3.431612467948945E-4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27069071</v>
          </cell>
          <cell r="AI1228">
            <v>0</v>
          </cell>
          <cell r="AJ1228">
            <v>27069071</v>
          </cell>
          <cell r="AK1228" t="str">
            <v>AA</v>
          </cell>
          <cell r="AL1228">
            <v>0</v>
          </cell>
          <cell r="AM1228">
            <v>389332206.79726452</v>
          </cell>
          <cell r="AN1228">
            <v>0</v>
          </cell>
          <cell r="AO1228">
            <v>0</v>
          </cell>
          <cell r="AP1228">
            <v>0</v>
          </cell>
          <cell r="AQ1228">
            <v>28602053</v>
          </cell>
          <cell r="AR1228">
            <v>0</v>
          </cell>
          <cell r="AS1228">
            <v>0</v>
          </cell>
          <cell r="AT1228">
            <v>28602053</v>
          </cell>
          <cell r="AU1228" t="str">
            <v>Levy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428175578.0995844</v>
          </cell>
          <cell r="BB1228">
            <v>0</v>
          </cell>
          <cell r="BC1228">
            <v>0</v>
          </cell>
          <cell r="BD1228">
            <v>0</v>
          </cell>
          <cell r="BE1228">
            <v>108276283</v>
          </cell>
          <cell r="BF1228">
            <v>0</v>
          </cell>
        </row>
        <row r="1229">
          <cell r="D1229" t="str">
            <v>4520005</v>
          </cell>
          <cell r="E1229" t="str">
            <v>HANOVER TOWNSHIP</v>
          </cell>
          <cell r="F1229">
            <v>412134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412134</v>
          </cell>
          <cell r="M1229">
            <v>0</v>
          </cell>
          <cell r="N1229">
            <v>412134</v>
          </cell>
          <cell r="O1229" t="str">
            <v>no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630643970.42604637</v>
          </cell>
          <cell r="U1229">
            <v>6.5351294760112146E-4</v>
          </cell>
          <cell r="V1229">
            <v>0</v>
          </cell>
          <cell r="W1229">
            <v>0</v>
          </cell>
          <cell r="X1229">
            <v>0</v>
          </cell>
          <cell r="Y1229" t="str">
            <v>yes</v>
          </cell>
          <cell r="Z1229">
            <v>0</v>
          </cell>
          <cell r="AA1229">
            <v>0</v>
          </cell>
          <cell r="AB1229">
            <v>468083157.69993234</v>
          </cell>
          <cell r="AC1229">
            <v>8.8047175639718509E-4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27069071</v>
          </cell>
          <cell r="AI1229">
            <v>0</v>
          </cell>
          <cell r="AJ1229">
            <v>27069071</v>
          </cell>
          <cell r="AK1229" t="str">
            <v>AA</v>
          </cell>
          <cell r="AL1229">
            <v>0</v>
          </cell>
          <cell r="AM1229">
            <v>389332206.79726452</v>
          </cell>
          <cell r="AN1229">
            <v>0</v>
          </cell>
          <cell r="AO1229">
            <v>0</v>
          </cell>
          <cell r="AP1229">
            <v>0</v>
          </cell>
          <cell r="AQ1229">
            <v>28602053</v>
          </cell>
          <cell r="AR1229">
            <v>0</v>
          </cell>
          <cell r="AS1229">
            <v>0</v>
          </cell>
          <cell r="AT1229">
            <v>28602053</v>
          </cell>
          <cell r="AU1229" t="str">
            <v>Levy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428175578.0995844</v>
          </cell>
          <cell r="BB1229">
            <v>0</v>
          </cell>
          <cell r="BC1229">
            <v>0</v>
          </cell>
          <cell r="BD1229">
            <v>0</v>
          </cell>
          <cell r="BE1229">
            <v>108276283</v>
          </cell>
          <cell r="BF1229">
            <v>0</v>
          </cell>
        </row>
        <row r="1230">
          <cell r="D1230" t="str">
            <v>4520006</v>
          </cell>
          <cell r="E1230" t="str">
            <v>HOBART TOWNSHIP</v>
          </cell>
          <cell r="F1230">
            <v>646363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646363</v>
          </cell>
          <cell r="M1230">
            <v>0</v>
          </cell>
          <cell r="N1230">
            <v>646363</v>
          </cell>
          <cell r="O1230" t="str">
            <v>no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630643970.42604637</v>
          </cell>
          <cell r="U1230">
            <v>1.0249253625041943E-3</v>
          </cell>
          <cell r="V1230">
            <v>0</v>
          </cell>
          <cell r="W1230">
            <v>0</v>
          </cell>
          <cell r="X1230">
            <v>0</v>
          </cell>
          <cell r="Y1230" t="str">
            <v>yes</v>
          </cell>
          <cell r="Z1230">
            <v>0</v>
          </cell>
          <cell r="AA1230">
            <v>0</v>
          </cell>
          <cell r="AB1230">
            <v>468083157.69993234</v>
          </cell>
          <cell r="AC1230">
            <v>1.3808721577937121E-3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27069071</v>
          </cell>
          <cell r="AI1230">
            <v>0</v>
          </cell>
          <cell r="AJ1230">
            <v>27069071</v>
          </cell>
          <cell r="AK1230" t="str">
            <v>AA</v>
          </cell>
          <cell r="AL1230">
            <v>0</v>
          </cell>
          <cell r="AM1230">
            <v>389332206.79726452</v>
          </cell>
          <cell r="AN1230">
            <v>0</v>
          </cell>
          <cell r="AO1230">
            <v>0</v>
          </cell>
          <cell r="AP1230">
            <v>0</v>
          </cell>
          <cell r="AQ1230">
            <v>28602053</v>
          </cell>
          <cell r="AR1230">
            <v>0</v>
          </cell>
          <cell r="AS1230">
            <v>0</v>
          </cell>
          <cell r="AT1230">
            <v>28602053</v>
          </cell>
          <cell r="AU1230" t="str">
            <v>Levy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428175578.0995844</v>
          </cell>
          <cell r="BB1230">
            <v>0</v>
          </cell>
          <cell r="BC1230">
            <v>0</v>
          </cell>
          <cell r="BD1230">
            <v>0</v>
          </cell>
          <cell r="BE1230">
            <v>108276283</v>
          </cell>
          <cell r="BF1230">
            <v>0</v>
          </cell>
        </row>
        <row r="1231">
          <cell r="D1231" t="str">
            <v>4520007</v>
          </cell>
          <cell r="E1231" t="str">
            <v>NORTH TOWNSHIP</v>
          </cell>
          <cell r="F1231">
            <v>5500181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5500181</v>
          </cell>
          <cell r="M1231">
            <v>0</v>
          </cell>
          <cell r="N1231">
            <v>5500181</v>
          </cell>
          <cell r="O1231" t="str">
            <v>no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630643970.42604637</v>
          </cell>
          <cell r="U1231">
            <v>8.7215310982585361E-3</v>
          </cell>
          <cell r="V1231">
            <v>0</v>
          </cell>
          <cell r="W1231">
            <v>0</v>
          </cell>
          <cell r="X1231">
            <v>0</v>
          </cell>
          <cell r="Y1231" t="str">
            <v>yes</v>
          </cell>
          <cell r="Z1231">
            <v>0</v>
          </cell>
          <cell r="AA1231">
            <v>0</v>
          </cell>
          <cell r="AB1231">
            <v>468083157.69993234</v>
          </cell>
          <cell r="AC1231">
            <v>1.1750435600004916E-2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27069071</v>
          </cell>
          <cell r="AI1231">
            <v>0</v>
          </cell>
          <cell r="AJ1231">
            <v>27069071</v>
          </cell>
          <cell r="AK1231" t="str">
            <v>AA</v>
          </cell>
          <cell r="AL1231">
            <v>0</v>
          </cell>
          <cell r="AM1231">
            <v>389332206.79726452</v>
          </cell>
          <cell r="AN1231">
            <v>0</v>
          </cell>
          <cell r="AO1231">
            <v>0</v>
          </cell>
          <cell r="AP1231">
            <v>0</v>
          </cell>
          <cell r="AQ1231">
            <v>28602053</v>
          </cell>
          <cell r="AR1231">
            <v>0</v>
          </cell>
          <cell r="AS1231">
            <v>0</v>
          </cell>
          <cell r="AT1231">
            <v>28602053</v>
          </cell>
          <cell r="AU1231" t="str">
            <v>Levy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428175578.0995844</v>
          </cell>
          <cell r="BB1231">
            <v>0</v>
          </cell>
          <cell r="BC1231">
            <v>0</v>
          </cell>
          <cell r="BD1231">
            <v>0</v>
          </cell>
          <cell r="BE1231">
            <v>108276283</v>
          </cell>
          <cell r="BF1231">
            <v>0</v>
          </cell>
        </row>
        <row r="1232">
          <cell r="D1232" t="str">
            <v>4520008</v>
          </cell>
          <cell r="E1232" t="str">
            <v>ROSS TOWNSHIP</v>
          </cell>
          <cell r="F1232">
            <v>1214608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286501.90041561326</v>
          </cell>
          <cell r="L1232">
            <v>1501109.9004156133</v>
          </cell>
          <cell r="M1232">
            <v>0</v>
          </cell>
          <cell r="N1232">
            <v>1501109.9004156133</v>
          </cell>
          <cell r="O1232" t="str">
            <v>no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630643970.42604637</v>
          </cell>
          <cell r="U1232">
            <v>2.3802810631829291E-3</v>
          </cell>
          <cell r="V1232">
            <v>0</v>
          </cell>
          <cell r="W1232">
            <v>0</v>
          </cell>
          <cell r="X1232">
            <v>0</v>
          </cell>
          <cell r="Y1232" t="str">
            <v>yes</v>
          </cell>
          <cell r="Z1232">
            <v>0</v>
          </cell>
          <cell r="AA1232">
            <v>0</v>
          </cell>
          <cell r="AB1232">
            <v>468083157.69993234</v>
          </cell>
          <cell r="AC1232">
            <v>3.2069299561893428E-3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27069071</v>
          </cell>
          <cell r="AI1232">
            <v>0</v>
          </cell>
          <cell r="AJ1232">
            <v>27069071</v>
          </cell>
          <cell r="AK1232" t="str">
            <v>AA</v>
          </cell>
          <cell r="AL1232">
            <v>0</v>
          </cell>
          <cell r="AM1232">
            <v>389332206.79726452</v>
          </cell>
          <cell r="AN1232">
            <v>0</v>
          </cell>
          <cell r="AO1232">
            <v>0</v>
          </cell>
          <cell r="AP1232">
            <v>0</v>
          </cell>
          <cell r="AQ1232">
            <v>28602053</v>
          </cell>
          <cell r="AR1232">
            <v>0</v>
          </cell>
          <cell r="AS1232">
            <v>0</v>
          </cell>
          <cell r="AT1232">
            <v>28602053</v>
          </cell>
          <cell r="AU1232" t="str">
            <v>Levy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428175578.0995844</v>
          </cell>
          <cell r="BB1232">
            <v>0</v>
          </cell>
          <cell r="BC1232">
            <v>0</v>
          </cell>
          <cell r="BD1232">
            <v>0</v>
          </cell>
          <cell r="BE1232">
            <v>108276283</v>
          </cell>
          <cell r="BF1232">
            <v>0</v>
          </cell>
        </row>
        <row r="1233">
          <cell r="D1233" t="str">
            <v>4520009</v>
          </cell>
          <cell r="E1233" t="str">
            <v>ST. JOHN TOWNSHIP</v>
          </cell>
          <cell r="F1233">
            <v>741720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741720</v>
          </cell>
          <cell r="M1233">
            <v>0</v>
          </cell>
          <cell r="N1233">
            <v>741720</v>
          </cell>
          <cell r="O1233" t="str">
            <v>no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630643970.42604637</v>
          </cell>
          <cell r="U1233">
            <v>1.1761311211758887E-3</v>
          </cell>
          <cell r="V1233">
            <v>0</v>
          </cell>
          <cell r="W1233">
            <v>0</v>
          </cell>
          <cell r="X1233">
            <v>0</v>
          </cell>
          <cell r="Y1233" t="str">
            <v>yes</v>
          </cell>
          <cell r="Z1233">
            <v>0</v>
          </cell>
          <cell r="AA1233">
            <v>0</v>
          </cell>
          <cell r="AB1233">
            <v>468083157.69993234</v>
          </cell>
          <cell r="AC1233">
            <v>1.5845902331642625E-3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27069071</v>
          </cell>
          <cell r="AI1233">
            <v>0</v>
          </cell>
          <cell r="AJ1233">
            <v>27069071</v>
          </cell>
          <cell r="AK1233" t="str">
            <v>AA</v>
          </cell>
          <cell r="AL1233">
            <v>0</v>
          </cell>
          <cell r="AM1233">
            <v>389332206.79726452</v>
          </cell>
          <cell r="AN1233">
            <v>0</v>
          </cell>
          <cell r="AO1233">
            <v>0</v>
          </cell>
          <cell r="AP1233">
            <v>0</v>
          </cell>
          <cell r="AQ1233">
            <v>28602053</v>
          </cell>
          <cell r="AR1233">
            <v>0</v>
          </cell>
          <cell r="AS1233">
            <v>0</v>
          </cell>
          <cell r="AT1233">
            <v>28602053</v>
          </cell>
          <cell r="AU1233" t="str">
            <v>Levy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428175578.0995844</v>
          </cell>
          <cell r="BB1233">
            <v>0</v>
          </cell>
          <cell r="BC1233">
            <v>0</v>
          </cell>
          <cell r="BD1233">
            <v>0</v>
          </cell>
          <cell r="BE1233">
            <v>108276283</v>
          </cell>
          <cell r="BF1233">
            <v>0</v>
          </cell>
        </row>
        <row r="1234">
          <cell r="D1234" t="str">
            <v>4520010</v>
          </cell>
          <cell r="E1234" t="str">
            <v>WEST CREEK TOWNSHIP</v>
          </cell>
          <cell r="F1234">
            <v>340113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340113</v>
          </cell>
          <cell r="M1234">
            <v>0</v>
          </cell>
          <cell r="N1234">
            <v>340113</v>
          </cell>
          <cell r="O1234" t="str">
            <v>no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630643970.42604637</v>
          </cell>
          <cell r="U1234">
            <v>5.3931063476311152E-4</v>
          </cell>
          <cell r="V1234">
            <v>0</v>
          </cell>
          <cell r="W1234">
            <v>0</v>
          </cell>
          <cell r="X1234">
            <v>0</v>
          </cell>
          <cell r="Y1234" t="str">
            <v>yes</v>
          </cell>
          <cell r="Z1234">
            <v>0</v>
          </cell>
          <cell r="AA1234">
            <v>0</v>
          </cell>
          <cell r="AB1234">
            <v>468083157.69993234</v>
          </cell>
          <cell r="AC1234">
            <v>7.2660807039340563E-4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27069071</v>
          </cell>
          <cell r="AI1234">
            <v>0</v>
          </cell>
          <cell r="AJ1234">
            <v>27069071</v>
          </cell>
          <cell r="AK1234" t="str">
            <v>AA</v>
          </cell>
          <cell r="AL1234">
            <v>0</v>
          </cell>
          <cell r="AM1234">
            <v>389332206.79726452</v>
          </cell>
          <cell r="AN1234">
            <v>0</v>
          </cell>
          <cell r="AO1234">
            <v>0</v>
          </cell>
          <cell r="AP1234">
            <v>0</v>
          </cell>
          <cell r="AQ1234">
            <v>28602053</v>
          </cell>
          <cell r="AR1234">
            <v>0</v>
          </cell>
          <cell r="AS1234">
            <v>0</v>
          </cell>
          <cell r="AT1234">
            <v>28602053</v>
          </cell>
          <cell r="AU1234" t="str">
            <v>Levy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428175578.0995844</v>
          </cell>
          <cell r="BB1234">
            <v>0</v>
          </cell>
          <cell r="BC1234">
            <v>0</v>
          </cell>
          <cell r="BD1234">
            <v>0</v>
          </cell>
          <cell r="BE1234">
            <v>108276283</v>
          </cell>
          <cell r="BF1234">
            <v>0</v>
          </cell>
        </row>
        <row r="1235">
          <cell r="D1235" t="str">
            <v>4520011</v>
          </cell>
          <cell r="E1235" t="str">
            <v>WINFIELD TOWNSHIP</v>
          </cell>
          <cell r="F1235">
            <v>386066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386066</v>
          </cell>
          <cell r="M1235">
            <v>0</v>
          </cell>
          <cell r="N1235">
            <v>386066</v>
          </cell>
          <cell r="O1235" t="str">
            <v>no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630643970.42604637</v>
          </cell>
          <cell r="U1235">
            <v>6.1217742197580043E-4</v>
          </cell>
          <cell r="V1235">
            <v>0</v>
          </cell>
          <cell r="W1235">
            <v>0</v>
          </cell>
          <cell r="X1235">
            <v>0</v>
          </cell>
          <cell r="Y1235" t="str">
            <v>yes</v>
          </cell>
          <cell r="Z1235">
            <v>0</v>
          </cell>
          <cell r="AA1235">
            <v>0</v>
          </cell>
          <cell r="AB1235">
            <v>468083157.69993234</v>
          </cell>
          <cell r="AC1235">
            <v>8.2478079727767097E-4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27069071</v>
          </cell>
          <cell r="AI1235">
            <v>0</v>
          </cell>
          <cell r="AJ1235">
            <v>27069071</v>
          </cell>
          <cell r="AK1235" t="str">
            <v>AA</v>
          </cell>
          <cell r="AL1235">
            <v>0</v>
          </cell>
          <cell r="AM1235">
            <v>389332206.79726452</v>
          </cell>
          <cell r="AN1235">
            <v>0</v>
          </cell>
          <cell r="AO1235">
            <v>0</v>
          </cell>
          <cell r="AP1235">
            <v>0</v>
          </cell>
          <cell r="AQ1235">
            <v>28602053</v>
          </cell>
          <cell r="AR1235">
            <v>0</v>
          </cell>
          <cell r="AS1235">
            <v>0</v>
          </cell>
          <cell r="AT1235">
            <v>28602053</v>
          </cell>
          <cell r="AU1235" t="str">
            <v>Levy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428175578.0995844</v>
          </cell>
          <cell r="BB1235">
            <v>0</v>
          </cell>
          <cell r="BC1235">
            <v>0</v>
          </cell>
          <cell r="BD1235">
            <v>0</v>
          </cell>
          <cell r="BE1235">
            <v>108276283</v>
          </cell>
          <cell r="BF1235">
            <v>0</v>
          </cell>
        </row>
        <row r="1236">
          <cell r="D1236" t="str">
            <v>4530101</v>
          </cell>
          <cell r="E1236" t="str">
            <v>GARY CIVIL CITY</v>
          </cell>
          <cell r="F1236">
            <v>71341829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71341829</v>
          </cell>
          <cell r="M1236">
            <v>0</v>
          </cell>
          <cell r="N1236">
            <v>71341829</v>
          </cell>
          <cell r="O1236" t="str">
            <v>no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630643970.42604637</v>
          </cell>
          <cell r="U1236">
            <v>0.11312536446166821</v>
          </cell>
          <cell r="V1236">
            <v>0</v>
          </cell>
          <cell r="W1236">
            <v>0</v>
          </cell>
          <cell r="X1236">
            <v>0</v>
          </cell>
          <cell r="Y1236" t="str">
            <v>yes</v>
          </cell>
          <cell r="Z1236">
            <v>0</v>
          </cell>
          <cell r="AA1236">
            <v>0</v>
          </cell>
          <cell r="AB1236">
            <v>468083157.69993234</v>
          </cell>
          <cell r="AC1236">
            <v>0.15241272373601217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27069071</v>
          </cell>
          <cell r="AI1236">
            <v>0</v>
          </cell>
          <cell r="AJ1236">
            <v>27069071</v>
          </cell>
          <cell r="AK1236" t="str">
            <v>AA</v>
          </cell>
          <cell r="AL1236">
            <v>71341829</v>
          </cell>
          <cell r="AM1236">
            <v>389332206.79726452</v>
          </cell>
          <cell r="AN1236">
            <v>0.18324152935323318</v>
          </cell>
          <cell r="AO1236">
            <v>4960178</v>
          </cell>
          <cell r="AP1236">
            <v>0</v>
          </cell>
          <cell r="AQ1236">
            <v>28602053</v>
          </cell>
          <cell r="AR1236">
            <v>0</v>
          </cell>
          <cell r="AS1236">
            <v>0</v>
          </cell>
          <cell r="AT1236">
            <v>28602053</v>
          </cell>
          <cell r="AU1236" t="str">
            <v>Levy</v>
          </cell>
          <cell r="AV1236">
            <v>71341829</v>
          </cell>
          <cell r="AW1236">
            <v>0</v>
          </cell>
          <cell r="AX1236">
            <v>0</v>
          </cell>
          <cell r="AY1236">
            <v>0</v>
          </cell>
          <cell r="AZ1236">
            <v>71341829</v>
          </cell>
          <cell r="BA1236">
            <v>428175578.0995844</v>
          </cell>
          <cell r="BB1236">
            <v>0.16661816471794996</v>
          </cell>
          <cell r="BC1236">
            <v>4765622</v>
          </cell>
          <cell r="BD1236">
            <v>0</v>
          </cell>
          <cell r="BE1236">
            <v>108276283</v>
          </cell>
          <cell r="BF1236">
            <v>0</v>
          </cell>
        </row>
        <row r="1237">
          <cell r="D1237" t="str">
            <v>4530104</v>
          </cell>
          <cell r="E1237" t="str">
            <v>HAMMOND CIVIL CITY</v>
          </cell>
          <cell r="F1237">
            <v>44615889</v>
          </cell>
          <cell r="G1237">
            <v>2071316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42544573</v>
          </cell>
          <cell r="M1237">
            <v>0</v>
          </cell>
          <cell r="N1237">
            <v>42544573</v>
          </cell>
          <cell r="O1237" t="str">
            <v>no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630643970.42604637</v>
          </cell>
          <cell r="U1237">
            <v>6.7462110152671423E-2</v>
          </cell>
          <cell r="V1237">
            <v>0</v>
          </cell>
          <cell r="W1237">
            <v>0</v>
          </cell>
          <cell r="X1237">
            <v>0</v>
          </cell>
          <cell r="Y1237" t="str">
            <v>yes</v>
          </cell>
          <cell r="Z1237">
            <v>0</v>
          </cell>
          <cell r="AA1237">
            <v>0</v>
          </cell>
          <cell r="AB1237">
            <v>468083157.69993234</v>
          </cell>
          <cell r="AC1237">
            <v>9.0891057069977868E-2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27069071</v>
          </cell>
          <cell r="AI1237">
            <v>0</v>
          </cell>
          <cell r="AJ1237">
            <v>27069071</v>
          </cell>
          <cell r="AK1237" t="str">
            <v>AA</v>
          </cell>
          <cell r="AL1237">
            <v>42544573</v>
          </cell>
          <cell r="AM1237">
            <v>389332206.79726452</v>
          </cell>
          <cell r="AN1237">
            <v>0.1092757605387475</v>
          </cell>
          <cell r="AO1237">
            <v>2957993</v>
          </cell>
          <cell r="AP1237">
            <v>0</v>
          </cell>
          <cell r="AQ1237">
            <v>28602053</v>
          </cell>
          <cell r="AR1237">
            <v>0</v>
          </cell>
          <cell r="AS1237">
            <v>0</v>
          </cell>
          <cell r="AT1237">
            <v>28602053</v>
          </cell>
          <cell r="AU1237" t="str">
            <v>Levy</v>
          </cell>
          <cell r="AV1237">
            <v>44615889</v>
          </cell>
          <cell r="AW1237">
            <v>0</v>
          </cell>
          <cell r="AX1237">
            <v>0</v>
          </cell>
          <cell r="AY1237">
            <v>0</v>
          </cell>
          <cell r="AZ1237">
            <v>44615889</v>
          </cell>
          <cell r="BA1237">
            <v>428175578.0995844</v>
          </cell>
          <cell r="BB1237">
            <v>0.10419998543126462</v>
          </cell>
          <cell r="BC1237">
            <v>2980334</v>
          </cell>
          <cell r="BD1237">
            <v>0</v>
          </cell>
          <cell r="BE1237">
            <v>108276283</v>
          </cell>
          <cell r="BF1237">
            <v>0</v>
          </cell>
        </row>
        <row r="1238">
          <cell r="D1238" t="str">
            <v>4530108</v>
          </cell>
          <cell r="E1238" t="str">
            <v>EAST CHICAGO CIVIL CITY</v>
          </cell>
          <cell r="F1238">
            <v>41211672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41211672</v>
          </cell>
          <cell r="M1238">
            <v>0</v>
          </cell>
          <cell r="N1238">
            <v>41211672</v>
          </cell>
          <cell r="O1238" t="str">
            <v>no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630643970.42604637</v>
          </cell>
          <cell r="U1238">
            <v>6.5348554703787129E-2</v>
          </cell>
          <cell r="V1238">
            <v>0</v>
          </cell>
          <cell r="W1238">
            <v>0</v>
          </cell>
          <cell r="X1238">
            <v>0</v>
          </cell>
          <cell r="Y1238" t="str">
            <v>yes</v>
          </cell>
          <cell r="Z1238">
            <v>0</v>
          </cell>
          <cell r="AA1238">
            <v>0</v>
          </cell>
          <cell r="AB1238">
            <v>468083157.69993234</v>
          </cell>
          <cell r="AC1238">
            <v>8.8043483987986171E-2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27069071</v>
          </cell>
          <cell r="AI1238">
            <v>0</v>
          </cell>
          <cell r="AJ1238">
            <v>27069071</v>
          </cell>
          <cell r="AK1238" t="str">
            <v>AA</v>
          </cell>
          <cell r="AL1238">
            <v>41211672</v>
          </cell>
          <cell r="AM1238">
            <v>389332206.79726452</v>
          </cell>
          <cell r="AN1238">
            <v>0.10585220354364364</v>
          </cell>
          <cell r="AO1238">
            <v>2865321</v>
          </cell>
          <cell r="AP1238">
            <v>0</v>
          </cell>
          <cell r="AQ1238">
            <v>28602053</v>
          </cell>
          <cell r="AR1238">
            <v>0</v>
          </cell>
          <cell r="AS1238">
            <v>0</v>
          </cell>
          <cell r="AT1238">
            <v>28602053</v>
          </cell>
          <cell r="AU1238" t="str">
            <v>Levy</v>
          </cell>
          <cell r="AV1238">
            <v>41211672</v>
          </cell>
          <cell r="AW1238">
            <v>0</v>
          </cell>
          <cell r="AX1238">
            <v>0</v>
          </cell>
          <cell r="AY1238">
            <v>0</v>
          </cell>
          <cell r="AZ1238">
            <v>41211672</v>
          </cell>
          <cell r="BA1238">
            <v>428175578.0995844</v>
          </cell>
          <cell r="BB1238">
            <v>9.6249468927943047E-2</v>
          </cell>
          <cell r="BC1238">
            <v>2752932</v>
          </cell>
          <cell r="BD1238">
            <v>0</v>
          </cell>
          <cell r="BE1238">
            <v>108276283</v>
          </cell>
          <cell r="BF1238">
            <v>0</v>
          </cell>
        </row>
        <row r="1239">
          <cell r="D1239" t="str">
            <v>4530202</v>
          </cell>
          <cell r="E1239" t="str">
            <v>HOBART CIVIL CITY</v>
          </cell>
          <cell r="F1239">
            <v>16815073</v>
          </cell>
          <cell r="G1239">
            <v>1572122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15242951</v>
          </cell>
          <cell r="M1239">
            <v>0</v>
          </cell>
          <cell r="N1239">
            <v>15242951</v>
          </cell>
          <cell r="O1239" t="str">
            <v>no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630643970.42604637</v>
          </cell>
          <cell r="U1239">
            <v>2.4170453877014421E-2</v>
          </cell>
          <cell r="V1239">
            <v>0</v>
          </cell>
          <cell r="W1239">
            <v>0</v>
          </cell>
          <cell r="X1239">
            <v>0</v>
          </cell>
          <cell r="Y1239" t="str">
            <v>yes</v>
          </cell>
          <cell r="Z1239">
            <v>0</v>
          </cell>
          <cell r="AA1239">
            <v>0</v>
          </cell>
          <cell r="AB1239">
            <v>468083157.69993234</v>
          </cell>
          <cell r="AC1239">
            <v>3.2564621796906418E-2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27069071</v>
          </cell>
          <cell r="AI1239">
            <v>0</v>
          </cell>
          <cell r="AJ1239">
            <v>27069071</v>
          </cell>
          <cell r="AK1239" t="str">
            <v>AA</v>
          </cell>
          <cell r="AL1239">
            <v>15242951</v>
          </cell>
          <cell r="AM1239">
            <v>389332206.79726452</v>
          </cell>
          <cell r="AN1239">
            <v>3.9151528524680734E-2</v>
          </cell>
          <cell r="AO1239">
            <v>1059796</v>
          </cell>
          <cell r="AP1239">
            <v>0</v>
          </cell>
          <cell r="AQ1239">
            <v>28602053</v>
          </cell>
          <cell r="AR1239">
            <v>0</v>
          </cell>
          <cell r="AS1239">
            <v>0</v>
          </cell>
          <cell r="AT1239">
            <v>28602053</v>
          </cell>
          <cell r="AU1239" t="str">
            <v>Levy</v>
          </cell>
          <cell r="AV1239">
            <v>16815073</v>
          </cell>
          <cell r="AW1239">
            <v>0</v>
          </cell>
          <cell r="AX1239">
            <v>0</v>
          </cell>
          <cell r="AY1239">
            <v>0</v>
          </cell>
          <cell r="AZ1239">
            <v>16815073</v>
          </cell>
          <cell r="BA1239">
            <v>428175578.0995844</v>
          </cell>
          <cell r="BB1239">
            <v>3.9271443445308266E-2</v>
          </cell>
          <cell r="BC1239">
            <v>1123244</v>
          </cell>
          <cell r="BD1239">
            <v>0</v>
          </cell>
          <cell r="BE1239">
            <v>108276283</v>
          </cell>
          <cell r="BF1239">
            <v>0</v>
          </cell>
        </row>
        <row r="1240">
          <cell r="D1240" t="str">
            <v>4530321</v>
          </cell>
          <cell r="E1240" t="str">
            <v>CROWN POINT CIVIL CITY</v>
          </cell>
          <cell r="F1240">
            <v>11862563</v>
          </cell>
          <cell r="G1240">
            <v>251940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11610623</v>
          </cell>
          <cell r="M1240">
            <v>0</v>
          </cell>
          <cell r="N1240">
            <v>11610623</v>
          </cell>
          <cell r="O1240" t="str">
            <v>no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630643970.42604637</v>
          </cell>
          <cell r="U1240">
            <v>1.8410741312814217E-2</v>
          </cell>
          <cell r="V1240">
            <v>0</v>
          </cell>
          <cell r="W1240">
            <v>0</v>
          </cell>
          <cell r="X1240">
            <v>0</v>
          </cell>
          <cell r="Y1240" t="str">
            <v>yes</v>
          </cell>
          <cell r="Z1240">
            <v>0</v>
          </cell>
          <cell r="AA1240">
            <v>0</v>
          </cell>
          <cell r="AB1240">
            <v>468083157.69993234</v>
          </cell>
          <cell r="AC1240">
            <v>2.4804616036715132E-2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27069071</v>
          </cell>
          <cell r="AI1240">
            <v>0</v>
          </cell>
          <cell r="AJ1240">
            <v>27069071</v>
          </cell>
          <cell r="AK1240" t="str">
            <v>AA</v>
          </cell>
          <cell r="AL1240">
            <v>11610623</v>
          </cell>
          <cell r="AM1240">
            <v>389332206.79726452</v>
          </cell>
          <cell r="AN1240">
            <v>2.9821891940334532E-2</v>
          </cell>
          <cell r="AO1240">
            <v>807251</v>
          </cell>
          <cell r="AP1240">
            <v>0</v>
          </cell>
          <cell r="AQ1240">
            <v>28602053</v>
          </cell>
          <cell r="AR1240">
            <v>0</v>
          </cell>
          <cell r="AS1240">
            <v>0</v>
          </cell>
          <cell r="AT1240">
            <v>28602053</v>
          </cell>
          <cell r="AU1240" t="str">
            <v>Levy</v>
          </cell>
          <cell r="AV1240">
            <v>11862563</v>
          </cell>
          <cell r="AW1240">
            <v>0</v>
          </cell>
          <cell r="AX1240">
            <v>0</v>
          </cell>
          <cell r="AY1240">
            <v>0</v>
          </cell>
          <cell r="AZ1240">
            <v>11862563</v>
          </cell>
          <cell r="BA1240">
            <v>428175578.0995844</v>
          </cell>
          <cell r="BB1240">
            <v>2.7704903331130726E-2</v>
          </cell>
          <cell r="BC1240">
            <v>792417</v>
          </cell>
          <cell r="BD1240">
            <v>0</v>
          </cell>
          <cell r="BE1240">
            <v>108276283</v>
          </cell>
          <cell r="BF1240">
            <v>0</v>
          </cell>
        </row>
        <row r="1241">
          <cell r="D1241" t="str">
            <v>4530322</v>
          </cell>
          <cell r="E1241" t="str">
            <v>WHITING CIVIL CITY</v>
          </cell>
          <cell r="F1241">
            <v>6893348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6893348</v>
          </cell>
          <cell r="M1241">
            <v>0</v>
          </cell>
          <cell r="N1241">
            <v>6893348</v>
          </cell>
          <cell r="O1241" t="str">
            <v>no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630643970.42604637</v>
          </cell>
          <cell r="U1241">
            <v>1.0930649182839307E-2</v>
          </cell>
          <cell r="V1241">
            <v>0</v>
          </cell>
          <cell r="W1241">
            <v>0</v>
          </cell>
          <cell r="X1241">
            <v>0</v>
          </cell>
          <cell r="Y1241" t="str">
            <v>yes</v>
          </cell>
          <cell r="Z1241">
            <v>0</v>
          </cell>
          <cell r="AA1241">
            <v>0</v>
          </cell>
          <cell r="AB1241">
            <v>468083157.69993234</v>
          </cell>
          <cell r="AC1241">
            <v>1.4726759308906868E-2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27069071</v>
          </cell>
          <cell r="AI1241">
            <v>0</v>
          </cell>
          <cell r="AJ1241">
            <v>27069071</v>
          </cell>
          <cell r="AK1241" t="str">
            <v>AA</v>
          </cell>
          <cell r="AL1241">
            <v>6893348</v>
          </cell>
          <cell r="AM1241">
            <v>389332206.79726452</v>
          </cell>
          <cell r="AN1241">
            <v>1.7705568354352833E-2</v>
          </cell>
          <cell r="AO1241">
            <v>479273</v>
          </cell>
          <cell r="AP1241">
            <v>0</v>
          </cell>
          <cell r="AQ1241">
            <v>28602053</v>
          </cell>
          <cell r="AR1241">
            <v>0</v>
          </cell>
          <cell r="AS1241">
            <v>0</v>
          </cell>
          <cell r="AT1241">
            <v>28602053</v>
          </cell>
          <cell r="AU1241" t="str">
            <v>Levy</v>
          </cell>
          <cell r="AV1241">
            <v>6893348</v>
          </cell>
          <cell r="AW1241">
            <v>0</v>
          </cell>
          <cell r="AX1241">
            <v>0</v>
          </cell>
          <cell r="AY1241">
            <v>0</v>
          </cell>
          <cell r="AZ1241">
            <v>6893348</v>
          </cell>
          <cell r="BA1241">
            <v>428175578.0995844</v>
          </cell>
          <cell r="BB1241">
            <v>1.6099348847954977E-2</v>
          </cell>
          <cell r="BC1241">
            <v>460474</v>
          </cell>
          <cell r="BD1241">
            <v>0</v>
          </cell>
          <cell r="BE1241">
            <v>108276283</v>
          </cell>
          <cell r="BF1241">
            <v>0</v>
          </cell>
        </row>
        <row r="1242">
          <cell r="D1242" t="str">
            <v>4530401</v>
          </cell>
          <cell r="E1242" t="str">
            <v>LAKE STATION CIVIL CITY</v>
          </cell>
          <cell r="F1242">
            <v>5157857</v>
          </cell>
          <cell r="G1242">
            <v>1039243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4118614</v>
          </cell>
          <cell r="M1242">
            <v>0</v>
          </cell>
          <cell r="N1242">
            <v>4118614</v>
          </cell>
          <cell r="O1242" t="str">
            <v>no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630643970.42604637</v>
          </cell>
          <cell r="U1242">
            <v>6.5308069103040397E-3</v>
          </cell>
          <cell r="V1242">
            <v>0</v>
          </cell>
          <cell r="W1242">
            <v>0</v>
          </cell>
          <cell r="X1242">
            <v>0</v>
          </cell>
          <cell r="Y1242" t="str">
            <v>yes</v>
          </cell>
          <cell r="Z1242">
            <v>0</v>
          </cell>
          <cell r="AA1242">
            <v>0</v>
          </cell>
          <cell r="AB1242">
            <v>468083157.69993234</v>
          </cell>
          <cell r="AC1242">
            <v>8.7988938124542899E-3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27069071</v>
          </cell>
          <cell r="AI1242">
            <v>0</v>
          </cell>
          <cell r="AJ1242">
            <v>27069071</v>
          </cell>
          <cell r="AK1242" t="str">
            <v>AA</v>
          </cell>
          <cell r="AL1242">
            <v>4118614</v>
          </cell>
          <cell r="AM1242">
            <v>389332206.79726452</v>
          </cell>
          <cell r="AN1242">
            <v>1.0578662458676762E-2</v>
          </cell>
          <cell r="AO1242">
            <v>286355</v>
          </cell>
          <cell r="AP1242">
            <v>0</v>
          </cell>
          <cell r="AQ1242">
            <v>28602053</v>
          </cell>
          <cell r="AR1242">
            <v>0</v>
          </cell>
          <cell r="AS1242">
            <v>0</v>
          </cell>
          <cell r="AT1242">
            <v>28602053</v>
          </cell>
          <cell r="AU1242" t="str">
            <v>Levy</v>
          </cell>
          <cell r="AV1242">
            <v>5157857</v>
          </cell>
          <cell r="AW1242">
            <v>0</v>
          </cell>
          <cell r="AX1242">
            <v>0</v>
          </cell>
          <cell r="AY1242">
            <v>0</v>
          </cell>
          <cell r="AZ1242">
            <v>5157857</v>
          </cell>
          <cell r="BA1242">
            <v>428175578.0995844</v>
          </cell>
          <cell r="BB1242">
            <v>1.2046126084286839E-2</v>
          </cell>
          <cell r="BC1242">
            <v>344544</v>
          </cell>
          <cell r="BD1242">
            <v>0</v>
          </cell>
          <cell r="BE1242">
            <v>108276283</v>
          </cell>
          <cell r="BF1242">
            <v>0</v>
          </cell>
        </row>
        <row r="1243">
          <cell r="D1243" t="str">
            <v>4530504</v>
          </cell>
          <cell r="E1243" t="str">
            <v>CEDAR LAKE CIVIL TOWN</v>
          </cell>
          <cell r="F1243">
            <v>3972549</v>
          </cell>
          <cell r="G1243">
            <v>1345152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2627397</v>
          </cell>
          <cell r="M1243">
            <v>0</v>
          </cell>
          <cell r="N1243">
            <v>2627397</v>
          </cell>
          <cell r="O1243" t="str">
            <v>no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630643970.42604637</v>
          </cell>
          <cell r="U1243">
            <v>4.1662128288089397E-3</v>
          </cell>
          <cell r="V1243">
            <v>0</v>
          </cell>
          <cell r="W1243">
            <v>0</v>
          </cell>
          <cell r="X1243">
            <v>0</v>
          </cell>
          <cell r="Y1243" t="str">
            <v>yes</v>
          </cell>
          <cell r="Z1243">
            <v>0</v>
          </cell>
          <cell r="AA1243">
            <v>0</v>
          </cell>
          <cell r="AB1243">
            <v>468083157.69993234</v>
          </cell>
          <cell r="AC1243">
            <v>5.6130987769577251E-3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27069071</v>
          </cell>
          <cell r="AI1243">
            <v>0</v>
          </cell>
          <cell r="AJ1243">
            <v>27069071</v>
          </cell>
          <cell r="AK1243" t="str">
            <v>AA</v>
          </cell>
          <cell r="AL1243">
            <v>2627397</v>
          </cell>
          <cell r="AM1243">
            <v>389332206.79726452</v>
          </cell>
          <cell r="AN1243">
            <v>6.7484707253313734E-3</v>
          </cell>
          <cell r="AO1243">
            <v>182675</v>
          </cell>
          <cell r="AP1243">
            <v>0</v>
          </cell>
          <cell r="AQ1243">
            <v>28602053</v>
          </cell>
          <cell r="AR1243">
            <v>0</v>
          </cell>
          <cell r="AS1243">
            <v>0</v>
          </cell>
          <cell r="AT1243">
            <v>28602053</v>
          </cell>
          <cell r="AU1243" t="str">
            <v>Levy</v>
          </cell>
          <cell r="AV1243">
            <v>3972549</v>
          </cell>
          <cell r="AW1243">
            <v>0</v>
          </cell>
          <cell r="AX1243">
            <v>0</v>
          </cell>
          <cell r="AY1243">
            <v>0</v>
          </cell>
          <cell r="AZ1243">
            <v>3972549</v>
          </cell>
          <cell r="BA1243">
            <v>428175578.0995844</v>
          </cell>
          <cell r="BB1243">
            <v>9.2778504968260254E-3</v>
          </cell>
          <cell r="BC1243">
            <v>265366</v>
          </cell>
          <cell r="BD1243">
            <v>0</v>
          </cell>
          <cell r="BE1243">
            <v>108276283</v>
          </cell>
          <cell r="BF1243">
            <v>0</v>
          </cell>
        </row>
        <row r="1244">
          <cell r="D1244" t="str">
            <v>4530505</v>
          </cell>
          <cell r="E1244" t="str">
            <v>GRIFFITH CIVIL TOWN</v>
          </cell>
          <cell r="F1244">
            <v>6204373</v>
          </cell>
          <cell r="G1244">
            <v>438925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5765448</v>
          </cell>
          <cell r="M1244">
            <v>0</v>
          </cell>
          <cell r="N1244">
            <v>5765448</v>
          </cell>
          <cell r="O1244" t="str">
            <v>no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630643970.42604637</v>
          </cell>
          <cell r="U1244">
            <v>9.1421598720828421E-3</v>
          </cell>
          <cell r="V1244">
            <v>0</v>
          </cell>
          <cell r="W1244">
            <v>0</v>
          </cell>
          <cell r="X1244">
            <v>0</v>
          </cell>
          <cell r="Y1244" t="str">
            <v>yes</v>
          </cell>
          <cell r="Z1244">
            <v>0</v>
          </cell>
          <cell r="AA1244">
            <v>0</v>
          </cell>
          <cell r="AB1244">
            <v>468083157.69993234</v>
          </cell>
          <cell r="AC1244">
            <v>1.2317144731996481E-2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27069071</v>
          </cell>
          <cell r="AI1244">
            <v>0</v>
          </cell>
          <cell r="AJ1244">
            <v>27069071</v>
          </cell>
          <cell r="AK1244" t="str">
            <v>AA</v>
          </cell>
          <cell r="AL1244">
            <v>5765448</v>
          </cell>
          <cell r="AM1244">
            <v>389332206.79726452</v>
          </cell>
          <cell r="AN1244">
            <v>1.4808556547191125E-2</v>
          </cell>
          <cell r="AO1244">
            <v>400854</v>
          </cell>
          <cell r="AP1244">
            <v>0</v>
          </cell>
          <cell r="AQ1244">
            <v>28602053</v>
          </cell>
          <cell r="AR1244">
            <v>0</v>
          </cell>
          <cell r="AS1244">
            <v>0</v>
          </cell>
          <cell r="AT1244">
            <v>28602053</v>
          </cell>
          <cell r="AU1244" t="str">
            <v>Levy</v>
          </cell>
          <cell r="AV1244">
            <v>6204373</v>
          </cell>
          <cell r="AW1244">
            <v>0</v>
          </cell>
          <cell r="AX1244">
            <v>0</v>
          </cell>
          <cell r="AY1244">
            <v>0</v>
          </cell>
          <cell r="AZ1244">
            <v>6204373</v>
          </cell>
          <cell r="BA1244">
            <v>428175578.0995844</v>
          </cell>
          <cell r="BB1244">
            <v>1.4490254272645595E-2</v>
          </cell>
          <cell r="BC1244">
            <v>414451</v>
          </cell>
          <cell r="BD1244">
            <v>0</v>
          </cell>
          <cell r="BE1244">
            <v>108276283</v>
          </cell>
          <cell r="BF1244">
            <v>0</v>
          </cell>
        </row>
        <row r="1245">
          <cell r="D1245" t="str">
            <v>4530506</v>
          </cell>
          <cell r="E1245" t="str">
            <v>HIGHLAND CIVIL TOWN</v>
          </cell>
          <cell r="F1245">
            <v>11013142</v>
          </cell>
          <cell r="G1245">
            <v>4073383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6939759</v>
          </cell>
          <cell r="M1245">
            <v>0</v>
          </cell>
          <cell r="N1245">
            <v>6939759</v>
          </cell>
          <cell r="O1245" t="str">
            <v>no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630643970.42604637</v>
          </cell>
          <cell r="U1245">
            <v>1.1004242211832585E-2</v>
          </cell>
          <cell r="V1245">
            <v>0</v>
          </cell>
          <cell r="W1245">
            <v>0</v>
          </cell>
          <cell r="X1245">
            <v>0</v>
          </cell>
          <cell r="Y1245" t="str">
            <v>yes</v>
          </cell>
          <cell r="Z1245">
            <v>0</v>
          </cell>
          <cell r="AA1245">
            <v>0</v>
          </cell>
          <cell r="AB1245">
            <v>468083157.69993234</v>
          </cell>
          <cell r="AC1245">
            <v>1.4825910494410005E-2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27069071</v>
          </cell>
          <cell r="AI1245">
            <v>0</v>
          </cell>
          <cell r="AJ1245">
            <v>27069071</v>
          </cell>
          <cell r="AK1245" t="str">
            <v>AA</v>
          </cell>
          <cell r="AL1245">
            <v>6939759</v>
          </cell>
          <cell r="AM1245">
            <v>389332206.79726452</v>
          </cell>
          <cell r="AN1245">
            <v>1.7824775034893825E-2</v>
          </cell>
          <cell r="AO1245">
            <v>482500</v>
          </cell>
          <cell r="AP1245">
            <v>0</v>
          </cell>
          <cell r="AQ1245">
            <v>28602053</v>
          </cell>
          <cell r="AR1245">
            <v>0</v>
          </cell>
          <cell r="AS1245">
            <v>0</v>
          </cell>
          <cell r="AT1245">
            <v>28602053</v>
          </cell>
          <cell r="AU1245" t="str">
            <v>Levy</v>
          </cell>
          <cell r="AV1245">
            <v>11013142</v>
          </cell>
          <cell r="AW1245">
            <v>0</v>
          </cell>
          <cell r="AX1245">
            <v>0</v>
          </cell>
          <cell r="AY1245">
            <v>0</v>
          </cell>
          <cell r="AZ1245">
            <v>11013142</v>
          </cell>
          <cell r="BA1245">
            <v>428175578.0995844</v>
          </cell>
          <cell r="BB1245">
            <v>2.5721088645178594E-2</v>
          </cell>
          <cell r="BC1245">
            <v>735676</v>
          </cell>
          <cell r="BD1245">
            <v>0</v>
          </cell>
          <cell r="BE1245">
            <v>108276283</v>
          </cell>
          <cell r="BF1245">
            <v>0</v>
          </cell>
        </row>
        <row r="1246">
          <cell r="D1246" t="str">
            <v>4530507</v>
          </cell>
          <cell r="E1246" t="str">
            <v>MUNSTER CIVIL TOWN</v>
          </cell>
          <cell r="F1246">
            <v>13320948</v>
          </cell>
          <cell r="G1246">
            <v>4502690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8818258</v>
          </cell>
          <cell r="M1246">
            <v>0</v>
          </cell>
          <cell r="N1246">
            <v>8818258</v>
          </cell>
          <cell r="O1246" t="str">
            <v>no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630643970.42604637</v>
          </cell>
          <cell r="U1246">
            <v>1.3982941903087758E-2</v>
          </cell>
          <cell r="V1246">
            <v>0</v>
          </cell>
          <cell r="W1246">
            <v>0</v>
          </cell>
          <cell r="X1246">
            <v>0</v>
          </cell>
          <cell r="Y1246" t="str">
            <v>yes</v>
          </cell>
          <cell r="Z1246">
            <v>0</v>
          </cell>
          <cell r="AA1246">
            <v>0</v>
          </cell>
          <cell r="AB1246">
            <v>468083157.69993234</v>
          </cell>
          <cell r="AC1246">
            <v>1.8839084156181071E-2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27069071</v>
          </cell>
          <cell r="AI1246">
            <v>0</v>
          </cell>
          <cell r="AJ1246">
            <v>27069071</v>
          </cell>
          <cell r="AK1246" t="str">
            <v>AA</v>
          </cell>
          <cell r="AL1246">
            <v>8818258</v>
          </cell>
          <cell r="AM1246">
            <v>389332206.79726452</v>
          </cell>
          <cell r="AN1246">
            <v>2.2649700810885902E-2</v>
          </cell>
          <cell r="AO1246">
            <v>613106</v>
          </cell>
          <cell r="AP1246">
            <v>0</v>
          </cell>
          <cell r="AQ1246">
            <v>28602053</v>
          </cell>
          <cell r="AR1246">
            <v>0</v>
          </cell>
          <cell r="AS1246">
            <v>0</v>
          </cell>
          <cell r="AT1246">
            <v>28602053</v>
          </cell>
          <cell r="AU1246" t="str">
            <v>Levy</v>
          </cell>
          <cell r="AV1246">
            <v>13320948</v>
          </cell>
          <cell r="AW1246">
            <v>0</v>
          </cell>
          <cell r="AX1246">
            <v>0</v>
          </cell>
          <cell r="AY1246">
            <v>0</v>
          </cell>
          <cell r="AZ1246">
            <v>13320948</v>
          </cell>
          <cell r="BA1246">
            <v>428175578.0995844</v>
          </cell>
          <cell r="BB1246">
            <v>3.111094766105935E-2</v>
          </cell>
          <cell r="BC1246">
            <v>889837</v>
          </cell>
          <cell r="BD1246">
            <v>0</v>
          </cell>
          <cell r="BE1246">
            <v>108276283</v>
          </cell>
          <cell r="BF1246">
            <v>0</v>
          </cell>
        </row>
        <row r="1247">
          <cell r="D1247" t="str">
            <v>4530512</v>
          </cell>
          <cell r="E1247" t="str">
            <v>MERRILLVILLE CIVIL TOWN</v>
          </cell>
          <cell r="F1247">
            <v>11473011</v>
          </cell>
          <cell r="G1247">
            <v>2545566</v>
          </cell>
          <cell r="H1247">
            <v>0</v>
          </cell>
          <cell r="I1247">
            <v>0</v>
          </cell>
          <cell r="J1247">
            <v>0</v>
          </cell>
          <cell r="K1247">
            <v>-286501.90041561332</v>
          </cell>
          <cell r="L1247">
            <v>8640943.0995843858</v>
          </cell>
          <cell r="M1247">
            <v>0</v>
          </cell>
          <cell r="N1247">
            <v>8640943.0995843858</v>
          </cell>
          <cell r="O1247" t="str">
            <v>no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630643970.42604637</v>
          </cell>
          <cell r="U1247">
            <v>1.3701777079937501E-2</v>
          </cell>
          <cell r="V1247">
            <v>0</v>
          </cell>
          <cell r="W1247">
            <v>0</v>
          </cell>
          <cell r="X1247">
            <v>0</v>
          </cell>
          <cell r="Y1247" t="str">
            <v>yes</v>
          </cell>
          <cell r="Z1247">
            <v>0</v>
          </cell>
          <cell r="AA1247">
            <v>0</v>
          </cell>
          <cell r="AB1247">
            <v>468083157.69993234</v>
          </cell>
          <cell r="AC1247">
            <v>1.8460273473722626E-2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27069071</v>
          </cell>
          <cell r="AI1247">
            <v>0</v>
          </cell>
          <cell r="AJ1247">
            <v>27069071</v>
          </cell>
          <cell r="AK1247" t="str">
            <v>AA</v>
          </cell>
          <cell r="AL1247">
            <v>8640943.0995843858</v>
          </cell>
          <cell r="AM1247">
            <v>389332206.79726452</v>
          </cell>
          <cell r="AN1247">
            <v>2.2194267385857322E-2</v>
          </cell>
          <cell r="AO1247">
            <v>600778</v>
          </cell>
          <cell r="AP1247">
            <v>0</v>
          </cell>
          <cell r="AQ1247">
            <v>28602053</v>
          </cell>
          <cell r="AR1247">
            <v>0</v>
          </cell>
          <cell r="AS1247">
            <v>0</v>
          </cell>
          <cell r="AT1247">
            <v>28602053</v>
          </cell>
          <cell r="AU1247" t="str">
            <v>Levy</v>
          </cell>
          <cell r="AV1247">
            <v>11473011</v>
          </cell>
          <cell r="AW1247">
            <v>-286501.90041561332</v>
          </cell>
          <cell r="AX1247">
            <v>0</v>
          </cell>
          <cell r="AY1247">
            <v>0</v>
          </cell>
          <cell r="AZ1247">
            <v>11186509.099584386</v>
          </cell>
          <cell r="BA1247">
            <v>428175578.0995844</v>
          </cell>
          <cell r="BB1247">
            <v>2.6125985861301611E-2</v>
          </cell>
          <cell r="BC1247">
            <v>747257</v>
          </cell>
          <cell r="BD1247">
            <v>0</v>
          </cell>
          <cell r="BE1247">
            <v>108276283</v>
          </cell>
          <cell r="BF1247">
            <v>0</v>
          </cell>
        </row>
        <row r="1248">
          <cell r="D1248" t="str">
            <v>4530730</v>
          </cell>
          <cell r="E1248" t="str">
            <v>DYER CIVIL TOWN</v>
          </cell>
          <cell r="F1248">
            <v>5574410</v>
          </cell>
          <cell r="G1248">
            <v>1530141.2172370092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4044268.7827629908</v>
          </cell>
          <cell r="M1248">
            <v>0</v>
          </cell>
          <cell r="N1248">
            <v>4044268.7827629908</v>
          </cell>
          <cell r="O1248" t="str">
            <v>no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630643970.42604637</v>
          </cell>
          <cell r="U1248">
            <v>6.4129191309492579E-3</v>
          </cell>
          <cell r="V1248">
            <v>0</v>
          </cell>
          <cell r="W1248">
            <v>0</v>
          </cell>
          <cell r="X1248">
            <v>0</v>
          </cell>
          <cell r="Y1248" t="str">
            <v>yes</v>
          </cell>
          <cell r="Z1248">
            <v>0</v>
          </cell>
          <cell r="AA1248">
            <v>0</v>
          </cell>
          <cell r="AB1248">
            <v>468083157.69993234</v>
          </cell>
          <cell r="AC1248">
            <v>8.6400647325909439E-3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27069071</v>
          </cell>
          <cell r="AI1248">
            <v>0</v>
          </cell>
          <cell r="AJ1248">
            <v>27069071</v>
          </cell>
          <cell r="AK1248" t="str">
            <v>AA</v>
          </cell>
          <cell r="AL1248">
            <v>4044268.7827629908</v>
          </cell>
          <cell r="AM1248">
            <v>389332206.79726452</v>
          </cell>
          <cell r="AN1248">
            <v>1.0387706724886871E-2</v>
          </cell>
          <cell r="AO1248">
            <v>281186</v>
          </cell>
          <cell r="AP1248">
            <v>0</v>
          </cell>
          <cell r="AQ1248">
            <v>28602053</v>
          </cell>
          <cell r="AR1248">
            <v>0</v>
          </cell>
          <cell r="AS1248">
            <v>0</v>
          </cell>
          <cell r="AT1248">
            <v>28602053</v>
          </cell>
          <cell r="AU1248" t="str">
            <v>Levy</v>
          </cell>
          <cell r="AV1248">
            <v>5574410</v>
          </cell>
          <cell r="AW1248">
            <v>0</v>
          </cell>
          <cell r="AX1248">
            <v>0</v>
          </cell>
          <cell r="AY1248">
            <v>0</v>
          </cell>
          <cell r="AZ1248">
            <v>5574410</v>
          </cell>
          <cell r="BA1248">
            <v>428175578.0995844</v>
          </cell>
          <cell r="BB1248">
            <v>1.3018981663413583E-2</v>
          </cell>
          <cell r="BC1248">
            <v>372370</v>
          </cell>
          <cell r="BD1248">
            <v>0</v>
          </cell>
          <cell r="BE1248">
            <v>108276283</v>
          </cell>
          <cell r="BF1248">
            <v>0</v>
          </cell>
        </row>
        <row r="1249">
          <cell r="D1249" t="str">
            <v>4530731</v>
          </cell>
          <cell r="E1249" t="str">
            <v>LOWELL CIVIL TOWN</v>
          </cell>
          <cell r="F1249">
            <v>3255144</v>
          </cell>
          <cell r="G1249">
            <v>238396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3016748</v>
          </cell>
          <cell r="M1249">
            <v>0</v>
          </cell>
          <cell r="N1249">
            <v>3016748</v>
          </cell>
          <cell r="O1249" t="str">
            <v>no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630643970.42604637</v>
          </cell>
          <cell r="U1249">
            <v>4.783599212027612E-3</v>
          </cell>
          <cell r="V1249">
            <v>0</v>
          </cell>
          <cell r="W1249">
            <v>0</v>
          </cell>
          <cell r="X1249">
            <v>0</v>
          </cell>
          <cell r="Y1249" t="str">
            <v>yes</v>
          </cell>
          <cell r="Z1249">
            <v>0</v>
          </cell>
          <cell r="AA1249">
            <v>0</v>
          </cell>
          <cell r="AB1249">
            <v>468083157.69993234</v>
          </cell>
          <cell r="AC1249">
            <v>6.4448975579973877E-3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27069071</v>
          </cell>
          <cell r="AI1249">
            <v>0</v>
          </cell>
          <cell r="AJ1249">
            <v>27069071</v>
          </cell>
          <cell r="AK1249" t="str">
            <v>AA</v>
          </cell>
          <cell r="AL1249">
            <v>3016748</v>
          </cell>
          <cell r="AM1249">
            <v>389332206.79726452</v>
          </cell>
          <cell r="AN1249">
            <v>7.7485189956835497E-3</v>
          </cell>
          <cell r="AO1249">
            <v>209745</v>
          </cell>
          <cell r="AP1249">
            <v>0</v>
          </cell>
          <cell r="AQ1249">
            <v>28602053</v>
          </cell>
          <cell r="AR1249">
            <v>0</v>
          </cell>
          <cell r="AS1249">
            <v>0</v>
          </cell>
          <cell r="AT1249">
            <v>28602053</v>
          </cell>
          <cell r="AU1249" t="str">
            <v>Levy</v>
          </cell>
          <cell r="AV1249">
            <v>3255144</v>
          </cell>
          <cell r="AW1249">
            <v>0</v>
          </cell>
          <cell r="AX1249">
            <v>0</v>
          </cell>
          <cell r="AY1249">
            <v>0</v>
          </cell>
          <cell r="AZ1249">
            <v>3255144</v>
          </cell>
          <cell r="BA1249">
            <v>428175578.0995844</v>
          </cell>
          <cell r="BB1249">
            <v>7.6023579262685641E-3</v>
          </cell>
          <cell r="BC1249">
            <v>217443</v>
          </cell>
          <cell r="BD1249">
            <v>0</v>
          </cell>
          <cell r="BE1249">
            <v>108276283</v>
          </cell>
          <cell r="BF1249">
            <v>0</v>
          </cell>
        </row>
        <row r="1250">
          <cell r="D1250" t="str">
            <v>4530732</v>
          </cell>
          <cell r="E1250" t="str">
            <v>NEW CHICAGO CIVIL TOWN</v>
          </cell>
          <cell r="F1250">
            <v>331093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331093</v>
          </cell>
          <cell r="M1250">
            <v>0</v>
          </cell>
          <cell r="N1250">
            <v>331093</v>
          </cell>
          <cell r="O1250" t="str">
            <v>no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630643970.42604637</v>
          </cell>
          <cell r="U1250">
            <v>5.2500779445543945E-4</v>
          </cell>
          <cell r="V1250">
            <v>0</v>
          </cell>
          <cell r="W1250">
            <v>0</v>
          </cell>
          <cell r="X1250">
            <v>0</v>
          </cell>
          <cell r="Y1250" t="str">
            <v>yes</v>
          </cell>
          <cell r="Z1250">
            <v>0</v>
          </cell>
          <cell r="AA1250">
            <v>0</v>
          </cell>
          <cell r="AB1250">
            <v>468083157.69993234</v>
          </cell>
          <cell r="AC1250">
            <v>7.0733799017021941E-4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27069071</v>
          </cell>
          <cell r="AI1250">
            <v>0</v>
          </cell>
          <cell r="AJ1250">
            <v>27069071</v>
          </cell>
          <cell r="AK1250" t="str">
            <v>AA</v>
          </cell>
          <cell r="AL1250">
            <v>331093</v>
          </cell>
          <cell r="AM1250">
            <v>389332206.79726452</v>
          </cell>
          <cell r="AN1250">
            <v>8.504125634086286E-4</v>
          </cell>
          <cell r="AO1250">
            <v>23020</v>
          </cell>
          <cell r="AP1250">
            <v>0</v>
          </cell>
          <cell r="AQ1250">
            <v>28602053</v>
          </cell>
          <cell r="AR1250">
            <v>0</v>
          </cell>
          <cell r="AS1250">
            <v>0</v>
          </cell>
          <cell r="AT1250">
            <v>28602053</v>
          </cell>
          <cell r="AU1250" t="str">
            <v>Levy</v>
          </cell>
          <cell r="AV1250">
            <v>331093</v>
          </cell>
          <cell r="AW1250">
            <v>0</v>
          </cell>
          <cell r="AX1250">
            <v>0</v>
          </cell>
          <cell r="AY1250">
            <v>0</v>
          </cell>
          <cell r="AZ1250">
            <v>331093</v>
          </cell>
          <cell r="BA1250">
            <v>428175578.0995844</v>
          </cell>
          <cell r="BB1250">
            <v>7.7326455999551411E-4</v>
          </cell>
          <cell r="BC1250">
            <v>22117</v>
          </cell>
          <cell r="BD1250">
            <v>0</v>
          </cell>
          <cell r="BE1250">
            <v>108276283</v>
          </cell>
          <cell r="BF1250">
            <v>0</v>
          </cell>
        </row>
        <row r="1251">
          <cell r="D1251" t="str">
            <v>4530733</v>
          </cell>
          <cell r="E1251" t="str">
            <v>ST. JOHN CIVIL TOWN</v>
          </cell>
          <cell r="F1251">
            <v>5765286</v>
          </cell>
          <cell r="G1251">
            <v>919922.08508287289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4845363.9149171272</v>
          </cell>
          <cell r="M1251">
            <v>0</v>
          </cell>
          <cell r="N1251">
            <v>4845363.9149171272</v>
          </cell>
          <cell r="O1251" t="str">
            <v>no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630643970.42604637</v>
          </cell>
          <cell r="U1251">
            <v>7.6832002558332993E-3</v>
          </cell>
          <cell r="V1251">
            <v>0</v>
          </cell>
          <cell r="W1251">
            <v>0</v>
          </cell>
          <cell r="X1251">
            <v>0</v>
          </cell>
          <cell r="Y1251" t="str">
            <v>yes</v>
          </cell>
          <cell r="Z1251">
            <v>0</v>
          </cell>
          <cell r="AA1251">
            <v>0</v>
          </cell>
          <cell r="AB1251">
            <v>468083157.69993234</v>
          </cell>
          <cell r="AC1251">
            <v>1.0351502367071448E-2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27069071</v>
          </cell>
          <cell r="AI1251">
            <v>0</v>
          </cell>
          <cell r="AJ1251">
            <v>27069071</v>
          </cell>
          <cell r="AK1251" t="str">
            <v>AA</v>
          </cell>
          <cell r="AL1251">
            <v>4845363.9149171272</v>
          </cell>
          <cell r="AM1251">
            <v>389332206.79726452</v>
          </cell>
          <cell r="AN1251">
            <v>1.2445320038576298E-2</v>
          </cell>
          <cell r="AO1251">
            <v>336883</v>
          </cell>
          <cell r="AP1251">
            <v>0</v>
          </cell>
          <cell r="AQ1251">
            <v>28602053</v>
          </cell>
          <cell r="AR1251">
            <v>0</v>
          </cell>
          <cell r="AS1251">
            <v>0</v>
          </cell>
          <cell r="AT1251">
            <v>28602053</v>
          </cell>
          <cell r="AU1251" t="str">
            <v>Levy</v>
          </cell>
          <cell r="AV1251">
            <v>5765286</v>
          </cell>
          <cell r="AW1251">
            <v>0</v>
          </cell>
          <cell r="AX1251">
            <v>0</v>
          </cell>
          <cell r="AY1251">
            <v>0</v>
          </cell>
          <cell r="AZ1251">
            <v>5765286</v>
          </cell>
          <cell r="BA1251">
            <v>428175578.0995844</v>
          </cell>
          <cell r="BB1251">
            <v>1.3464770750327846E-2</v>
          </cell>
          <cell r="BC1251">
            <v>385120</v>
          </cell>
          <cell r="BD1251">
            <v>0</v>
          </cell>
          <cell r="BE1251">
            <v>108276283</v>
          </cell>
          <cell r="BF1251">
            <v>0</v>
          </cell>
        </row>
        <row r="1252">
          <cell r="D1252" t="str">
            <v>4530734</v>
          </cell>
          <cell r="E1252" t="str">
            <v>SCHERERVILLE CIVIL TOWN</v>
          </cell>
          <cell r="F1252">
            <v>10670809</v>
          </cell>
          <cell r="G1252">
            <v>1301490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9369319</v>
          </cell>
          <cell r="M1252">
            <v>0</v>
          </cell>
          <cell r="N1252">
            <v>9369319</v>
          </cell>
          <cell r="O1252" t="str">
            <v>no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630643970.42604637</v>
          </cell>
          <cell r="U1252">
            <v>1.4856748719361157E-2</v>
          </cell>
          <cell r="V1252">
            <v>0</v>
          </cell>
          <cell r="W1252">
            <v>0</v>
          </cell>
          <cell r="X1252">
            <v>0</v>
          </cell>
          <cell r="Y1252" t="str">
            <v>yes</v>
          </cell>
          <cell r="Z1252">
            <v>0</v>
          </cell>
          <cell r="AA1252">
            <v>0</v>
          </cell>
          <cell r="AB1252">
            <v>468083157.69993234</v>
          </cell>
          <cell r="AC1252">
            <v>2.0016355739093397E-2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27069071</v>
          </cell>
          <cell r="AI1252">
            <v>0</v>
          </cell>
          <cell r="AJ1252">
            <v>27069071</v>
          </cell>
          <cell r="AK1252" t="str">
            <v>AA</v>
          </cell>
          <cell r="AL1252">
            <v>9369319</v>
          </cell>
          <cell r="AM1252">
            <v>389332206.79726452</v>
          </cell>
          <cell r="AN1252">
            <v>2.4065101310457086E-2</v>
          </cell>
          <cell r="AO1252">
            <v>651420</v>
          </cell>
          <cell r="AP1252">
            <v>0</v>
          </cell>
          <cell r="AQ1252">
            <v>28602053</v>
          </cell>
          <cell r="AR1252">
            <v>0</v>
          </cell>
          <cell r="AS1252">
            <v>0</v>
          </cell>
          <cell r="AT1252">
            <v>28602053</v>
          </cell>
          <cell r="AU1252" t="str">
            <v>Levy</v>
          </cell>
          <cell r="AV1252">
            <v>10670809</v>
          </cell>
          <cell r="AW1252">
            <v>0</v>
          </cell>
          <cell r="AX1252">
            <v>0</v>
          </cell>
          <cell r="AY1252">
            <v>0</v>
          </cell>
          <cell r="AZ1252">
            <v>10670809</v>
          </cell>
          <cell r="BA1252">
            <v>428175578.0995844</v>
          </cell>
          <cell r="BB1252">
            <v>2.4921573171831392E-2</v>
          </cell>
          <cell r="BC1252">
            <v>712808</v>
          </cell>
          <cell r="BD1252">
            <v>0</v>
          </cell>
          <cell r="BE1252">
            <v>108276283</v>
          </cell>
          <cell r="BF1252">
            <v>0</v>
          </cell>
        </row>
        <row r="1253">
          <cell r="D1253" t="str">
            <v>4530735</v>
          </cell>
          <cell r="E1253" t="str">
            <v>SCHNEIDER CIVIL TOWN</v>
          </cell>
          <cell r="F1253">
            <v>146401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146401</v>
          </cell>
          <cell r="M1253">
            <v>0</v>
          </cell>
          <cell r="N1253">
            <v>146401</v>
          </cell>
          <cell r="O1253" t="str">
            <v>no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630643970.42604637</v>
          </cell>
          <cell r="U1253">
            <v>2.3214524655027678E-4</v>
          </cell>
          <cell r="V1253">
            <v>0</v>
          </cell>
          <cell r="W1253">
            <v>0</v>
          </cell>
          <cell r="X1253">
            <v>0</v>
          </cell>
          <cell r="Y1253" t="str">
            <v>yes</v>
          </cell>
          <cell r="Z1253">
            <v>0</v>
          </cell>
          <cell r="AA1253">
            <v>0</v>
          </cell>
          <cell r="AB1253">
            <v>468083157.69993234</v>
          </cell>
          <cell r="AC1253">
            <v>3.1276707480650537E-4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27069071</v>
          </cell>
          <cell r="AI1253">
            <v>0</v>
          </cell>
          <cell r="AJ1253">
            <v>27069071</v>
          </cell>
          <cell r="AK1253" t="str">
            <v>AA</v>
          </cell>
          <cell r="AL1253">
            <v>146401</v>
          </cell>
          <cell r="AM1253">
            <v>389332206.79726452</v>
          </cell>
          <cell r="AN1253">
            <v>3.7603105379934527E-4</v>
          </cell>
          <cell r="AO1253">
            <v>10179</v>
          </cell>
          <cell r="AP1253">
            <v>0</v>
          </cell>
          <cell r="AQ1253">
            <v>28602053</v>
          </cell>
          <cell r="AR1253">
            <v>0</v>
          </cell>
          <cell r="AS1253">
            <v>0</v>
          </cell>
          <cell r="AT1253">
            <v>28602053</v>
          </cell>
          <cell r="AU1253" t="str">
            <v>Levy</v>
          </cell>
          <cell r="AV1253">
            <v>146401</v>
          </cell>
          <cell r="AW1253">
            <v>0</v>
          </cell>
          <cell r="AX1253">
            <v>0</v>
          </cell>
          <cell r="AY1253">
            <v>0</v>
          </cell>
          <cell r="AZ1253">
            <v>146401</v>
          </cell>
          <cell r="BA1253">
            <v>428175578.0995844</v>
          </cell>
          <cell r="BB1253">
            <v>3.4191814640570248E-4</v>
          </cell>
          <cell r="BC1253">
            <v>9780</v>
          </cell>
          <cell r="BD1253">
            <v>0</v>
          </cell>
          <cell r="BE1253">
            <v>108276283</v>
          </cell>
          <cell r="BF1253">
            <v>0</v>
          </cell>
        </row>
        <row r="1254">
          <cell r="D1254" t="str">
            <v>4530736</v>
          </cell>
          <cell r="E1254" t="str">
            <v>WINFIELD CIVIL TOWN</v>
          </cell>
          <cell r="F1254">
            <v>1157091</v>
          </cell>
          <cell r="G1254">
            <v>459466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697625</v>
          </cell>
          <cell r="M1254">
            <v>0</v>
          </cell>
          <cell r="N1254">
            <v>697625</v>
          </cell>
          <cell r="O1254" t="str">
            <v>no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630643970.42604637</v>
          </cell>
          <cell r="U1254">
            <v>1.1062105287848911E-3</v>
          </cell>
          <cell r="V1254">
            <v>0</v>
          </cell>
          <cell r="W1254">
            <v>0</v>
          </cell>
          <cell r="X1254">
            <v>0</v>
          </cell>
          <cell r="Y1254" t="str">
            <v>yes</v>
          </cell>
          <cell r="Z1254">
            <v>0</v>
          </cell>
          <cell r="AA1254">
            <v>0</v>
          </cell>
          <cell r="AB1254">
            <v>468083157.69993234</v>
          </cell>
          <cell r="AC1254">
            <v>1.4903868864412698E-3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27069071</v>
          </cell>
          <cell r="AI1254">
            <v>0</v>
          </cell>
          <cell r="AJ1254">
            <v>27069071</v>
          </cell>
          <cell r="AK1254" t="str">
            <v>AA</v>
          </cell>
          <cell r="AL1254">
            <v>697625</v>
          </cell>
          <cell r="AM1254">
            <v>389332206.79726452</v>
          </cell>
          <cell r="AN1254">
            <v>1.7918502189655007E-3</v>
          </cell>
          <cell r="AO1254">
            <v>48504</v>
          </cell>
          <cell r="AP1254">
            <v>0</v>
          </cell>
          <cell r="AQ1254">
            <v>28602053</v>
          </cell>
          <cell r="AR1254">
            <v>0</v>
          </cell>
          <cell r="AS1254">
            <v>0</v>
          </cell>
          <cell r="AT1254">
            <v>28602053</v>
          </cell>
          <cell r="AU1254" t="str">
            <v>Levy</v>
          </cell>
          <cell r="AV1254">
            <v>1157091</v>
          </cell>
          <cell r="AW1254">
            <v>0</v>
          </cell>
          <cell r="AX1254">
            <v>0</v>
          </cell>
          <cell r="AY1254">
            <v>0</v>
          </cell>
          <cell r="AZ1254">
            <v>1157091</v>
          </cell>
          <cell r="BA1254">
            <v>428175578.0995844</v>
          </cell>
          <cell r="BB1254">
            <v>2.7023750516917281E-3</v>
          </cell>
          <cell r="BC1254">
            <v>77293</v>
          </cell>
          <cell r="BD1254">
            <v>0</v>
          </cell>
          <cell r="BE1254">
            <v>108276283</v>
          </cell>
          <cell r="BF1254">
            <v>0</v>
          </cell>
        </row>
        <row r="1255">
          <cell r="D1255" t="str">
            <v>4544580</v>
          </cell>
          <cell r="E1255" t="str">
            <v>HANOVER COMMUNITY SCHOOL CORPORATION</v>
          </cell>
          <cell r="F1255">
            <v>10414951</v>
          </cell>
          <cell r="G1255">
            <v>4888029.6014676588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5526921.3985323412</v>
          </cell>
          <cell r="M1255">
            <v>0</v>
          </cell>
          <cell r="N1255">
            <v>0</v>
          </cell>
          <cell r="O1255" t="str">
            <v>no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630643970.42604637</v>
          </cell>
          <cell r="U1255">
            <v>8.763932833288645E-3</v>
          </cell>
          <cell r="V1255">
            <v>0</v>
          </cell>
          <cell r="W1255">
            <v>0</v>
          </cell>
          <cell r="X1255">
            <v>0</v>
          </cell>
          <cell r="Y1255" t="str">
            <v>yes</v>
          </cell>
          <cell r="Z1255">
            <v>0</v>
          </cell>
          <cell r="AA1255">
            <v>0</v>
          </cell>
          <cell r="AB1255">
            <v>468083157.69993234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27069071</v>
          </cell>
          <cell r="AI1255">
            <v>0</v>
          </cell>
          <cell r="AJ1255">
            <v>27069071</v>
          </cell>
          <cell r="AK1255" t="str">
            <v>AA</v>
          </cell>
          <cell r="AL1255">
            <v>0</v>
          </cell>
          <cell r="AM1255">
            <v>389332206.79726452</v>
          </cell>
          <cell r="AN1255">
            <v>0</v>
          </cell>
          <cell r="AO1255">
            <v>0</v>
          </cell>
          <cell r="AP1255">
            <v>0</v>
          </cell>
          <cell r="AQ1255">
            <v>28602053</v>
          </cell>
          <cell r="AR1255">
            <v>0</v>
          </cell>
          <cell r="AS1255">
            <v>0</v>
          </cell>
          <cell r="AT1255">
            <v>28602053</v>
          </cell>
          <cell r="AU1255" t="str">
            <v>Levy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428175578.0995844</v>
          </cell>
          <cell r="BB1255">
            <v>0</v>
          </cell>
          <cell r="BC1255">
            <v>0</v>
          </cell>
          <cell r="BD1255">
            <v>0</v>
          </cell>
          <cell r="BE1255">
            <v>108276283</v>
          </cell>
          <cell r="BF1255">
            <v>0</v>
          </cell>
        </row>
        <row r="1256">
          <cell r="D1256" t="str">
            <v>4544590</v>
          </cell>
          <cell r="E1256" t="str">
            <v>RIVER FOREST COMMUNITY SCHOOL CORP</v>
          </cell>
          <cell r="F1256">
            <v>3677485</v>
          </cell>
          <cell r="G1256">
            <v>1663828.5582781048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2013656.4417218952</v>
          </cell>
          <cell r="M1256">
            <v>0</v>
          </cell>
          <cell r="N1256">
            <v>0</v>
          </cell>
          <cell r="O1256" t="str">
            <v>no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630643970.42604637</v>
          </cell>
          <cell r="U1256">
            <v>3.193016243953815E-3</v>
          </cell>
          <cell r="V1256">
            <v>0</v>
          </cell>
          <cell r="W1256">
            <v>0</v>
          </cell>
          <cell r="X1256">
            <v>0</v>
          </cell>
          <cell r="Y1256" t="str">
            <v>yes</v>
          </cell>
          <cell r="Z1256">
            <v>0</v>
          </cell>
          <cell r="AA1256">
            <v>0</v>
          </cell>
          <cell r="AB1256">
            <v>468083157.69993234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27069071</v>
          </cell>
          <cell r="AI1256">
            <v>0</v>
          </cell>
          <cell r="AJ1256">
            <v>27069071</v>
          </cell>
          <cell r="AK1256" t="str">
            <v>AA</v>
          </cell>
          <cell r="AL1256">
            <v>0</v>
          </cell>
          <cell r="AM1256">
            <v>389332206.79726452</v>
          </cell>
          <cell r="AN1256">
            <v>0</v>
          </cell>
          <cell r="AO1256">
            <v>0</v>
          </cell>
          <cell r="AP1256">
            <v>0</v>
          </cell>
          <cell r="AQ1256">
            <v>28602053</v>
          </cell>
          <cell r="AR1256">
            <v>0</v>
          </cell>
          <cell r="AS1256">
            <v>0</v>
          </cell>
          <cell r="AT1256">
            <v>28602053</v>
          </cell>
          <cell r="AU1256" t="str">
            <v>Levy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428175578.0995844</v>
          </cell>
          <cell r="BB1256">
            <v>0</v>
          </cell>
          <cell r="BC1256">
            <v>0</v>
          </cell>
          <cell r="BD1256">
            <v>0</v>
          </cell>
          <cell r="BE1256">
            <v>108276283</v>
          </cell>
          <cell r="BF1256">
            <v>0</v>
          </cell>
        </row>
        <row r="1257">
          <cell r="D1257" t="str">
            <v>4544600</v>
          </cell>
          <cell r="E1257" t="str">
            <v>MERRILLVILLE SCHOOL CORPORATION</v>
          </cell>
          <cell r="F1257">
            <v>24696085</v>
          </cell>
          <cell r="G1257">
            <v>5894877.7941044774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18801207.205895521</v>
          </cell>
          <cell r="M1257">
            <v>0</v>
          </cell>
          <cell r="N1257">
            <v>0</v>
          </cell>
          <cell r="O1257" t="str">
            <v>no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630643970.42604637</v>
          </cell>
          <cell r="U1257">
            <v>2.981271222365596E-2</v>
          </cell>
          <cell r="V1257">
            <v>0</v>
          </cell>
          <cell r="W1257">
            <v>0</v>
          </cell>
          <cell r="X1257">
            <v>0</v>
          </cell>
          <cell r="Y1257" t="str">
            <v>yes</v>
          </cell>
          <cell r="Z1257">
            <v>0</v>
          </cell>
          <cell r="AA1257">
            <v>0</v>
          </cell>
          <cell r="AB1257">
            <v>468083157.69993234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27069071</v>
          </cell>
          <cell r="AI1257">
            <v>0</v>
          </cell>
          <cell r="AJ1257">
            <v>27069071</v>
          </cell>
          <cell r="AK1257" t="str">
            <v>AA</v>
          </cell>
          <cell r="AL1257">
            <v>0</v>
          </cell>
          <cell r="AM1257">
            <v>389332206.79726452</v>
          </cell>
          <cell r="AN1257">
            <v>0</v>
          </cell>
          <cell r="AO1257">
            <v>0</v>
          </cell>
          <cell r="AP1257">
            <v>0</v>
          </cell>
          <cell r="AQ1257">
            <v>28602053</v>
          </cell>
          <cell r="AR1257">
            <v>0</v>
          </cell>
          <cell r="AS1257">
            <v>0</v>
          </cell>
          <cell r="AT1257">
            <v>28602053</v>
          </cell>
          <cell r="AU1257" t="str">
            <v>Levy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428175578.0995844</v>
          </cell>
          <cell r="BB1257">
            <v>0</v>
          </cell>
          <cell r="BC1257">
            <v>0</v>
          </cell>
          <cell r="BD1257">
            <v>0</v>
          </cell>
          <cell r="BE1257">
            <v>108276283</v>
          </cell>
          <cell r="BF1257">
            <v>0</v>
          </cell>
        </row>
        <row r="1258">
          <cell r="D1258" t="str">
            <v>4544615</v>
          </cell>
          <cell r="E1258" t="str">
            <v>LAKE CENTRAL SCHOOL CORPORATION</v>
          </cell>
          <cell r="F1258">
            <v>30992604</v>
          </cell>
          <cell r="G1258">
            <v>14250407.938675517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16742196.061324483</v>
          </cell>
          <cell r="M1258">
            <v>0</v>
          </cell>
          <cell r="N1258">
            <v>0</v>
          </cell>
          <cell r="O1258" t="str">
            <v>no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630643970.42604637</v>
          </cell>
          <cell r="U1258">
            <v>2.6547777900760548E-2</v>
          </cell>
          <cell r="V1258">
            <v>0</v>
          </cell>
          <cell r="W1258">
            <v>0</v>
          </cell>
          <cell r="X1258">
            <v>0</v>
          </cell>
          <cell r="Y1258" t="str">
            <v>yes</v>
          </cell>
          <cell r="Z1258">
            <v>0</v>
          </cell>
          <cell r="AA1258">
            <v>0</v>
          </cell>
          <cell r="AB1258">
            <v>468083157.69993234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27069071</v>
          </cell>
          <cell r="AI1258">
            <v>0</v>
          </cell>
          <cell r="AJ1258">
            <v>27069071</v>
          </cell>
          <cell r="AK1258" t="str">
            <v>AA</v>
          </cell>
          <cell r="AL1258">
            <v>0</v>
          </cell>
          <cell r="AM1258">
            <v>389332206.79726452</v>
          </cell>
          <cell r="AN1258">
            <v>0</v>
          </cell>
          <cell r="AO1258">
            <v>0</v>
          </cell>
          <cell r="AP1258">
            <v>0</v>
          </cell>
          <cell r="AQ1258">
            <v>28602053</v>
          </cell>
          <cell r="AR1258">
            <v>0</v>
          </cell>
          <cell r="AS1258">
            <v>0</v>
          </cell>
          <cell r="AT1258">
            <v>28602053</v>
          </cell>
          <cell r="AU1258" t="str">
            <v>Levy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428175578.0995844</v>
          </cell>
          <cell r="BB1258">
            <v>0</v>
          </cell>
          <cell r="BC1258">
            <v>0</v>
          </cell>
          <cell r="BD1258">
            <v>0</v>
          </cell>
          <cell r="BE1258">
            <v>108276283</v>
          </cell>
          <cell r="BF1258">
            <v>0</v>
          </cell>
        </row>
        <row r="1259">
          <cell r="D1259" t="str">
            <v>4544645</v>
          </cell>
          <cell r="E1259" t="str">
            <v>TRI CREEK SCHOOL CORPORATION</v>
          </cell>
          <cell r="F1259">
            <v>11784682</v>
          </cell>
          <cell r="G1259">
            <v>6429022.6170367701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5355659.3829632299</v>
          </cell>
          <cell r="M1259">
            <v>0</v>
          </cell>
          <cell r="N1259">
            <v>0</v>
          </cell>
          <cell r="O1259" t="str">
            <v>no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630643970.42604637</v>
          </cell>
          <cell r="U1259">
            <v>8.4923659530829858E-3</v>
          </cell>
          <cell r="V1259">
            <v>0</v>
          </cell>
          <cell r="W1259">
            <v>0</v>
          </cell>
          <cell r="X1259">
            <v>0</v>
          </cell>
          <cell r="Y1259" t="str">
            <v>yes</v>
          </cell>
          <cell r="Z1259">
            <v>0</v>
          </cell>
          <cell r="AA1259">
            <v>0</v>
          </cell>
          <cell r="AB1259">
            <v>468083157.69993234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27069071</v>
          </cell>
          <cell r="AI1259">
            <v>0</v>
          </cell>
          <cell r="AJ1259">
            <v>27069071</v>
          </cell>
          <cell r="AK1259" t="str">
            <v>AA</v>
          </cell>
          <cell r="AL1259">
            <v>0</v>
          </cell>
          <cell r="AM1259">
            <v>389332206.79726452</v>
          </cell>
          <cell r="AN1259">
            <v>0</v>
          </cell>
          <cell r="AO1259">
            <v>0</v>
          </cell>
          <cell r="AP1259">
            <v>0</v>
          </cell>
          <cell r="AQ1259">
            <v>28602053</v>
          </cell>
          <cell r="AR1259">
            <v>0</v>
          </cell>
          <cell r="AS1259">
            <v>0</v>
          </cell>
          <cell r="AT1259">
            <v>28602053</v>
          </cell>
          <cell r="AU1259" t="str">
            <v>Levy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428175578.0995844</v>
          </cell>
          <cell r="BB1259">
            <v>0</v>
          </cell>
          <cell r="BC1259">
            <v>0</v>
          </cell>
          <cell r="BD1259">
            <v>0</v>
          </cell>
          <cell r="BE1259">
            <v>108276283</v>
          </cell>
          <cell r="BF1259">
            <v>0</v>
          </cell>
        </row>
        <row r="1260">
          <cell r="D1260" t="str">
            <v>4544650</v>
          </cell>
          <cell r="E1260" t="str">
            <v>LAKE RIDGE SCHOOL CORPORATION</v>
          </cell>
          <cell r="F1260">
            <v>6953095</v>
          </cell>
          <cell r="G1260">
            <v>2676346.9547553998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4276748.0452446006</v>
          </cell>
          <cell r="M1260">
            <v>0</v>
          </cell>
          <cell r="N1260">
            <v>0</v>
          </cell>
          <cell r="O1260" t="str">
            <v>no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630643970.42604637</v>
          </cell>
          <cell r="U1260">
            <v>6.7815570207629874E-3</v>
          </cell>
          <cell r="V1260">
            <v>0</v>
          </cell>
          <cell r="W1260">
            <v>0</v>
          </cell>
          <cell r="X1260">
            <v>0</v>
          </cell>
          <cell r="Y1260" t="str">
            <v>yes</v>
          </cell>
          <cell r="Z1260">
            <v>0</v>
          </cell>
          <cell r="AA1260">
            <v>0</v>
          </cell>
          <cell r="AB1260">
            <v>468083157.69993234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27069071</v>
          </cell>
          <cell r="AI1260">
            <v>0</v>
          </cell>
          <cell r="AJ1260">
            <v>27069071</v>
          </cell>
          <cell r="AK1260" t="str">
            <v>AA</v>
          </cell>
          <cell r="AL1260">
            <v>0</v>
          </cell>
          <cell r="AM1260">
            <v>389332206.79726452</v>
          </cell>
          <cell r="AN1260">
            <v>0</v>
          </cell>
          <cell r="AO1260">
            <v>0</v>
          </cell>
          <cell r="AP1260">
            <v>0</v>
          </cell>
          <cell r="AQ1260">
            <v>28602053</v>
          </cell>
          <cell r="AR1260">
            <v>0</v>
          </cell>
          <cell r="AS1260">
            <v>0</v>
          </cell>
          <cell r="AT1260">
            <v>28602053</v>
          </cell>
          <cell r="AU1260" t="str">
            <v>Levy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428175578.0995844</v>
          </cell>
          <cell r="BB1260">
            <v>0</v>
          </cell>
          <cell r="BC1260">
            <v>0</v>
          </cell>
          <cell r="BD1260">
            <v>0</v>
          </cell>
          <cell r="BE1260">
            <v>108276283</v>
          </cell>
          <cell r="BF1260">
            <v>0</v>
          </cell>
        </row>
        <row r="1261">
          <cell r="D1261" t="str">
            <v>4544660</v>
          </cell>
          <cell r="E1261" t="str">
            <v>CROWN POINT COMMUNITY SCHOOL CORPORATION</v>
          </cell>
          <cell r="F1261">
            <v>33645583</v>
          </cell>
          <cell r="G1261">
            <v>11214739.039148957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22430843.960851043</v>
          </cell>
          <cell r="M1261">
            <v>0</v>
          </cell>
          <cell r="N1261">
            <v>0</v>
          </cell>
          <cell r="O1261" t="str">
            <v>no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630643970.42604637</v>
          </cell>
          <cell r="U1261">
            <v>3.5568157332412705E-2</v>
          </cell>
          <cell r="V1261">
            <v>0</v>
          </cell>
          <cell r="W1261">
            <v>0</v>
          </cell>
          <cell r="X1261">
            <v>0</v>
          </cell>
          <cell r="Y1261" t="str">
            <v>yes</v>
          </cell>
          <cell r="Z1261">
            <v>0</v>
          </cell>
          <cell r="AA1261">
            <v>0</v>
          </cell>
          <cell r="AB1261">
            <v>468083157.69993234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27069071</v>
          </cell>
          <cell r="AI1261">
            <v>0</v>
          </cell>
          <cell r="AJ1261">
            <v>27069071</v>
          </cell>
          <cell r="AK1261" t="str">
            <v>AA</v>
          </cell>
          <cell r="AL1261">
            <v>0</v>
          </cell>
          <cell r="AM1261">
            <v>389332206.79726452</v>
          </cell>
          <cell r="AN1261">
            <v>0</v>
          </cell>
          <cell r="AO1261">
            <v>0</v>
          </cell>
          <cell r="AP1261">
            <v>0</v>
          </cell>
          <cell r="AQ1261">
            <v>28602053</v>
          </cell>
          <cell r="AR1261">
            <v>0</v>
          </cell>
          <cell r="AS1261">
            <v>0</v>
          </cell>
          <cell r="AT1261">
            <v>28602053</v>
          </cell>
          <cell r="AU1261" t="str">
            <v>Levy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428175578.0995844</v>
          </cell>
          <cell r="BB1261">
            <v>0</v>
          </cell>
          <cell r="BC1261">
            <v>0</v>
          </cell>
          <cell r="BD1261">
            <v>0</v>
          </cell>
          <cell r="BE1261">
            <v>108276283</v>
          </cell>
          <cell r="BF1261">
            <v>0</v>
          </cell>
        </row>
        <row r="1262">
          <cell r="D1262" t="str">
            <v>4544670</v>
          </cell>
          <cell r="E1262" t="str">
            <v>SCHOOL CITY OF EAST CHICAGO SCHOOL CORP</v>
          </cell>
          <cell r="F1262">
            <v>12288165</v>
          </cell>
          <cell r="G1262">
            <v>1681578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10606587</v>
          </cell>
          <cell r="M1262">
            <v>0</v>
          </cell>
          <cell r="N1262">
            <v>0</v>
          </cell>
          <cell r="O1262" t="str">
            <v>no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630643970.42604637</v>
          </cell>
          <cell r="U1262">
            <v>1.6818660761688517E-2</v>
          </cell>
          <cell r="V1262">
            <v>0</v>
          </cell>
          <cell r="W1262">
            <v>0</v>
          </cell>
          <cell r="X1262">
            <v>0</v>
          </cell>
          <cell r="Y1262" t="str">
            <v>yes</v>
          </cell>
          <cell r="Z1262">
            <v>0</v>
          </cell>
          <cell r="AA1262">
            <v>0</v>
          </cell>
          <cell r="AB1262">
            <v>468083157.69993234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27069071</v>
          </cell>
          <cell r="AI1262">
            <v>0</v>
          </cell>
          <cell r="AJ1262">
            <v>27069071</v>
          </cell>
          <cell r="AK1262" t="str">
            <v>AA</v>
          </cell>
          <cell r="AL1262">
            <v>0</v>
          </cell>
          <cell r="AM1262">
            <v>389332206.79726452</v>
          </cell>
          <cell r="AN1262">
            <v>0</v>
          </cell>
          <cell r="AO1262">
            <v>0</v>
          </cell>
          <cell r="AP1262">
            <v>0</v>
          </cell>
          <cell r="AQ1262">
            <v>28602053</v>
          </cell>
          <cell r="AR1262">
            <v>0</v>
          </cell>
          <cell r="AS1262">
            <v>0</v>
          </cell>
          <cell r="AT1262">
            <v>28602053</v>
          </cell>
          <cell r="AU1262" t="str">
            <v>Levy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428175578.0995844</v>
          </cell>
          <cell r="BB1262">
            <v>0</v>
          </cell>
          <cell r="BC1262">
            <v>0</v>
          </cell>
          <cell r="BD1262">
            <v>0</v>
          </cell>
          <cell r="BE1262">
            <v>108276283</v>
          </cell>
          <cell r="BF1262">
            <v>0</v>
          </cell>
        </row>
        <row r="1263">
          <cell r="D1263" t="str">
            <v>4544680</v>
          </cell>
          <cell r="E1263" t="str">
            <v>LAKE STATION SCHOOL CORPORATION</v>
          </cell>
          <cell r="F1263">
            <v>2841055</v>
          </cell>
          <cell r="G1263">
            <v>1129551.4862991765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1711503.5137008235</v>
          </cell>
          <cell r="M1263">
            <v>0</v>
          </cell>
          <cell r="N1263">
            <v>0</v>
          </cell>
          <cell r="O1263" t="str">
            <v>no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630643970.42604637</v>
          </cell>
          <cell r="U1263">
            <v>2.7138981643550432E-3</v>
          </cell>
          <cell r="V1263">
            <v>0</v>
          </cell>
          <cell r="W1263">
            <v>0</v>
          </cell>
          <cell r="X1263">
            <v>0</v>
          </cell>
          <cell r="Y1263" t="str">
            <v>yes</v>
          </cell>
          <cell r="Z1263">
            <v>0</v>
          </cell>
          <cell r="AA1263">
            <v>0</v>
          </cell>
          <cell r="AB1263">
            <v>468083157.69993234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27069071</v>
          </cell>
          <cell r="AI1263">
            <v>0</v>
          </cell>
          <cell r="AJ1263">
            <v>27069071</v>
          </cell>
          <cell r="AK1263" t="str">
            <v>AA</v>
          </cell>
          <cell r="AL1263">
            <v>0</v>
          </cell>
          <cell r="AM1263">
            <v>389332206.79726452</v>
          </cell>
          <cell r="AN1263">
            <v>0</v>
          </cell>
          <cell r="AO1263">
            <v>0</v>
          </cell>
          <cell r="AP1263">
            <v>0</v>
          </cell>
          <cell r="AQ1263">
            <v>28602053</v>
          </cell>
          <cell r="AR1263">
            <v>0</v>
          </cell>
          <cell r="AS1263">
            <v>0</v>
          </cell>
          <cell r="AT1263">
            <v>28602053</v>
          </cell>
          <cell r="AU1263" t="str">
            <v>Levy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428175578.0995844</v>
          </cell>
          <cell r="BB1263">
            <v>0</v>
          </cell>
          <cell r="BC1263">
            <v>0</v>
          </cell>
          <cell r="BD1263">
            <v>0</v>
          </cell>
          <cell r="BE1263">
            <v>108276283</v>
          </cell>
          <cell r="BF1263">
            <v>0</v>
          </cell>
        </row>
        <row r="1264">
          <cell r="D1264" t="str">
            <v>4544690</v>
          </cell>
          <cell r="E1264" t="str">
            <v>GARY COMMUNITY SCHOOL CORPORATION</v>
          </cell>
          <cell r="F1264">
            <v>40899976</v>
          </cell>
          <cell r="G1264">
            <v>15794206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25105770</v>
          </cell>
          <cell r="M1264">
            <v>0</v>
          </cell>
          <cell r="N1264">
            <v>0</v>
          </cell>
          <cell r="O1264" t="str">
            <v>no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630643970.42604637</v>
          </cell>
          <cell r="U1264">
            <v>3.9809736043364068E-2</v>
          </cell>
          <cell r="V1264">
            <v>0</v>
          </cell>
          <cell r="W1264">
            <v>0</v>
          </cell>
          <cell r="X1264">
            <v>0</v>
          </cell>
          <cell r="Y1264" t="str">
            <v>yes</v>
          </cell>
          <cell r="Z1264">
            <v>0</v>
          </cell>
          <cell r="AA1264">
            <v>0</v>
          </cell>
          <cell r="AB1264">
            <v>468083157.69993234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27069071</v>
          </cell>
          <cell r="AI1264">
            <v>0</v>
          </cell>
          <cell r="AJ1264">
            <v>27069071</v>
          </cell>
          <cell r="AK1264" t="str">
            <v>AA</v>
          </cell>
          <cell r="AL1264">
            <v>0</v>
          </cell>
          <cell r="AM1264">
            <v>389332206.79726452</v>
          </cell>
          <cell r="AN1264">
            <v>0</v>
          </cell>
          <cell r="AO1264">
            <v>0</v>
          </cell>
          <cell r="AP1264">
            <v>0</v>
          </cell>
          <cell r="AQ1264">
            <v>28602053</v>
          </cell>
          <cell r="AR1264">
            <v>0</v>
          </cell>
          <cell r="AS1264">
            <v>0</v>
          </cell>
          <cell r="AT1264">
            <v>28602053</v>
          </cell>
          <cell r="AU1264" t="str">
            <v>Levy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428175578.0995844</v>
          </cell>
          <cell r="BB1264">
            <v>0</v>
          </cell>
          <cell r="BC1264">
            <v>0</v>
          </cell>
          <cell r="BD1264">
            <v>0</v>
          </cell>
          <cell r="BE1264">
            <v>108276283</v>
          </cell>
          <cell r="BF1264">
            <v>0</v>
          </cell>
        </row>
        <row r="1265">
          <cell r="D1265" t="str">
            <v>4544700</v>
          </cell>
          <cell r="E1265" t="str">
            <v>GRIFFITH PUBLIC SCHOOL CORPORATION</v>
          </cell>
          <cell r="F1265">
            <v>7369058</v>
          </cell>
          <cell r="G1265">
            <v>1538670.1154852367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5830387.884514763</v>
          </cell>
          <cell r="M1265">
            <v>0</v>
          </cell>
          <cell r="N1265">
            <v>0</v>
          </cell>
          <cell r="O1265" t="str">
            <v>no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630643970.42604637</v>
          </cell>
          <cell r="U1265">
            <v>9.245133796452391E-3</v>
          </cell>
          <cell r="V1265">
            <v>0</v>
          </cell>
          <cell r="W1265">
            <v>0</v>
          </cell>
          <cell r="X1265">
            <v>0</v>
          </cell>
          <cell r="Y1265" t="str">
            <v>yes</v>
          </cell>
          <cell r="Z1265">
            <v>0</v>
          </cell>
          <cell r="AA1265">
            <v>0</v>
          </cell>
          <cell r="AB1265">
            <v>468083157.69993234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27069071</v>
          </cell>
          <cell r="AI1265">
            <v>0</v>
          </cell>
          <cell r="AJ1265">
            <v>27069071</v>
          </cell>
          <cell r="AK1265" t="str">
            <v>AA</v>
          </cell>
          <cell r="AL1265">
            <v>0</v>
          </cell>
          <cell r="AM1265">
            <v>389332206.79726452</v>
          </cell>
          <cell r="AN1265">
            <v>0</v>
          </cell>
          <cell r="AO1265">
            <v>0</v>
          </cell>
          <cell r="AP1265">
            <v>0</v>
          </cell>
          <cell r="AQ1265">
            <v>28602053</v>
          </cell>
          <cell r="AR1265">
            <v>0</v>
          </cell>
          <cell r="AS1265">
            <v>0</v>
          </cell>
          <cell r="AT1265">
            <v>28602053</v>
          </cell>
          <cell r="AU1265" t="str">
            <v>Levy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428175578.0995844</v>
          </cell>
          <cell r="BB1265">
            <v>0</v>
          </cell>
          <cell r="BC1265">
            <v>0</v>
          </cell>
          <cell r="BD1265">
            <v>0</v>
          </cell>
          <cell r="BE1265">
            <v>108276283</v>
          </cell>
          <cell r="BF1265">
            <v>0</v>
          </cell>
        </row>
        <row r="1266">
          <cell r="D1266" t="str">
            <v>4544710</v>
          </cell>
          <cell r="E1266" t="str">
            <v>HAMMOND CITY SCHOOL CORPORATION</v>
          </cell>
          <cell r="F1266">
            <v>33973392</v>
          </cell>
          <cell r="G1266">
            <v>4049796.1177951181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29923595.882204883</v>
          </cell>
          <cell r="M1266">
            <v>0</v>
          </cell>
          <cell r="N1266">
            <v>0</v>
          </cell>
          <cell r="O1266" t="str">
            <v>no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630643970.42604637</v>
          </cell>
          <cell r="U1266">
            <v>4.7449269771007711E-2</v>
          </cell>
          <cell r="V1266">
            <v>0</v>
          </cell>
          <cell r="W1266">
            <v>0</v>
          </cell>
          <cell r="X1266">
            <v>0</v>
          </cell>
          <cell r="Y1266" t="str">
            <v>yes</v>
          </cell>
          <cell r="Z1266">
            <v>0</v>
          </cell>
          <cell r="AA1266">
            <v>0</v>
          </cell>
          <cell r="AB1266">
            <v>468083157.69993234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27069071</v>
          </cell>
          <cell r="AI1266">
            <v>0</v>
          </cell>
          <cell r="AJ1266">
            <v>27069071</v>
          </cell>
          <cell r="AK1266" t="str">
            <v>AA</v>
          </cell>
          <cell r="AL1266">
            <v>0</v>
          </cell>
          <cell r="AM1266">
            <v>389332206.79726452</v>
          </cell>
          <cell r="AN1266">
            <v>0</v>
          </cell>
          <cell r="AO1266">
            <v>0</v>
          </cell>
          <cell r="AP1266">
            <v>0</v>
          </cell>
          <cell r="AQ1266">
            <v>28602053</v>
          </cell>
          <cell r="AR1266">
            <v>0</v>
          </cell>
          <cell r="AS1266">
            <v>0</v>
          </cell>
          <cell r="AT1266">
            <v>28602053</v>
          </cell>
          <cell r="AU1266" t="str">
            <v>Levy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428175578.0995844</v>
          </cell>
          <cell r="BB1266">
            <v>0</v>
          </cell>
          <cell r="BC1266">
            <v>0</v>
          </cell>
          <cell r="BD1266">
            <v>0</v>
          </cell>
          <cell r="BE1266">
            <v>108276283</v>
          </cell>
          <cell r="BF1266">
            <v>0</v>
          </cell>
        </row>
        <row r="1267">
          <cell r="D1267" t="str">
            <v>4544720</v>
          </cell>
          <cell r="E1267" t="str">
            <v>HIGHLAND TOWN SCHOOL CORPORATION</v>
          </cell>
          <cell r="F1267">
            <v>9586386</v>
          </cell>
          <cell r="G1267">
            <v>2849823.5587577638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6736562.4412422366</v>
          </cell>
          <cell r="M1267">
            <v>0</v>
          </cell>
          <cell r="N1267">
            <v>0</v>
          </cell>
          <cell r="O1267" t="str">
            <v>no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630643970.42604637</v>
          </cell>
          <cell r="U1267">
            <v>1.0682037341435602E-2</v>
          </cell>
          <cell r="V1267">
            <v>0</v>
          </cell>
          <cell r="W1267">
            <v>0</v>
          </cell>
          <cell r="X1267">
            <v>0</v>
          </cell>
          <cell r="Y1267" t="str">
            <v>yes</v>
          </cell>
          <cell r="Z1267">
            <v>0</v>
          </cell>
          <cell r="AA1267">
            <v>0</v>
          </cell>
          <cell r="AB1267">
            <v>468083157.69993234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27069071</v>
          </cell>
          <cell r="AI1267">
            <v>0</v>
          </cell>
          <cell r="AJ1267">
            <v>27069071</v>
          </cell>
          <cell r="AK1267" t="str">
            <v>AA</v>
          </cell>
          <cell r="AL1267">
            <v>0</v>
          </cell>
          <cell r="AM1267">
            <v>389332206.79726452</v>
          </cell>
          <cell r="AN1267">
            <v>0</v>
          </cell>
          <cell r="AO1267">
            <v>0</v>
          </cell>
          <cell r="AP1267">
            <v>0</v>
          </cell>
          <cell r="AQ1267">
            <v>28602053</v>
          </cell>
          <cell r="AR1267">
            <v>0</v>
          </cell>
          <cell r="AS1267">
            <v>0</v>
          </cell>
          <cell r="AT1267">
            <v>28602053</v>
          </cell>
          <cell r="AU1267" t="str">
            <v>Levy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428175578.0995844</v>
          </cell>
          <cell r="BB1267">
            <v>0</v>
          </cell>
          <cell r="BC1267">
            <v>0</v>
          </cell>
          <cell r="BD1267">
            <v>0</v>
          </cell>
          <cell r="BE1267">
            <v>108276283</v>
          </cell>
          <cell r="BF1267">
            <v>0</v>
          </cell>
        </row>
        <row r="1268">
          <cell r="D1268" t="str">
            <v>4544730</v>
          </cell>
          <cell r="E1268" t="str">
            <v>SCHOOL CITY OF HOBART SCHOOL CORPORATION</v>
          </cell>
          <cell r="F1268">
            <v>10765037</v>
          </cell>
          <cell r="G1268">
            <v>7457108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3307929</v>
          </cell>
          <cell r="M1268">
            <v>0</v>
          </cell>
          <cell r="N1268">
            <v>0</v>
          </cell>
          <cell r="O1268" t="str">
            <v>no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630643970.42604637</v>
          </cell>
          <cell r="U1268">
            <v>5.2453193166427181E-3</v>
          </cell>
          <cell r="V1268">
            <v>0</v>
          </cell>
          <cell r="W1268">
            <v>0</v>
          </cell>
          <cell r="X1268">
            <v>0</v>
          </cell>
          <cell r="Y1268" t="str">
            <v>yes</v>
          </cell>
          <cell r="Z1268">
            <v>0</v>
          </cell>
          <cell r="AA1268">
            <v>0</v>
          </cell>
          <cell r="AB1268">
            <v>468083157.69993234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27069071</v>
          </cell>
          <cell r="AI1268">
            <v>0</v>
          </cell>
          <cell r="AJ1268">
            <v>27069071</v>
          </cell>
          <cell r="AK1268" t="str">
            <v>AA</v>
          </cell>
          <cell r="AL1268">
            <v>0</v>
          </cell>
          <cell r="AM1268">
            <v>389332206.79726452</v>
          </cell>
          <cell r="AN1268">
            <v>0</v>
          </cell>
          <cell r="AO1268">
            <v>0</v>
          </cell>
          <cell r="AP1268">
            <v>0</v>
          </cell>
          <cell r="AQ1268">
            <v>28602053</v>
          </cell>
          <cell r="AR1268">
            <v>0</v>
          </cell>
          <cell r="AS1268">
            <v>0</v>
          </cell>
          <cell r="AT1268">
            <v>28602053</v>
          </cell>
          <cell r="AU1268" t="str">
            <v>Levy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428175578.0995844</v>
          </cell>
          <cell r="BB1268">
            <v>0</v>
          </cell>
          <cell r="BC1268">
            <v>0</v>
          </cell>
          <cell r="BD1268">
            <v>0</v>
          </cell>
          <cell r="BE1268">
            <v>108276283</v>
          </cell>
          <cell r="BF1268">
            <v>0</v>
          </cell>
        </row>
        <row r="1269">
          <cell r="D1269" t="str">
            <v>4544740</v>
          </cell>
          <cell r="E1269" t="str">
            <v>MUNSTER COMMUNITY SCHOOL CORPORATION</v>
          </cell>
          <cell r="F1269">
            <v>20619722</v>
          </cell>
          <cell r="G1269">
            <v>9432392.4920817278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11187329.507918272</v>
          </cell>
          <cell r="M1269">
            <v>0</v>
          </cell>
          <cell r="N1269">
            <v>0</v>
          </cell>
          <cell r="O1269" t="str">
            <v>no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630643970.42604637</v>
          </cell>
          <cell r="U1269">
            <v>1.773953297351025E-2</v>
          </cell>
          <cell r="V1269">
            <v>0</v>
          </cell>
          <cell r="W1269">
            <v>0</v>
          </cell>
          <cell r="X1269">
            <v>0</v>
          </cell>
          <cell r="Y1269" t="str">
            <v>yes</v>
          </cell>
          <cell r="Z1269">
            <v>0</v>
          </cell>
          <cell r="AA1269">
            <v>0</v>
          </cell>
          <cell r="AB1269">
            <v>468083157.69993234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27069071</v>
          </cell>
          <cell r="AI1269">
            <v>0</v>
          </cell>
          <cell r="AJ1269">
            <v>27069071</v>
          </cell>
          <cell r="AK1269" t="str">
            <v>AA</v>
          </cell>
          <cell r="AL1269">
            <v>0</v>
          </cell>
          <cell r="AM1269">
            <v>389332206.79726452</v>
          </cell>
          <cell r="AN1269">
            <v>0</v>
          </cell>
          <cell r="AO1269">
            <v>0</v>
          </cell>
          <cell r="AP1269">
            <v>0</v>
          </cell>
          <cell r="AQ1269">
            <v>28602053</v>
          </cell>
          <cell r="AR1269">
            <v>0</v>
          </cell>
          <cell r="AS1269">
            <v>0</v>
          </cell>
          <cell r="AT1269">
            <v>28602053</v>
          </cell>
          <cell r="AU1269" t="str">
            <v>Levy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428175578.0995844</v>
          </cell>
          <cell r="BB1269">
            <v>0</v>
          </cell>
          <cell r="BC1269">
            <v>0</v>
          </cell>
          <cell r="BD1269">
            <v>0</v>
          </cell>
          <cell r="BE1269">
            <v>108276283</v>
          </cell>
          <cell r="BF1269">
            <v>0</v>
          </cell>
        </row>
        <row r="1270">
          <cell r="D1270" t="str">
            <v>4544760</v>
          </cell>
          <cell r="E1270" t="str">
            <v>WHITING CITY SCHOOL CORPORATION</v>
          </cell>
          <cell r="F1270">
            <v>2021688</v>
          </cell>
          <cell r="G1270">
            <v>211587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1810101</v>
          </cell>
          <cell r="M1270">
            <v>0</v>
          </cell>
          <cell r="N1270">
            <v>0</v>
          </cell>
          <cell r="O1270" t="str">
            <v>no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630643970.42604637</v>
          </cell>
          <cell r="U1270">
            <v>2.8702422997513855E-3</v>
          </cell>
          <cell r="V1270">
            <v>0</v>
          </cell>
          <cell r="W1270">
            <v>0</v>
          </cell>
          <cell r="X1270">
            <v>0</v>
          </cell>
          <cell r="Y1270" t="str">
            <v>yes</v>
          </cell>
          <cell r="Z1270">
            <v>0</v>
          </cell>
          <cell r="AA1270">
            <v>0</v>
          </cell>
          <cell r="AB1270">
            <v>468083157.69993234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27069071</v>
          </cell>
          <cell r="AI1270">
            <v>0</v>
          </cell>
          <cell r="AJ1270">
            <v>27069071</v>
          </cell>
          <cell r="AK1270" t="str">
            <v>AA</v>
          </cell>
          <cell r="AL1270">
            <v>0</v>
          </cell>
          <cell r="AM1270">
            <v>389332206.79726452</v>
          </cell>
          <cell r="AN1270">
            <v>0</v>
          </cell>
          <cell r="AO1270">
            <v>0</v>
          </cell>
          <cell r="AP1270">
            <v>0</v>
          </cell>
          <cell r="AQ1270">
            <v>28602053</v>
          </cell>
          <cell r="AR1270">
            <v>0</v>
          </cell>
          <cell r="AS1270">
            <v>0</v>
          </cell>
          <cell r="AT1270">
            <v>28602053</v>
          </cell>
          <cell r="AU1270" t="str">
            <v>Levy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428175578.0995844</v>
          </cell>
          <cell r="BB1270">
            <v>0</v>
          </cell>
          <cell r="BC1270">
            <v>0</v>
          </cell>
          <cell r="BD1270">
            <v>0</v>
          </cell>
          <cell r="BE1270">
            <v>108276283</v>
          </cell>
          <cell r="BF1270">
            <v>0</v>
          </cell>
        </row>
        <row r="1271">
          <cell r="D1271" t="str">
            <v>4550124</v>
          </cell>
          <cell r="E1271" t="str">
            <v>EAST CHICAGO PUBLIC LIBRARY</v>
          </cell>
          <cell r="F1271">
            <v>5714387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5714387</v>
          </cell>
          <cell r="M1271">
            <v>0</v>
          </cell>
          <cell r="N1271">
            <v>5714387</v>
          </cell>
          <cell r="O1271" t="str">
            <v>no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630643970.42604637</v>
          </cell>
          <cell r="U1271">
            <v>9.061193427631618E-3</v>
          </cell>
          <cell r="V1271">
            <v>0</v>
          </cell>
          <cell r="W1271">
            <v>0</v>
          </cell>
          <cell r="X1271">
            <v>0</v>
          </cell>
          <cell r="Y1271" t="str">
            <v>yes</v>
          </cell>
          <cell r="Z1271">
            <v>0</v>
          </cell>
          <cell r="AA1271">
            <v>0</v>
          </cell>
          <cell r="AB1271">
            <v>468083157.69993234</v>
          </cell>
          <cell r="AC1271">
            <v>1.2208059414227512E-2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27069071</v>
          </cell>
          <cell r="AI1271">
            <v>0</v>
          </cell>
          <cell r="AJ1271">
            <v>27069071</v>
          </cell>
          <cell r="AK1271" t="str">
            <v>AA</v>
          </cell>
          <cell r="AL1271">
            <v>0</v>
          </cell>
          <cell r="AM1271">
            <v>389332206.79726452</v>
          </cell>
          <cell r="AN1271">
            <v>0</v>
          </cell>
          <cell r="AO1271">
            <v>0</v>
          </cell>
          <cell r="AP1271">
            <v>0</v>
          </cell>
          <cell r="AQ1271">
            <v>28602053</v>
          </cell>
          <cell r="AR1271">
            <v>0</v>
          </cell>
          <cell r="AS1271">
            <v>0</v>
          </cell>
          <cell r="AT1271">
            <v>28602053</v>
          </cell>
          <cell r="AU1271" t="str">
            <v>Levy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428175578.0995844</v>
          </cell>
          <cell r="BB1271">
            <v>0</v>
          </cell>
          <cell r="BC1271">
            <v>0</v>
          </cell>
          <cell r="BD1271">
            <v>0</v>
          </cell>
          <cell r="BE1271">
            <v>108276283</v>
          </cell>
          <cell r="BF1271">
            <v>0</v>
          </cell>
        </row>
        <row r="1272">
          <cell r="D1272" t="str">
            <v>4550125</v>
          </cell>
          <cell r="E1272" t="str">
            <v>GARY PUBLIC LIBRARY</v>
          </cell>
          <cell r="F1272">
            <v>7542584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7542584</v>
          </cell>
          <cell r="M1272">
            <v>0</v>
          </cell>
          <cell r="N1272">
            <v>7542584</v>
          </cell>
          <cell r="O1272" t="str">
            <v>no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630643970.42604637</v>
          </cell>
          <cell r="U1272">
            <v>1.1960130206119992E-2</v>
          </cell>
          <cell r="V1272">
            <v>0</v>
          </cell>
          <cell r="W1272">
            <v>0</v>
          </cell>
          <cell r="X1272">
            <v>0</v>
          </cell>
          <cell r="Y1272" t="str">
            <v>yes</v>
          </cell>
          <cell r="Z1272">
            <v>0</v>
          </cell>
          <cell r="AA1272">
            <v>0</v>
          </cell>
          <cell r="AB1272">
            <v>468083157.69993234</v>
          </cell>
          <cell r="AC1272">
            <v>1.6113769264980093E-2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27069071</v>
          </cell>
          <cell r="AI1272">
            <v>0</v>
          </cell>
          <cell r="AJ1272">
            <v>27069071</v>
          </cell>
          <cell r="AK1272" t="str">
            <v>AA</v>
          </cell>
          <cell r="AL1272">
            <v>0</v>
          </cell>
          <cell r="AM1272">
            <v>389332206.79726452</v>
          </cell>
          <cell r="AN1272">
            <v>0</v>
          </cell>
          <cell r="AO1272">
            <v>0</v>
          </cell>
          <cell r="AP1272">
            <v>0</v>
          </cell>
          <cell r="AQ1272">
            <v>28602053</v>
          </cell>
          <cell r="AR1272">
            <v>0</v>
          </cell>
          <cell r="AS1272">
            <v>0</v>
          </cell>
          <cell r="AT1272">
            <v>28602053</v>
          </cell>
          <cell r="AU1272" t="str">
            <v>Levy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428175578.0995844</v>
          </cell>
          <cell r="BB1272">
            <v>0</v>
          </cell>
          <cell r="BC1272">
            <v>0</v>
          </cell>
          <cell r="BD1272">
            <v>0</v>
          </cell>
          <cell r="BE1272">
            <v>108276283</v>
          </cell>
          <cell r="BF1272">
            <v>0</v>
          </cell>
        </row>
        <row r="1273">
          <cell r="D1273" t="str">
            <v>4550126</v>
          </cell>
          <cell r="E1273" t="str">
            <v>HAMMOND PUBLIC LIBRARY</v>
          </cell>
          <cell r="F1273">
            <v>5364666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5364666</v>
          </cell>
          <cell r="M1273">
            <v>0</v>
          </cell>
          <cell r="N1273">
            <v>5364666</v>
          </cell>
          <cell r="O1273" t="str">
            <v>no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630643970.42604637</v>
          </cell>
          <cell r="U1273">
            <v>8.5066475722835721E-3</v>
          </cell>
          <cell r="V1273">
            <v>0</v>
          </cell>
          <cell r="W1273">
            <v>0</v>
          </cell>
          <cell r="X1273">
            <v>0</v>
          </cell>
          <cell r="Y1273" t="str">
            <v>yes</v>
          </cell>
          <cell r="Z1273">
            <v>0</v>
          </cell>
          <cell r="AA1273">
            <v>0</v>
          </cell>
          <cell r="AB1273">
            <v>468083157.69993234</v>
          </cell>
          <cell r="AC1273">
            <v>1.1460925076563112E-2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27069071</v>
          </cell>
          <cell r="AI1273">
            <v>0</v>
          </cell>
          <cell r="AJ1273">
            <v>27069071</v>
          </cell>
          <cell r="AK1273" t="str">
            <v>AA</v>
          </cell>
          <cell r="AL1273">
            <v>0</v>
          </cell>
          <cell r="AM1273">
            <v>389332206.79726452</v>
          </cell>
          <cell r="AN1273">
            <v>0</v>
          </cell>
          <cell r="AO1273">
            <v>0</v>
          </cell>
          <cell r="AP1273">
            <v>0</v>
          </cell>
          <cell r="AQ1273">
            <v>28602053</v>
          </cell>
          <cell r="AR1273">
            <v>0</v>
          </cell>
          <cell r="AS1273">
            <v>0</v>
          </cell>
          <cell r="AT1273">
            <v>28602053</v>
          </cell>
          <cell r="AU1273" t="str">
            <v>Levy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428175578.0995844</v>
          </cell>
          <cell r="BB1273">
            <v>0</v>
          </cell>
          <cell r="BC1273">
            <v>0</v>
          </cell>
          <cell r="BD1273">
            <v>0</v>
          </cell>
          <cell r="BE1273">
            <v>108276283</v>
          </cell>
          <cell r="BF1273">
            <v>0</v>
          </cell>
        </row>
        <row r="1274">
          <cell r="D1274" t="str">
            <v>4550127</v>
          </cell>
          <cell r="E1274" t="str">
            <v>LOWELL PUBLIC LIBRARY</v>
          </cell>
          <cell r="F1274">
            <v>941967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941967</v>
          </cell>
          <cell r="M1274">
            <v>0</v>
          </cell>
          <cell r="N1274">
            <v>941967</v>
          </cell>
          <cell r="O1274" t="str">
            <v>no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630643970.42604637</v>
          </cell>
          <cell r="U1274">
            <v>1.4936589330484394E-3</v>
          </cell>
          <cell r="V1274">
            <v>0</v>
          </cell>
          <cell r="W1274">
            <v>0</v>
          </cell>
          <cell r="X1274">
            <v>0</v>
          </cell>
          <cell r="Y1274" t="str">
            <v>yes</v>
          </cell>
          <cell r="Z1274">
            <v>0</v>
          </cell>
          <cell r="AA1274">
            <v>0</v>
          </cell>
          <cell r="AB1274">
            <v>468083157.69993234</v>
          </cell>
          <cell r="AC1274">
            <v>2.0123924232365864E-3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27069071</v>
          </cell>
          <cell r="AI1274">
            <v>0</v>
          </cell>
          <cell r="AJ1274">
            <v>27069071</v>
          </cell>
          <cell r="AK1274" t="str">
            <v>AA</v>
          </cell>
          <cell r="AL1274">
            <v>0</v>
          </cell>
          <cell r="AM1274">
            <v>389332206.79726452</v>
          </cell>
          <cell r="AN1274">
            <v>0</v>
          </cell>
          <cell r="AO1274">
            <v>0</v>
          </cell>
          <cell r="AP1274">
            <v>0</v>
          </cell>
          <cell r="AQ1274">
            <v>28602053</v>
          </cell>
          <cell r="AR1274">
            <v>0</v>
          </cell>
          <cell r="AS1274">
            <v>0</v>
          </cell>
          <cell r="AT1274">
            <v>28602053</v>
          </cell>
          <cell r="AU1274" t="str">
            <v>Levy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428175578.0995844</v>
          </cell>
          <cell r="BB1274">
            <v>0</v>
          </cell>
          <cell r="BC1274">
            <v>0</v>
          </cell>
          <cell r="BD1274">
            <v>0</v>
          </cell>
          <cell r="BE1274">
            <v>108276283</v>
          </cell>
          <cell r="BF1274">
            <v>0</v>
          </cell>
        </row>
        <row r="1275">
          <cell r="D1275" t="str">
            <v>4550128</v>
          </cell>
          <cell r="E1275" t="str">
            <v>WHITING PUBLIC LIBRARY</v>
          </cell>
          <cell r="F1275">
            <v>948701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948701</v>
          </cell>
          <cell r="M1275">
            <v>0</v>
          </cell>
          <cell r="N1275">
            <v>948701</v>
          </cell>
          <cell r="O1275" t="str">
            <v>no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630643970.42604637</v>
          </cell>
          <cell r="U1275">
            <v>1.5043369071761404E-3</v>
          </cell>
          <cell r="V1275">
            <v>0</v>
          </cell>
          <cell r="W1275">
            <v>0</v>
          </cell>
          <cell r="X1275">
            <v>0</v>
          </cell>
          <cell r="Y1275" t="str">
            <v>yes</v>
          </cell>
          <cell r="Z1275">
            <v>0</v>
          </cell>
          <cell r="AA1275">
            <v>0</v>
          </cell>
          <cell r="AB1275">
            <v>468083157.69993234</v>
          </cell>
          <cell r="AC1275">
            <v>2.0267787558555369E-3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27069071</v>
          </cell>
          <cell r="AI1275">
            <v>0</v>
          </cell>
          <cell r="AJ1275">
            <v>27069071</v>
          </cell>
          <cell r="AK1275" t="str">
            <v>AA</v>
          </cell>
          <cell r="AL1275">
            <v>0</v>
          </cell>
          <cell r="AM1275">
            <v>389332206.79726452</v>
          </cell>
          <cell r="AN1275">
            <v>0</v>
          </cell>
          <cell r="AO1275">
            <v>0</v>
          </cell>
          <cell r="AP1275">
            <v>0</v>
          </cell>
          <cell r="AQ1275">
            <v>28602053</v>
          </cell>
          <cell r="AR1275">
            <v>0</v>
          </cell>
          <cell r="AS1275">
            <v>0</v>
          </cell>
          <cell r="AT1275">
            <v>28602053</v>
          </cell>
          <cell r="AU1275" t="str">
            <v>Levy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428175578.0995844</v>
          </cell>
          <cell r="BB1275">
            <v>0</v>
          </cell>
          <cell r="BC1275">
            <v>0</v>
          </cell>
          <cell r="BD1275">
            <v>0</v>
          </cell>
          <cell r="BE1275">
            <v>108276283</v>
          </cell>
          <cell r="BF1275">
            <v>0</v>
          </cell>
        </row>
        <row r="1276">
          <cell r="D1276" t="str">
            <v>4550129</v>
          </cell>
          <cell r="E1276" t="str">
            <v>LAKE COUNTY PUBLIC LIBRARY</v>
          </cell>
          <cell r="F1276">
            <v>12942583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12942583</v>
          </cell>
          <cell r="M1276">
            <v>0</v>
          </cell>
          <cell r="N1276">
            <v>12942583</v>
          </cell>
          <cell r="O1276" t="str">
            <v>no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630643970.42604637</v>
          </cell>
          <cell r="U1276">
            <v>2.052280463611875E-2</v>
          </cell>
          <cell r="V1276">
            <v>0</v>
          </cell>
          <cell r="W1276">
            <v>0</v>
          </cell>
          <cell r="X1276">
            <v>0</v>
          </cell>
          <cell r="Y1276" t="str">
            <v>yes</v>
          </cell>
          <cell r="Z1276">
            <v>0</v>
          </cell>
          <cell r="AA1276">
            <v>0</v>
          </cell>
          <cell r="AB1276">
            <v>468083157.69993234</v>
          </cell>
          <cell r="AC1276">
            <v>2.7650178792155825E-2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27069071</v>
          </cell>
          <cell r="AI1276">
            <v>0</v>
          </cell>
          <cell r="AJ1276">
            <v>27069071</v>
          </cell>
          <cell r="AK1276" t="str">
            <v>AA</v>
          </cell>
          <cell r="AL1276">
            <v>0</v>
          </cell>
          <cell r="AM1276">
            <v>389332206.79726452</v>
          </cell>
          <cell r="AN1276">
            <v>0</v>
          </cell>
          <cell r="AO1276">
            <v>0</v>
          </cell>
          <cell r="AP1276">
            <v>0</v>
          </cell>
          <cell r="AQ1276">
            <v>28602053</v>
          </cell>
          <cell r="AR1276">
            <v>0</v>
          </cell>
          <cell r="AS1276">
            <v>0</v>
          </cell>
          <cell r="AT1276">
            <v>28602053</v>
          </cell>
          <cell r="AU1276" t="str">
            <v>Levy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428175578.0995844</v>
          </cell>
          <cell r="BB1276">
            <v>0</v>
          </cell>
          <cell r="BC1276">
            <v>0</v>
          </cell>
          <cell r="BD1276">
            <v>0</v>
          </cell>
          <cell r="BE1276">
            <v>108276283</v>
          </cell>
          <cell r="BF1276">
            <v>0</v>
          </cell>
        </row>
        <row r="1277">
          <cell r="D1277" t="str">
            <v>4550276</v>
          </cell>
          <cell r="E1277" t="str">
            <v>CROWN POINT COMMUNITY PUBLIC LIBRARY</v>
          </cell>
          <cell r="F1277">
            <v>2304651</v>
          </cell>
          <cell r="G1277">
            <v>824644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1480007</v>
          </cell>
          <cell r="M1277">
            <v>0</v>
          </cell>
          <cell r="N1277">
            <v>1480007</v>
          </cell>
          <cell r="O1277" t="str">
            <v>no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630643970.42604637</v>
          </cell>
          <cell r="U1277">
            <v>2.3468186003588465E-3</v>
          </cell>
          <cell r="V1277">
            <v>0</v>
          </cell>
          <cell r="W1277">
            <v>0</v>
          </cell>
          <cell r="X1277">
            <v>0</v>
          </cell>
          <cell r="Y1277" t="str">
            <v>yes</v>
          </cell>
          <cell r="Z1277">
            <v>0</v>
          </cell>
          <cell r="AA1277">
            <v>0</v>
          </cell>
          <cell r="AB1277">
            <v>468083157.69993234</v>
          </cell>
          <cell r="AC1277">
            <v>3.1618462994320506E-3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27069071</v>
          </cell>
          <cell r="AI1277">
            <v>0</v>
          </cell>
          <cell r="AJ1277">
            <v>27069071</v>
          </cell>
          <cell r="AK1277" t="str">
            <v>AA</v>
          </cell>
          <cell r="AL1277">
            <v>0</v>
          </cell>
          <cell r="AM1277">
            <v>389332206.79726452</v>
          </cell>
          <cell r="AN1277">
            <v>0</v>
          </cell>
          <cell r="AO1277">
            <v>0</v>
          </cell>
          <cell r="AP1277">
            <v>0</v>
          </cell>
          <cell r="AQ1277">
            <v>28602053</v>
          </cell>
          <cell r="AR1277">
            <v>0</v>
          </cell>
          <cell r="AS1277">
            <v>0</v>
          </cell>
          <cell r="AT1277">
            <v>28602053</v>
          </cell>
          <cell r="AU1277" t="str">
            <v>Levy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428175578.0995844</v>
          </cell>
          <cell r="BB1277">
            <v>0</v>
          </cell>
          <cell r="BC1277">
            <v>0</v>
          </cell>
          <cell r="BD1277">
            <v>0</v>
          </cell>
          <cell r="BE1277">
            <v>108276283</v>
          </cell>
          <cell r="BF1277">
            <v>0</v>
          </cell>
        </row>
        <row r="1278">
          <cell r="D1278" t="str">
            <v>4560808</v>
          </cell>
          <cell r="E1278" t="str">
            <v>EAST CHICAGO SANITARY</v>
          </cell>
          <cell r="F1278">
            <v>12009142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12009142</v>
          </cell>
          <cell r="M1278">
            <v>0</v>
          </cell>
          <cell r="N1278">
            <v>12009142</v>
          </cell>
          <cell r="O1278" t="str">
            <v>no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630643970.42604637</v>
          </cell>
          <cell r="U1278">
            <v>1.904266521709062E-2</v>
          </cell>
          <cell r="V1278">
            <v>0</v>
          </cell>
          <cell r="W1278">
            <v>0</v>
          </cell>
          <cell r="X1278">
            <v>0</v>
          </cell>
          <cell r="Y1278" t="str">
            <v>yes</v>
          </cell>
          <cell r="Z1278">
            <v>0</v>
          </cell>
          <cell r="AA1278">
            <v>0</v>
          </cell>
          <cell r="AB1278">
            <v>468083157.69993234</v>
          </cell>
          <cell r="AC1278">
            <v>2.5656001081112465E-2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27069071</v>
          </cell>
          <cell r="AI1278">
            <v>0</v>
          </cell>
          <cell r="AJ1278">
            <v>27069071</v>
          </cell>
          <cell r="AK1278" t="str">
            <v>AA</v>
          </cell>
          <cell r="AL1278">
            <v>0</v>
          </cell>
          <cell r="AM1278">
            <v>389332206.79726452</v>
          </cell>
          <cell r="AN1278">
            <v>0</v>
          </cell>
          <cell r="AO1278">
            <v>0</v>
          </cell>
          <cell r="AP1278">
            <v>0</v>
          </cell>
          <cell r="AQ1278">
            <v>28602053</v>
          </cell>
          <cell r="AR1278">
            <v>0</v>
          </cell>
          <cell r="AS1278">
            <v>0</v>
          </cell>
          <cell r="AT1278">
            <v>28602053</v>
          </cell>
          <cell r="AU1278" t="str">
            <v>Levy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428175578.0995844</v>
          </cell>
          <cell r="BB1278">
            <v>0</v>
          </cell>
          <cell r="BC1278">
            <v>0</v>
          </cell>
          <cell r="BD1278">
            <v>0</v>
          </cell>
          <cell r="BE1278">
            <v>108276283</v>
          </cell>
          <cell r="BF1278">
            <v>0</v>
          </cell>
        </row>
        <row r="1279">
          <cell r="D1279" t="str">
            <v>4560809</v>
          </cell>
          <cell r="E1279" t="str">
            <v>GARY SANITARY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yes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630643970.42604637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 t="str">
            <v>yes</v>
          </cell>
          <cell r="Z1279">
            <v>0</v>
          </cell>
          <cell r="AA1279">
            <v>0</v>
          </cell>
          <cell r="AB1279">
            <v>468083157.69993234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27069071</v>
          </cell>
          <cell r="AI1279">
            <v>0</v>
          </cell>
          <cell r="AJ1279">
            <v>27069071</v>
          </cell>
          <cell r="AK1279" t="str">
            <v>AA</v>
          </cell>
          <cell r="AL1279">
            <v>0</v>
          </cell>
          <cell r="AM1279">
            <v>389332206.79726452</v>
          </cell>
          <cell r="AN1279">
            <v>0</v>
          </cell>
          <cell r="AO1279">
            <v>0</v>
          </cell>
          <cell r="AP1279">
            <v>0</v>
          </cell>
          <cell r="AQ1279">
            <v>28602053</v>
          </cell>
          <cell r="AR1279">
            <v>0</v>
          </cell>
          <cell r="AS1279">
            <v>0</v>
          </cell>
          <cell r="AT1279">
            <v>28602053</v>
          </cell>
          <cell r="AU1279" t="str">
            <v>Levy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428175578.0995844</v>
          </cell>
          <cell r="BB1279">
            <v>0</v>
          </cell>
          <cell r="BC1279">
            <v>0</v>
          </cell>
          <cell r="BD1279">
            <v>0</v>
          </cell>
          <cell r="BE1279">
            <v>108276283</v>
          </cell>
          <cell r="BF1279">
            <v>0</v>
          </cell>
        </row>
        <row r="1280">
          <cell r="D1280" t="str">
            <v>4560810</v>
          </cell>
          <cell r="E1280" t="str">
            <v>HAMMOND SANITARY</v>
          </cell>
          <cell r="F1280">
            <v>11172545</v>
          </cell>
          <cell r="G1280">
            <v>6553903.9977477957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4618641.0022522043</v>
          </cell>
          <cell r="M1280">
            <v>0</v>
          </cell>
          <cell r="N1280">
            <v>4618641.0022522043</v>
          </cell>
          <cell r="O1280" t="str">
            <v>no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630643970.42604637</v>
          </cell>
          <cell r="U1280">
            <v>7.3236900990775707E-3</v>
          </cell>
          <cell r="V1280">
            <v>0</v>
          </cell>
          <cell r="W1280">
            <v>0</v>
          </cell>
          <cell r="X1280">
            <v>0</v>
          </cell>
          <cell r="Y1280" t="str">
            <v>yes</v>
          </cell>
          <cell r="Z1280">
            <v>0</v>
          </cell>
          <cell r="AA1280">
            <v>0</v>
          </cell>
          <cell r="AB1280">
            <v>468083157.69993234</v>
          </cell>
          <cell r="AC1280">
            <v>9.8671377644675116E-3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27069071</v>
          </cell>
          <cell r="AI1280">
            <v>0</v>
          </cell>
          <cell r="AJ1280">
            <v>27069071</v>
          </cell>
          <cell r="AK1280" t="str">
            <v>AA</v>
          </cell>
          <cell r="AL1280">
            <v>0</v>
          </cell>
          <cell r="AM1280">
            <v>389332206.79726452</v>
          </cell>
          <cell r="AN1280">
            <v>0</v>
          </cell>
          <cell r="AO1280">
            <v>0</v>
          </cell>
          <cell r="AP1280">
            <v>0</v>
          </cell>
          <cell r="AQ1280">
            <v>28602053</v>
          </cell>
          <cell r="AR1280">
            <v>0</v>
          </cell>
          <cell r="AS1280">
            <v>0</v>
          </cell>
          <cell r="AT1280">
            <v>28602053</v>
          </cell>
          <cell r="AU1280" t="str">
            <v>Levy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428175578.0995844</v>
          </cell>
          <cell r="BB1280">
            <v>0</v>
          </cell>
          <cell r="BC1280">
            <v>0</v>
          </cell>
          <cell r="BD1280">
            <v>0</v>
          </cell>
          <cell r="BE1280">
            <v>108276283</v>
          </cell>
          <cell r="BF1280">
            <v>0</v>
          </cell>
        </row>
        <row r="1281">
          <cell r="D1281" t="str">
            <v>4560811</v>
          </cell>
          <cell r="E1281" t="str">
            <v>HIGHLAND SANITARY</v>
          </cell>
          <cell r="F1281">
            <v>1615419</v>
          </cell>
          <cell r="G1281">
            <v>1418181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197238</v>
          </cell>
          <cell r="M1281">
            <v>0</v>
          </cell>
          <cell r="N1281">
            <v>197238</v>
          </cell>
          <cell r="O1281" t="str">
            <v>no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630643970.42604637</v>
          </cell>
          <cell r="U1281">
            <v>3.1275649851492473E-4</v>
          </cell>
          <cell r="V1281">
            <v>0</v>
          </cell>
          <cell r="W1281">
            <v>0</v>
          </cell>
          <cell r="X1281">
            <v>0</v>
          </cell>
          <cell r="Y1281" t="str">
            <v>yes</v>
          </cell>
          <cell r="Z1281">
            <v>0</v>
          </cell>
          <cell r="AA1281">
            <v>0</v>
          </cell>
          <cell r="AB1281">
            <v>468083157.69993234</v>
          </cell>
          <cell r="AC1281">
            <v>4.2137384512869116E-4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27069071</v>
          </cell>
          <cell r="AI1281">
            <v>0</v>
          </cell>
          <cell r="AJ1281">
            <v>27069071</v>
          </cell>
          <cell r="AK1281" t="str">
            <v>AA</v>
          </cell>
          <cell r="AL1281">
            <v>0</v>
          </cell>
          <cell r="AM1281">
            <v>389332206.79726452</v>
          </cell>
          <cell r="AN1281">
            <v>0</v>
          </cell>
          <cell r="AO1281">
            <v>0</v>
          </cell>
          <cell r="AP1281">
            <v>0</v>
          </cell>
          <cell r="AQ1281">
            <v>28602053</v>
          </cell>
          <cell r="AR1281">
            <v>0</v>
          </cell>
          <cell r="AS1281">
            <v>0</v>
          </cell>
          <cell r="AT1281">
            <v>28602053</v>
          </cell>
          <cell r="AU1281" t="str">
            <v>Levy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428175578.0995844</v>
          </cell>
          <cell r="BB1281">
            <v>0</v>
          </cell>
          <cell r="BC1281">
            <v>0</v>
          </cell>
          <cell r="BD1281">
            <v>0</v>
          </cell>
          <cell r="BE1281">
            <v>108276283</v>
          </cell>
          <cell r="BF1281">
            <v>0</v>
          </cell>
        </row>
        <row r="1282">
          <cell r="D1282" t="str">
            <v>4560812</v>
          </cell>
          <cell r="E1282" t="str">
            <v>WHITING SANITARY</v>
          </cell>
          <cell r="F1282">
            <v>2010936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2010936</v>
          </cell>
          <cell r="M1282">
            <v>0</v>
          </cell>
          <cell r="N1282">
            <v>2010936</v>
          </cell>
          <cell r="O1282" t="str">
            <v>no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630643970.42604637</v>
          </cell>
          <cell r="U1282">
            <v>3.1887024919011989E-3</v>
          </cell>
          <cell r="V1282">
            <v>0</v>
          </cell>
          <cell r="W1282">
            <v>0</v>
          </cell>
          <cell r="X1282">
            <v>0</v>
          </cell>
          <cell r="Y1282" t="str">
            <v>yes</v>
          </cell>
          <cell r="Z1282">
            <v>0</v>
          </cell>
          <cell r="AA1282">
            <v>0</v>
          </cell>
          <cell r="AB1282">
            <v>468083157.69993234</v>
          </cell>
          <cell r="AC1282">
            <v>4.2961084305646463E-3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27069071</v>
          </cell>
          <cell r="AI1282">
            <v>0</v>
          </cell>
          <cell r="AJ1282">
            <v>27069071</v>
          </cell>
          <cell r="AK1282" t="str">
            <v>AA</v>
          </cell>
          <cell r="AL1282">
            <v>0</v>
          </cell>
          <cell r="AM1282">
            <v>389332206.79726452</v>
          </cell>
          <cell r="AN1282">
            <v>0</v>
          </cell>
          <cell r="AO1282">
            <v>0</v>
          </cell>
          <cell r="AP1282">
            <v>0</v>
          </cell>
          <cell r="AQ1282">
            <v>28602053</v>
          </cell>
          <cell r="AR1282">
            <v>0</v>
          </cell>
          <cell r="AS1282">
            <v>0</v>
          </cell>
          <cell r="AT1282">
            <v>28602053</v>
          </cell>
          <cell r="AU1282" t="str">
            <v>Levy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428175578.0995844</v>
          </cell>
          <cell r="BB1282">
            <v>0</v>
          </cell>
          <cell r="BC1282">
            <v>0</v>
          </cell>
          <cell r="BD1282">
            <v>0</v>
          </cell>
          <cell r="BE1282">
            <v>108276283</v>
          </cell>
          <cell r="BF1282">
            <v>0</v>
          </cell>
        </row>
        <row r="1283">
          <cell r="D1283" t="str">
            <v>4560813</v>
          </cell>
          <cell r="E1283" t="str">
            <v>GARY AIRPORT</v>
          </cell>
          <cell r="F1283">
            <v>1764726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1764726</v>
          </cell>
          <cell r="M1283">
            <v>0</v>
          </cell>
          <cell r="N1283">
            <v>1764726</v>
          </cell>
          <cell r="O1283" t="str">
            <v>no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630643970.42604637</v>
          </cell>
          <cell r="U1283">
            <v>2.798292036008523E-3</v>
          </cell>
          <cell r="V1283">
            <v>0</v>
          </cell>
          <cell r="W1283">
            <v>0</v>
          </cell>
          <cell r="X1283">
            <v>0</v>
          </cell>
          <cell r="Y1283" t="str">
            <v>yes</v>
          </cell>
          <cell r="Z1283">
            <v>0</v>
          </cell>
          <cell r="AA1283">
            <v>0</v>
          </cell>
          <cell r="AB1283">
            <v>468083157.69993234</v>
          </cell>
          <cell r="AC1283">
            <v>3.7701121498827537E-3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27069071</v>
          </cell>
          <cell r="AI1283">
            <v>0</v>
          </cell>
          <cell r="AJ1283">
            <v>27069071</v>
          </cell>
          <cell r="AK1283" t="str">
            <v>AA</v>
          </cell>
          <cell r="AL1283">
            <v>0</v>
          </cell>
          <cell r="AM1283">
            <v>389332206.79726452</v>
          </cell>
          <cell r="AN1283">
            <v>0</v>
          </cell>
          <cell r="AO1283">
            <v>0</v>
          </cell>
          <cell r="AP1283">
            <v>0</v>
          </cell>
          <cell r="AQ1283">
            <v>28602053</v>
          </cell>
          <cell r="AR1283">
            <v>0</v>
          </cell>
          <cell r="AS1283">
            <v>0</v>
          </cell>
          <cell r="AT1283">
            <v>28602053</v>
          </cell>
          <cell r="AU1283" t="str">
            <v>Levy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428175578.0995844</v>
          </cell>
          <cell r="BB1283">
            <v>0</v>
          </cell>
          <cell r="BC1283">
            <v>0</v>
          </cell>
          <cell r="BD1283">
            <v>0</v>
          </cell>
          <cell r="BE1283">
            <v>108276283</v>
          </cell>
          <cell r="BF1283">
            <v>0</v>
          </cell>
        </row>
        <row r="1284">
          <cell r="D1284" t="str">
            <v>4560814</v>
          </cell>
          <cell r="E1284" t="str">
            <v>GARY REDEVELOPMENT</v>
          </cell>
          <cell r="F1284">
            <v>285609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285609</v>
          </cell>
          <cell r="M1284">
            <v>0</v>
          </cell>
          <cell r="N1284">
            <v>285609</v>
          </cell>
          <cell r="O1284" t="str">
            <v>no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630643970.42604637</v>
          </cell>
          <cell r="U1284">
            <v>4.5288469151151978E-4</v>
          </cell>
          <cell r="V1284">
            <v>0</v>
          </cell>
          <cell r="W1284">
            <v>0</v>
          </cell>
          <cell r="X1284">
            <v>0</v>
          </cell>
          <cell r="Y1284" t="str">
            <v>yes</v>
          </cell>
          <cell r="Z1284">
            <v>0</v>
          </cell>
          <cell r="AA1284">
            <v>0</v>
          </cell>
          <cell r="AB1284">
            <v>468083157.69993234</v>
          </cell>
          <cell r="AC1284">
            <v>6.1016722200265845E-4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27069071</v>
          </cell>
          <cell r="AI1284">
            <v>0</v>
          </cell>
          <cell r="AJ1284">
            <v>27069071</v>
          </cell>
          <cell r="AK1284" t="str">
            <v>AA</v>
          </cell>
          <cell r="AL1284">
            <v>0</v>
          </cell>
          <cell r="AM1284">
            <v>389332206.79726452</v>
          </cell>
          <cell r="AN1284">
            <v>0</v>
          </cell>
          <cell r="AO1284">
            <v>0</v>
          </cell>
          <cell r="AP1284">
            <v>0</v>
          </cell>
          <cell r="AQ1284">
            <v>28602053</v>
          </cell>
          <cell r="AR1284">
            <v>0</v>
          </cell>
          <cell r="AS1284">
            <v>0</v>
          </cell>
          <cell r="AT1284">
            <v>28602053</v>
          </cell>
          <cell r="AU1284" t="str">
            <v>Levy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428175578.0995844</v>
          </cell>
          <cell r="BB1284">
            <v>0</v>
          </cell>
          <cell r="BC1284">
            <v>0</v>
          </cell>
          <cell r="BD1284">
            <v>0</v>
          </cell>
          <cell r="BE1284">
            <v>108276283</v>
          </cell>
          <cell r="BF1284">
            <v>0</v>
          </cell>
        </row>
        <row r="1285">
          <cell r="D1285" t="str">
            <v>4560815</v>
          </cell>
          <cell r="E1285" t="str">
            <v>HAMMOND REDEVELOPMENT</v>
          </cell>
          <cell r="F1285">
            <v>512534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512534</v>
          </cell>
          <cell r="M1285">
            <v>0</v>
          </cell>
          <cell r="N1285">
            <v>512534</v>
          </cell>
          <cell r="O1285" t="str">
            <v>no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630643970.42604637</v>
          </cell>
          <cell r="U1285">
            <v>8.1271529426301433E-4</v>
          </cell>
          <cell r="V1285">
            <v>0</v>
          </cell>
          <cell r="W1285">
            <v>0</v>
          </cell>
          <cell r="X1285">
            <v>0</v>
          </cell>
          <cell r="Y1285" t="str">
            <v>yes</v>
          </cell>
          <cell r="Z1285">
            <v>0</v>
          </cell>
          <cell r="AA1285">
            <v>0</v>
          </cell>
          <cell r="AB1285">
            <v>468083157.69993234</v>
          </cell>
          <cell r="AC1285">
            <v>1.0949635584379712E-3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27069071</v>
          </cell>
          <cell r="AI1285">
            <v>0</v>
          </cell>
          <cell r="AJ1285">
            <v>27069071</v>
          </cell>
          <cell r="AK1285" t="str">
            <v>AA</v>
          </cell>
          <cell r="AL1285">
            <v>0</v>
          </cell>
          <cell r="AM1285">
            <v>389332206.79726452</v>
          </cell>
          <cell r="AN1285">
            <v>0</v>
          </cell>
          <cell r="AO1285">
            <v>0</v>
          </cell>
          <cell r="AP1285">
            <v>0</v>
          </cell>
          <cell r="AQ1285">
            <v>28602053</v>
          </cell>
          <cell r="AR1285">
            <v>0</v>
          </cell>
          <cell r="AS1285">
            <v>0</v>
          </cell>
          <cell r="AT1285">
            <v>28602053</v>
          </cell>
          <cell r="AU1285" t="str">
            <v>Levy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428175578.0995844</v>
          </cell>
          <cell r="BB1285">
            <v>0</v>
          </cell>
          <cell r="BC1285">
            <v>0</v>
          </cell>
          <cell r="BD1285">
            <v>0</v>
          </cell>
          <cell r="BE1285">
            <v>108276283</v>
          </cell>
          <cell r="BF1285">
            <v>0</v>
          </cell>
        </row>
        <row r="1286">
          <cell r="D1286" t="str">
            <v>4560816</v>
          </cell>
          <cell r="E1286" t="str">
            <v>GARY PUBLIC TRANSPORTATION</v>
          </cell>
          <cell r="F1286">
            <v>3005519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3005519</v>
          </cell>
          <cell r="M1286">
            <v>0</v>
          </cell>
          <cell r="N1286">
            <v>3005519</v>
          </cell>
          <cell r="O1286" t="str">
            <v>no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630643970.42604637</v>
          </cell>
          <cell r="U1286">
            <v>4.7657936029572292E-3</v>
          </cell>
          <cell r="V1286">
            <v>0</v>
          </cell>
          <cell r="W1286">
            <v>0</v>
          </cell>
          <cell r="X1286">
            <v>0</v>
          </cell>
          <cell r="Y1286" t="str">
            <v>yes</v>
          </cell>
          <cell r="Z1286">
            <v>0</v>
          </cell>
          <cell r="AA1286">
            <v>0</v>
          </cell>
          <cell r="AB1286">
            <v>468083157.69993234</v>
          </cell>
          <cell r="AC1286">
            <v>6.4209082308547983E-3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27069071</v>
          </cell>
          <cell r="AI1286">
            <v>0</v>
          </cell>
          <cell r="AJ1286">
            <v>27069071</v>
          </cell>
          <cell r="AK1286" t="str">
            <v>AA</v>
          </cell>
          <cell r="AL1286">
            <v>0</v>
          </cell>
          <cell r="AM1286">
            <v>389332206.79726452</v>
          </cell>
          <cell r="AN1286">
            <v>0</v>
          </cell>
          <cell r="AO1286">
            <v>0</v>
          </cell>
          <cell r="AP1286">
            <v>0</v>
          </cell>
          <cell r="AQ1286">
            <v>28602053</v>
          </cell>
          <cell r="AR1286">
            <v>0</v>
          </cell>
          <cell r="AS1286">
            <v>0</v>
          </cell>
          <cell r="AT1286">
            <v>28602053</v>
          </cell>
          <cell r="AU1286" t="str">
            <v>Levy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428175578.0995844</v>
          </cell>
          <cell r="BB1286">
            <v>0</v>
          </cell>
          <cell r="BC1286">
            <v>0</v>
          </cell>
          <cell r="BD1286">
            <v>0</v>
          </cell>
          <cell r="BE1286">
            <v>108276283</v>
          </cell>
          <cell r="BF1286">
            <v>0</v>
          </cell>
        </row>
        <row r="1287">
          <cell r="D1287" t="str">
            <v>4560901</v>
          </cell>
          <cell r="E1287" t="str">
            <v>HIGHLAND WATER DISTRICT</v>
          </cell>
          <cell r="F1287">
            <v>143640</v>
          </cell>
          <cell r="G1287">
            <v>143640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 t="str">
            <v>no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630643970.42604637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 t="str">
            <v>yes</v>
          </cell>
          <cell r="Z1287">
            <v>0</v>
          </cell>
          <cell r="AA1287">
            <v>0</v>
          </cell>
          <cell r="AB1287">
            <v>468083157.69993234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27069071</v>
          </cell>
          <cell r="AI1287">
            <v>0</v>
          </cell>
          <cell r="AJ1287">
            <v>27069071</v>
          </cell>
          <cell r="AK1287" t="str">
            <v>AA</v>
          </cell>
          <cell r="AL1287">
            <v>0</v>
          </cell>
          <cell r="AM1287">
            <v>389332206.79726452</v>
          </cell>
          <cell r="AN1287">
            <v>0</v>
          </cell>
          <cell r="AO1287">
            <v>0</v>
          </cell>
          <cell r="AP1287">
            <v>0</v>
          </cell>
          <cell r="AQ1287">
            <v>28602053</v>
          </cell>
          <cell r="AR1287">
            <v>0</v>
          </cell>
          <cell r="AS1287">
            <v>0</v>
          </cell>
          <cell r="AT1287">
            <v>28602053</v>
          </cell>
          <cell r="AU1287" t="str">
            <v>Levy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428175578.0995844</v>
          </cell>
          <cell r="BB1287">
            <v>0</v>
          </cell>
          <cell r="BC1287">
            <v>0</v>
          </cell>
          <cell r="BD1287">
            <v>0</v>
          </cell>
          <cell r="BE1287">
            <v>108276283</v>
          </cell>
          <cell r="BF1287">
            <v>0</v>
          </cell>
        </row>
        <row r="1288">
          <cell r="D1288" t="str">
            <v>4560904</v>
          </cell>
          <cell r="E1288" t="str">
            <v>WINFIELD WATERWORKS</v>
          </cell>
          <cell r="F1288">
            <v>24662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24662</v>
          </cell>
          <cell r="M1288">
            <v>0</v>
          </cell>
          <cell r="N1288">
            <v>24662</v>
          </cell>
          <cell r="O1288" t="str">
            <v>no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630643970.42604637</v>
          </cell>
          <cell r="U1288">
            <v>3.9106058499757015E-5</v>
          </cell>
          <cell r="V1288">
            <v>0</v>
          </cell>
          <cell r="W1288">
            <v>0</v>
          </cell>
          <cell r="X1288">
            <v>0</v>
          </cell>
          <cell r="Y1288" t="str">
            <v>yes</v>
          </cell>
          <cell r="Z1288">
            <v>0</v>
          </cell>
          <cell r="AA1288">
            <v>0</v>
          </cell>
          <cell r="AB1288">
            <v>468083157.69993234</v>
          </cell>
          <cell r="AC1288">
            <v>5.268721934193097E-5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27069071</v>
          </cell>
          <cell r="AI1288">
            <v>0</v>
          </cell>
          <cell r="AJ1288">
            <v>27069071</v>
          </cell>
          <cell r="AK1288" t="str">
            <v>AA</v>
          </cell>
          <cell r="AL1288">
            <v>0</v>
          </cell>
          <cell r="AM1288">
            <v>389332206.79726452</v>
          </cell>
          <cell r="AN1288">
            <v>0</v>
          </cell>
          <cell r="AO1288">
            <v>0</v>
          </cell>
          <cell r="AP1288">
            <v>0</v>
          </cell>
          <cell r="AQ1288">
            <v>28602053</v>
          </cell>
          <cell r="AR1288">
            <v>0</v>
          </cell>
          <cell r="AS1288">
            <v>0</v>
          </cell>
          <cell r="AT1288">
            <v>28602053</v>
          </cell>
          <cell r="AU1288" t="str">
            <v>Levy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428175578.0995844</v>
          </cell>
          <cell r="BB1288">
            <v>0</v>
          </cell>
          <cell r="BC1288">
            <v>0</v>
          </cell>
          <cell r="BD1288">
            <v>0</v>
          </cell>
          <cell r="BE1288">
            <v>108276283</v>
          </cell>
          <cell r="BF1288">
            <v>0</v>
          </cell>
        </row>
        <row r="1289">
          <cell r="D1289" t="str">
            <v>4560959</v>
          </cell>
          <cell r="E1289" t="str">
            <v>ST. JOHN SANITARY</v>
          </cell>
          <cell r="F1289">
            <v>295461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295461</v>
          </cell>
          <cell r="M1289">
            <v>0</v>
          </cell>
          <cell r="N1289">
            <v>295461</v>
          </cell>
          <cell r="O1289" t="str">
            <v>no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630643970.42604637</v>
          </cell>
          <cell r="U1289">
            <v>4.685068181979039E-4</v>
          </cell>
          <cell r="V1289">
            <v>0</v>
          </cell>
          <cell r="W1289">
            <v>0</v>
          </cell>
          <cell r="X1289">
            <v>0</v>
          </cell>
          <cell r="Y1289" t="str">
            <v>yes</v>
          </cell>
          <cell r="Z1289">
            <v>0</v>
          </cell>
          <cell r="AA1289">
            <v>0</v>
          </cell>
          <cell r="AB1289">
            <v>468083157.69993234</v>
          </cell>
          <cell r="AC1289">
            <v>6.3121476417104313E-4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27069071</v>
          </cell>
          <cell r="AI1289">
            <v>0</v>
          </cell>
          <cell r="AJ1289">
            <v>27069071</v>
          </cell>
          <cell r="AK1289" t="str">
            <v>AA</v>
          </cell>
          <cell r="AL1289">
            <v>0</v>
          </cell>
          <cell r="AM1289">
            <v>389332206.79726452</v>
          </cell>
          <cell r="AN1289">
            <v>0</v>
          </cell>
          <cell r="AO1289">
            <v>0</v>
          </cell>
          <cell r="AP1289">
            <v>0</v>
          </cell>
          <cell r="AQ1289">
            <v>28602053</v>
          </cell>
          <cell r="AR1289">
            <v>0</v>
          </cell>
          <cell r="AS1289">
            <v>0</v>
          </cell>
          <cell r="AT1289">
            <v>28602053</v>
          </cell>
          <cell r="AU1289" t="str">
            <v>Levy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428175578.0995844</v>
          </cell>
          <cell r="BB1289">
            <v>0</v>
          </cell>
          <cell r="BC1289">
            <v>0</v>
          </cell>
          <cell r="BD1289">
            <v>0</v>
          </cell>
          <cell r="BE1289">
            <v>108276283</v>
          </cell>
          <cell r="BF1289">
            <v>0</v>
          </cell>
        </row>
        <row r="1290">
          <cell r="D1290" t="str">
            <v>4560961</v>
          </cell>
          <cell r="E1290" t="str">
            <v>LAKE RIDGE FIRE PROTECTION</v>
          </cell>
          <cell r="F1290">
            <v>458323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458323</v>
          </cell>
          <cell r="M1290">
            <v>0</v>
          </cell>
          <cell r="N1290">
            <v>458323</v>
          </cell>
          <cell r="O1290" t="str">
            <v>no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630643970.42604637</v>
          </cell>
          <cell r="U1290">
            <v>7.2675395546931035E-4</v>
          </cell>
          <cell r="V1290">
            <v>0</v>
          </cell>
          <cell r="W1290">
            <v>0</v>
          </cell>
          <cell r="X1290">
            <v>0</v>
          </cell>
          <cell r="Y1290" t="str">
            <v>yes</v>
          </cell>
          <cell r="Z1290">
            <v>0</v>
          </cell>
          <cell r="AA1290">
            <v>0</v>
          </cell>
          <cell r="AB1290">
            <v>468083157.69993234</v>
          </cell>
          <cell r="AC1290">
            <v>9.7914866719859823E-4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27069071</v>
          </cell>
          <cell r="AI1290">
            <v>0</v>
          </cell>
          <cell r="AJ1290">
            <v>27069071</v>
          </cell>
          <cell r="AK1290" t="str">
            <v>AA</v>
          </cell>
          <cell r="AL1290">
            <v>0</v>
          </cell>
          <cell r="AM1290">
            <v>389332206.79726452</v>
          </cell>
          <cell r="AN1290">
            <v>0</v>
          </cell>
          <cell r="AO1290">
            <v>0</v>
          </cell>
          <cell r="AP1290">
            <v>0</v>
          </cell>
          <cell r="AQ1290">
            <v>28602053</v>
          </cell>
          <cell r="AR1290">
            <v>0</v>
          </cell>
          <cell r="AS1290">
            <v>0</v>
          </cell>
          <cell r="AT1290">
            <v>28602053</v>
          </cell>
          <cell r="AU1290" t="str">
            <v>Levy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428175578.0995844</v>
          </cell>
          <cell r="BB1290">
            <v>0</v>
          </cell>
          <cell r="BC1290">
            <v>0</v>
          </cell>
          <cell r="BD1290">
            <v>0</v>
          </cell>
          <cell r="BE1290">
            <v>108276283</v>
          </cell>
          <cell r="BF1290">
            <v>0</v>
          </cell>
        </row>
        <row r="1291">
          <cell r="D1291" t="str">
            <v>4560995</v>
          </cell>
          <cell r="E1291" t="str">
            <v>ST. JOHN WATER DISTRICT</v>
          </cell>
          <cell r="F1291">
            <v>241741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241741</v>
          </cell>
          <cell r="M1291">
            <v>0</v>
          </cell>
          <cell r="N1291">
            <v>241741</v>
          </cell>
          <cell r="O1291" t="str">
            <v>no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630643970.42604637</v>
          </cell>
          <cell r="U1291">
            <v>3.8332404864932929E-4</v>
          </cell>
          <cell r="V1291">
            <v>0</v>
          </cell>
          <cell r="W1291">
            <v>0</v>
          </cell>
          <cell r="X1291">
            <v>0</v>
          </cell>
          <cell r="Y1291" t="str">
            <v>yes</v>
          </cell>
          <cell r="Z1291">
            <v>0</v>
          </cell>
          <cell r="AA1291">
            <v>0</v>
          </cell>
          <cell r="AB1291">
            <v>468083157.69993234</v>
          </cell>
          <cell r="AC1291">
            <v>5.1644883184404078E-4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27069071</v>
          </cell>
          <cell r="AI1291">
            <v>0</v>
          </cell>
          <cell r="AJ1291">
            <v>27069071</v>
          </cell>
          <cell r="AK1291" t="str">
            <v>AA</v>
          </cell>
          <cell r="AL1291">
            <v>0</v>
          </cell>
          <cell r="AM1291">
            <v>389332206.79726452</v>
          </cell>
          <cell r="AN1291">
            <v>0</v>
          </cell>
          <cell r="AO1291">
            <v>0</v>
          </cell>
          <cell r="AP1291">
            <v>0</v>
          </cell>
          <cell r="AQ1291">
            <v>28602053</v>
          </cell>
          <cell r="AR1291">
            <v>0</v>
          </cell>
          <cell r="AS1291">
            <v>0</v>
          </cell>
          <cell r="AT1291">
            <v>28602053</v>
          </cell>
          <cell r="AU1291" t="str">
            <v>Levy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428175578.0995844</v>
          </cell>
          <cell r="BB1291">
            <v>0</v>
          </cell>
          <cell r="BC1291">
            <v>0</v>
          </cell>
          <cell r="BD1291">
            <v>0</v>
          </cell>
          <cell r="BE1291">
            <v>108276283</v>
          </cell>
          <cell r="BF1291">
            <v>0</v>
          </cell>
        </row>
        <row r="1292">
          <cell r="D1292" t="str">
            <v>4561002</v>
          </cell>
          <cell r="E1292" t="str">
            <v>TOWN OF DYER SANITARY DISTRICT</v>
          </cell>
          <cell r="F1292">
            <v>316991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316991</v>
          </cell>
          <cell r="M1292">
            <v>0</v>
          </cell>
          <cell r="N1292">
            <v>316991</v>
          </cell>
          <cell r="O1292" t="str">
            <v>no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630643970.42604637</v>
          </cell>
          <cell r="U1292">
            <v>5.026465246085668E-4</v>
          </cell>
          <cell r="V1292">
            <v>0</v>
          </cell>
          <cell r="W1292">
            <v>0</v>
          </cell>
          <cell r="X1292">
            <v>0</v>
          </cell>
          <cell r="Y1292" t="str">
            <v>yes</v>
          </cell>
          <cell r="Z1292">
            <v>0</v>
          </cell>
          <cell r="AA1292">
            <v>0</v>
          </cell>
          <cell r="AB1292">
            <v>468083157.69993234</v>
          </cell>
          <cell r="AC1292">
            <v>6.7721086474811613E-4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27069071</v>
          </cell>
          <cell r="AI1292">
            <v>0</v>
          </cell>
          <cell r="AJ1292">
            <v>27069071</v>
          </cell>
          <cell r="AK1292" t="str">
            <v>AA</v>
          </cell>
          <cell r="AL1292">
            <v>0</v>
          </cell>
          <cell r="AM1292">
            <v>389332206.79726452</v>
          </cell>
          <cell r="AN1292">
            <v>0</v>
          </cell>
          <cell r="AO1292">
            <v>0</v>
          </cell>
          <cell r="AP1292">
            <v>0</v>
          </cell>
          <cell r="AQ1292">
            <v>28602053</v>
          </cell>
          <cell r="AR1292">
            <v>0</v>
          </cell>
          <cell r="AS1292">
            <v>0</v>
          </cell>
          <cell r="AT1292">
            <v>28602053</v>
          </cell>
          <cell r="AU1292" t="str">
            <v>Levy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428175578.0995844</v>
          </cell>
          <cell r="BB1292">
            <v>0</v>
          </cell>
          <cell r="BC1292">
            <v>0</v>
          </cell>
          <cell r="BD1292">
            <v>0</v>
          </cell>
          <cell r="BE1292">
            <v>108276283</v>
          </cell>
          <cell r="BF1292">
            <v>0</v>
          </cell>
        </row>
        <row r="1293">
          <cell r="D1293" t="str">
            <v>4561058</v>
          </cell>
          <cell r="E1293" t="str">
            <v>LAKE COUNTY SOLID WASTE MANAGEMENT DIST</v>
          </cell>
          <cell r="F1293">
            <v>5272955</v>
          </cell>
          <cell r="G1293">
            <v>0</v>
          </cell>
          <cell r="H1293">
            <v>0</v>
          </cell>
          <cell r="I1293">
            <v>0</v>
          </cell>
          <cell r="J1293" t="str">
            <v>non-recipient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no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630643970.42604637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 t="str">
            <v>yes</v>
          </cell>
          <cell r="Z1293">
            <v>0</v>
          </cell>
          <cell r="AA1293">
            <v>0</v>
          </cell>
          <cell r="AB1293">
            <v>468083157.69993234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27069071</v>
          </cell>
          <cell r="AI1293">
            <v>0</v>
          </cell>
          <cell r="AJ1293">
            <v>27069071</v>
          </cell>
          <cell r="AK1293" t="str">
            <v>AA</v>
          </cell>
          <cell r="AL1293">
            <v>0</v>
          </cell>
          <cell r="AM1293">
            <v>389332206.79726452</v>
          </cell>
          <cell r="AN1293">
            <v>0</v>
          </cell>
          <cell r="AO1293">
            <v>0</v>
          </cell>
          <cell r="AP1293">
            <v>0</v>
          </cell>
          <cell r="AQ1293">
            <v>28602053</v>
          </cell>
          <cell r="AR1293">
            <v>0</v>
          </cell>
          <cell r="AS1293">
            <v>0</v>
          </cell>
          <cell r="AT1293">
            <v>28602053</v>
          </cell>
          <cell r="AU1293" t="str">
            <v>Levy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428175578.0995844</v>
          </cell>
          <cell r="BB1293">
            <v>0</v>
          </cell>
          <cell r="BC1293">
            <v>0</v>
          </cell>
          <cell r="BD1293">
            <v>0</v>
          </cell>
          <cell r="BE1293">
            <v>108276283</v>
          </cell>
          <cell r="BF1293">
            <v>0</v>
          </cell>
        </row>
        <row r="1294">
          <cell r="D1294" t="str">
            <v>4561100</v>
          </cell>
          <cell r="E1294" t="str">
            <v>GARY STORM WATER MANAGEMENT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 t="str">
            <v>yes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630643970.42604637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 t="str">
            <v>yes</v>
          </cell>
          <cell r="Z1294">
            <v>0</v>
          </cell>
          <cell r="AA1294">
            <v>0</v>
          </cell>
          <cell r="AB1294">
            <v>468083157.69993234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27069071</v>
          </cell>
          <cell r="AI1294">
            <v>0</v>
          </cell>
          <cell r="AJ1294">
            <v>27069071</v>
          </cell>
          <cell r="AK1294" t="str">
            <v>AA</v>
          </cell>
          <cell r="AL1294">
            <v>0</v>
          </cell>
          <cell r="AM1294">
            <v>389332206.79726452</v>
          </cell>
          <cell r="AN1294">
            <v>0</v>
          </cell>
          <cell r="AO1294">
            <v>0</v>
          </cell>
          <cell r="AP1294">
            <v>0</v>
          </cell>
          <cell r="AQ1294">
            <v>28602053</v>
          </cell>
          <cell r="AR1294">
            <v>0</v>
          </cell>
          <cell r="AS1294">
            <v>0</v>
          </cell>
          <cell r="AT1294">
            <v>28602053</v>
          </cell>
          <cell r="AU1294" t="str">
            <v>Levy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428175578.0995844</v>
          </cell>
          <cell r="BB1294">
            <v>0</v>
          </cell>
          <cell r="BC1294">
            <v>0</v>
          </cell>
          <cell r="BD1294">
            <v>0</v>
          </cell>
          <cell r="BE1294">
            <v>108276283</v>
          </cell>
          <cell r="BF1294">
            <v>0</v>
          </cell>
        </row>
        <row r="1295">
          <cell r="D1295" t="str">
            <v>4561104</v>
          </cell>
          <cell r="E1295" t="str">
            <v>LAKE STATION SANITARY DISTRICT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 t="str">
            <v>yes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630643970.42604637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 t="str">
            <v>yes</v>
          </cell>
          <cell r="Z1295">
            <v>0</v>
          </cell>
          <cell r="AA1295">
            <v>0</v>
          </cell>
          <cell r="AB1295">
            <v>468083157.69993234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27069071</v>
          </cell>
          <cell r="AI1295">
            <v>0</v>
          </cell>
          <cell r="AJ1295">
            <v>27069071</v>
          </cell>
          <cell r="AK1295" t="str">
            <v>AA</v>
          </cell>
          <cell r="AL1295">
            <v>0</v>
          </cell>
          <cell r="AM1295">
            <v>389332206.79726452</v>
          </cell>
          <cell r="AN1295">
            <v>0</v>
          </cell>
          <cell r="AO1295">
            <v>0</v>
          </cell>
          <cell r="AP1295">
            <v>0</v>
          </cell>
          <cell r="AQ1295">
            <v>28602053</v>
          </cell>
          <cell r="AR1295">
            <v>0</v>
          </cell>
          <cell r="AS1295">
            <v>0</v>
          </cell>
          <cell r="AT1295">
            <v>28602053</v>
          </cell>
          <cell r="AU1295" t="str">
            <v>Levy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428175578.0995844</v>
          </cell>
          <cell r="BB1295">
            <v>0</v>
          </cell>
          <cell r="BC1295">
            <v>0</v>
          </cell>
          <cell r="BD1295">
            <v>0</v>
          </cell>
          <cell r="BE1295">
            <v>108276283</v>
          </cell>
          <cell r="BF1295">
            <v>0</v>
          </cell>
        </row>
        <row r="1296">
          <cell r="D1296" t="str">
            <v>4569993</v>
          </cell>
          <cell r="E1296" t="str">
            <v>DYER WATER WORKS</v>
          </cell>
          <cell r="F1296">
            <v>255139</v>
          </cell>
          <cell r="G1296">
            <v>255139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 t="str">
            <v>no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630643970.42604637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 t="str">
            <v>yes</v>
          </cell>
          <cell r="Z1296">
            <v>0</v>
          </cell>
          <cell r="AA1296">
            <v>0</v>
          </cell>
          <cell r="AB1296">
            <v>468083157.69993234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27069071</v>
          </cell>
          <cell r="AI1296">
            <v>0</v>
          </cell>
          <cell r="AJ1296">
            <v>27069071</v>
          </cell>
          <cell r="AK1296" t="str">
            <v>AA</v>
          </cell>
          <cell r="AL1296">
            <v>0</v>
          </cell>
          <cell r="AM1296">
            <v>389332206.79726452</v>
          </cell>
          <cell r="AN1296">
            <v>0</v>
          </cell>
          <cell r="AO1296">
            <v>0</v>
          </cell>
          <cell r="AP1296">
            <v>0</v>
          </cell>
          <cell r="AQ1296">
            <v>28602053</v>
          </cell>
          <cell r="AR1296">
            <v>0</v>
          </cell>
          <cell r="AS1296">
            <v>0</v>
          </cell>
          <cell r="AT1296">
            <v>28602053</v>
          </cell>
          <cell r="AU1296" t="str">
            <v>Levy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428175578.0995844</v>
          </cell>
          <cell r="BB1296">
            <v>0</v>
          </cell>
          <cell r="BC1296">
            <v>0</v>
          </cell>
          <cell r="BD1296">
            <v>0</v>
          </cell>
          <cell r="BE1296">
            <v>108276283</v>
          </cell>
          <cell r="BF1296">
            <v>0</v>
          </cell>
        </row>
        <row r="1297">
          <cell r="D1297" t="str">
            <v>4610000</v>
          </cell>
          <cell r="E1297" t="str">
            <v>LAPORTE COUNTY</v>
          </cell>
          <cell r="F1297">
            <v>33673230</v>
          </cell>
          <cell r="G1297">
            <v>0</v>
          </cell>
          <cell r="H1297">
            <v>2570360</v>
          </cell>
          <cell r="I1297">
            <v>1719343</v>
          </cell>
          <cell r="J1297">
            <v>0</v>
          </cell>
          <cell r="K1297">
            <v>0</v>
          </cell>
          <cell r="L1297">
            <v>37962933</v>
          </cell>
          <cell r="M1297">
            <v>6243652</v>
          </cell>
          <cell r="N1297">
            <v>44206585</v>
          </cell>
          <cell r="O1297" t="str">
            <v>no</v>
          </cell>
          <cell r="P1297">
            <v>0</v>
          </cell>
          <cell r="Q1297">
            <v>5832753</v>
          </cell>
          <cell r="R1297">
            <v>0</v>
          </cell>
          <cell r="S1297">
            <v>5832753</v>
          </cell>
          <cell r="T1297">
            <v>124142526.44107679</v>
          </cell>
          <cell r="U1297">
            <v>0.30580119551553342</v>
          </cell>
          <cell r="V1297">
            <v>1783664</v>
          </cell>
          <cell r="W1297">
            <v>-1</v>
          </cell>
          <cell r="X1297">
            <v>5832753</v>
          </cell>
          <cell r="Y1297" t="str">
            <v>no</v>
          </cell>
          <cell r="Z1297">
            <v>0</v>
          </cell>
          <cell r="AA1297">
            <v>5832753</v>
          </cell>
          <cell r="AB1297">
            <v>98596170</v>
          </cell>
          <cell r="AC1297">
            <v>0.44836006307344395</v>
          </cell>
          <cell r="AD1297">
            <v>2615173</v>
          </cell>
          <cell r="AE1297">
            <v>0</v>
          </cell>
          <cell r="AF1297">
            <v>2615173</v>
          </cell>
          <cell r="AG1297">
            <v>1</v>
          </cell>
          <cell r="AH1297">
            <v>0</v>
          </cell>
          <cell r="AI1297">
            <v>0</v>
          </cell>
          <cell r="AJ1297">
            <v>0</v>
          </cell>
          <cell r="AK1297" t="str">
            <v>AA</v>
          </cell>
          <cell r="AL1297">
            <v>44206585</v>
          </cell>
          <cell r="AM1297">
            <v>83103888</v>
          </cell>
          <cell r="AN1297">
            <v>0.53194364384010528</v>
          </cell>
          <cell r="AO1297">
            <v>0</v>
          </cell>
          <cell r="AP1297">
            <v>0</v>
          </cell>
          <cell r="AQ1297">
            <v>10602188</v>
          </cell>
          <cell r="AR1297">
            <v>0</v>
          </cell>
          <cell r="AS1297">
            <v>0</v>
          </cell>
          <cell r="AT1297">
            <v>10602188</v>
          </cell>
          <cell r="AU1297" t="str">
            <v>Levy</v>
          </cell>
          <cell r="AV1297">
            <v>33673230</v>
          </cell>
          <cell r="AW1297">
            <v>0</v>
          </cell>
          <cell r="AX1297">
            <v>6243652</v>
          </cell>
          <cell r="AY1297">
            <v>0</v>
          </cell>
          <cell r="AZ1297">
            <v>39916882</v>
          </cell>
          <cell r="BA1297">
            <v>75172186</v>
          </cell>
          <cell r="BB1297">
            <v>0.53100600267231823</v>
          </cell>
          <cell r="BC1297">
            <v>5629826</v>
          </cell>
          <cell r="BD1297">
            <v>-1</v>
          </cell>
          <cell r="BE1297">
            <v>0</v>
          </cell>
          <cell r="BF1297">
            <v>0</v>
          </cell>
        </row>
        <row r="1298">
          <cell r="D1298" t="str">
            <v>4620001</v>
          </cell>
          <cell r="E1298" t="str">
            <v>CASS TOWNSHIP</v>
          </cell>
          <cell r="F1298">
            <v>63426</v>
          </cell>
          <cell r="G1298">
            <v>0</v>
          </cell>
          <cell r="H1298">
            <v>4204</v>
          </cell>
          <cell r="I1298">
            <v>3292</v>
          </cell>
          <cell r="J1298">
            <v>0</v>
          </cell>
          <cell r="K1298">
            <v>0</v>
          </cell>
          <cell r="L1298">
            <v>70922</v>
          </cell>
          <cell r="M1298">
            <v>0</v>
          </cell>
          <cell r="N1298">
            <v>70922</v>
          </cell>
          <cell r="O1298" t="str">
            <v>no</v>
          </cell>
          <cell r="P1298">
            <v>0</v>
          </cell>
          <cell r="Q1298">
            <v>5832753</v>
          </cell>
          <cell r="R1298">
            <v>0</v>
          </cell>
          <cell r="S1298">
            <v>5832753</v>
          </cell>
          <cell r="T1298">
            <v>124142526.44107679</v>
          </cell>
          <cell r="U1298">
            <v>5.7129496259819177E-4</v>
          </cell>
          <cell r="V1298">
            <v>3332</v>
          </cell>
          <cell r="W1298">
            <v>0</v>
          </cell>
          <cell r="X1298">
            <v>5832753</v>
          </cell>
          <cell r="Y1298" t="str">
            <v>no</v>
          </cell>
          <cell r="Z1298">
            <v>0</v>
          </cell>
          <cell r="AA1298">
            <v>5832753</v>
          </cell>
          <cell r="AB1298">
            <v>98596170</v>
          </cell>
          <cell r="AC1298">
            <v>7.1931800190615919E-4</v>
          </cell>
          <cell r="AD1298">
            <v>4196</v>
          </cell>
          <cell r="AE1298">
            <v>0</v>
          </cell>
          <cell r="AF1298">
            <v>4196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 t="str">
            <v>AA</v>
          </cell>
          <cell r="AL1298">
            <v>0</v>
          </cell>
          <cell r="AM1298">
            <v>83103888</v>
          </cell>
          <cell r="AN1298">
            <v>0</v>
          </cell>
          <cell r="AO1298">
            <v>0</v>
          </cell>
          <cell r="AP1298">
            <v>0</v>
          </cell>
          <cell r="AQ1298">
            <v>10602188</v>
          </cell>
          <cell r="AR1298">
            <v>0</v>
          </cell>
          <cell r="AS1298">
            <v>0</v>
          </cell>
          <cell r="AT1298">
            <v>10602188</v>
          </cell>
          <cell r="AU1298" t="str">
            <v>Levy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75172186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</row>
        <row r="1299">
          <cell r="D1299" t="str">
            <v>4620002</v>
          </cell>
          <cell r="E1299" t="str">
            <v>CENTER TOWNSHIP</v>
          </cell>
          <cell r="F1299">
            <v>769062</v>
          </cell>
          <cell r="G1299">
            <v>319218</v>
          </cell>
          <cell r="H1299">
            <v>24401</v>
          </cell>
          <cell r="I1299">
            <v>19100</v>
          </cell>
          <cell r="J1299">
            <v>0</v>
          </cell>
          <cell r="K1299">
            <v>0</v>
          </cell>
          <cell r="L1299">
            <v>493345</v>
          </cell>
          <cell r="M1299">
            <v>0</v>
          </cell>
          <cell r="N1299">
            <v>493345</v>
          </cell>
          <cell r="O1299" t="str">
            <v>no</v>
          </cell>
          <cell r="P1299">
            <v>0</v>
          </cell>
          <cell r="Q1299">
            <v>5832753</v>
          </cell>
          <cell r="R1299">
            <v>0</v>
          </cell>
          <cell r="S1299">
            <v>5832753</v>
          </cell>
          <cell r="T1299">
            <v>124142526.44107679</v>
          </cell>
          <cell r="U1299">
            <v>3.9740209430501813E-3</v>
          </cell>
          <cell r="V1299">
            <v>23179</v>
          </cell>
          <cell r="W1299">
            <v>0</v>
          </cell>
          <cell r="X1299">
            <v>5832753</v>
          </cell>
          <cell r="Y1299" t="str">
            <v>no</v>
          </cell>
          <cell r="Z1299">
            <v>0</v>
          </cell>
          <cell r="AA1299">
            <v>5832753</v>
          </cell>
          <cell r="AB1299">
            <v>98596170</v>
          </cell>
          <cell r="AC1299">
            <v>5.0036933483318877E-3</v>
          </cell>
          <cell r="AD1299">
            <v>29185</v>
          </cell>
          <cell r="AE1299">
            <v>0</v>
          </cell>
          <cell r="AF1299">
            <v>29185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 t="str">
            <v>AA</v>
          </cell>
          <cell r="AL1299">
            <v>0</v>
          </cell>
          <cell r="AM1299">
            <v>83103888</v>
          </cell>
          <cell r="AN1299">
            <v>0</v>
          </cell>
          <cell r="AO1299">
            <v>0</v>
          </cell>
          <cell r="AP1299">
            <v>0</v>
          </cell>
          <cell r="AQ1299">
            <v>10602188</v>
          </cell>
          <cell r="AR1299">
            <v>0</v>
          </cell>
          <cell r="AS1299">
            <v>0</v>
          </cell>
          <cell r="AT1299">
            <v>10602188</v>
          </cell>
          <cell r="AU1299" t="str">
            <v>Levy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75172186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</row>
        <row r="1300">
          <cell r="D1300" t="str">
            <v>4620003</v>
          </cell>
          <cell r="E1300" t="str">
            <v>CLINTON TOWNSHIP</v>
          </cell>
          <cell r="F1300">
            <v>79139</v>
          </cell>
          <cell r="G1300">
            <v>0</v>
          </cell>
          <cell r="H1300">
            <v>5033</v>
          </cell>
          <cell r="I1300">
            <v>3939</v>
          </cell>
          <cell r="J1300">
            <v>0</v>
          </cell>
          <cell r="K1300">
            <v>0</v>
          </cell>
          <cell r="L1300">
            <v>88111</v>
          </cell>
          <cell r="M1300">
            <v>0</v>
          </cell>
          <cell r="N1300">
            <v>88111</v>
          </cell>
          <cell r="O1300" t="str">
            <v>no</v>
          </cell>
          <cell r="P1300">
            <v>0</v>
          </cell>
          <cell r="Q1300">
            <v>5832753</v>
          </cell>
          <cell r="R1300">
            <v>0</v>
          </cell>
          <cell r="S1300">
            <v>5832753</v>
          </cell>
          <cell r="T1300">
            <v>124142526.44107679</v>
          </cell>
          <cell r="U1300">
            <v>7.097567813864425E-4</v>
          </cell>
          <cell r="V1300">
            <v>4140</v>
          </cell>
          <cell r="W1300">
            <v>0</v>
          </cell>
          <cell r="X1300">
            <v>5832753</v>
          </cell>
          <cell r="Y1300" t="str">
            <v>no</v>
          </cell>
          <cell r="Z1300">
            <v>0</v>
          </cell>
          <cell r="AA1300">
            <v>5832753</v>
          </cell>
          <cell r="AB1300">
            <v>98596170</v>
          </cell>
          <cell r="AC1300">
            <v>8.9365540263886521E-4</v>
          </cell>
          <cell r="AD1300">
            <v>5212</v>
          </cell>
          <cell r="AE1300">
            <v>0</v>
          </cell>
          <cell r="AF1300">
            <v>5212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 t="str">
            <v>AA</v>
          </cell>
          <cell r="AL1300">
            <v>0</v>
          </cell>
          <cell r="AM1300">
            <v>83103888</v>
          </cell>
          <cell r="AN1300">
            <v>0</v>
          </cell>
          <cell r="AO1300">
            <v>0</v>
          </cell>
          <cell r="AP1300">
            <v>0</v>
          </cell>
          <cell r="AQ1300">
            <v>10602188</v>
          </cell>
          <cell r="AR1300">
            <v>0</v>
          </cell>
          <cell r="AS1300">
            <v>0</v>
          </cell>
          <cell r="AT1300">
            <v>10602188</v>
          </cell>
          <cell r="AU1300" t="str">
            <v>Levy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75172186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</row>
        <row r="1301">
          <cell r="D1301" t="str">
            <v>4620004</v>
          </cell>
          <cell r="E1301" t="str">
            <v>COOLSPRING TOWNSHIP</v>
          </cell>
          <cell r="F1301">
            <v>202805</v>
          </cell>
          <cell r="G1301">
            <v>0</v>
          </cell>
          <cell r="H1301">
            <v>13399</v>
          </cell>
          <cell r="I1301">
            <v>10488</v>
          </cell>
          <cell r="J1301">
            <v>0</v>
          </cell>
          <cell r="K1301">
            <v>0</v>
          </cell>
          <cell r="L1301">
            <v>226692</v>
          </cell>
          <cell r="M1301">
            <v>0</v>
          </cell>
          <cell r="N1301">
            <v>226692</v>
          </cell>
          <cell r="O1301" t="str">
            <v>no</v>
          </cell>
          <cell r="P1301">
            <v>0</v>
          </cell>
          <cell r="Q1301">
            <v>5832753</v>
          </cell>
          <cell r="R1301">
            <v>0</v>
          </cell>
          <cell r="S1301">
            <v>5832753</v>
          </cell>
          <cell r="T1301">
            <v>124142526.44107679</v>
          </cell>
          <cell r="U1301">
            <v>1.8260624018119806E-3</v>
          </cell>
          <cell r="V1301">
            <v>10651</v>
          </cell>
          <cell r="W1301">
            <v>0</v>
          </cell>
          <cell r="X1301">
            <v>5832753</v>
          </cell>
          <cell r="Y1301" t="str">
            <v>no</v>
          </cell>
          <cell r="Z1301">
            <v>0</v>
          </cell>
          <cell r="AA1301">
            <v>5832753</v>
          </cell>
          <cell r="AB1301">
            <v>98596170</v>
          </cell>
          <cell r="AC1301">
            <v>2.2991968146430027E-3</v>
          </cell>
          <cell r="AD1301">
            <v>13411</v>
          </cell>
          <cell r="AE1301">
            <v>0</v>
          </cell>
          <cell r="AF1301">
            <v>13411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 t="str">
            <v>AA</v>
          </cell>
          <cell r="AL1301">
            <v>0</v>
          </cell>
          <cell r="AM1301">
            <v>83103888</v>
          </cell>
          <cell r="AN1301">
            <v>0</v>
          </cell>
          <cell r="AO1301">
            <v>0</v>
          </cell>
          <cell r="AP1301">
            <v>0</v>
          </cell>
          <cell r="AQ1301">
            <v>10602188</v>
          </cell>
          <cell r="AR1301">
            <v>0</v>
          </cell>
          <cell r="AS1301">
            <v>0</v>
          </cell>
          <cell r="AT1301">
            <v>10602188</v>
          </cell>
          <cell r="AU1301" t="str">
            <v>Levy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75172186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</row>
        <row r="1302">
          <cell r="D1302" t="str">
            <v>4620005</v>
          </cell>
          <cell r="E1302" t="str">
            <v>DEWEY TOWNSHIP</v>
          </cell>
          <cell r="F1302">
            <v>78311</v>
          </cell>
          <cell r="G1302">
            <v>0</v>
          </cell>
          <cell r="H1302">
            <v>4779</v>
          </cell>
          <cell r="I1302">
            <v>3741</v>
          </cell>
          <cell r="J1302">
            <v>0</v>
          </cell>
          <cell r="K1302">
            <v>0</v>
          </cell>
          <cell r="L1302">
            <v>86831</v>
          </cell>
          <cell r="M1302">
            <v>0</v>
          </cell>
          <cell r="N1302">
            <v>86831</v>
          </cell>
          <cell r="O1302" t="str">
            <v>no</v>
          </cell>
          <cell r="P1302">
            <v>0</v>
          </cell>
          <cell r="Q1302">
            <v>5832753</v>
          </cell>
          <cell r="R1302">
            <v>0</v>
          </cell>
          <cell r="S1302">
            <v>5832753</v>
          </cell>
          <cell r="T1302">
            <v>124142526.44107679</v>
          </cell>
          <cell r="U1302">
            <v>6.994460519636163E-4</v>
          </cell>
          <cell r="V1302">
            <v>4080</v>
          </cell>
          <cell r="W1302">
            <v>0</v>
          </cell>
          <cell r="X1302">
            <v>5832753</v>
          </cell>
          <cell r="Y1302" t="str">
            <v>no</v>
          </cell>
          <cell r="Z1302">
            <v>0</v>
          </cell>
          <cell r="AA1302">
            <v>5832753</v>
          </cell>
          <cell r="AB1302">
            <v>98596170</v>
          </cell>
          <cell r="AC1302">
            <v>8.8067315393691259E-4</v>
          </cell>
          <cell r="AD1302">
            <v>5137</v>
          </cell>
          <cell r="AE1302">
            <v>0</v>
          </cell>
          <cell r="AF1302">
            <v>5137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 t="str">
            <v>AA</v>
          </cell>
          <cell r="AL1302">
            <v>0</v>
          </cell>
          <cell r="AM1302">
            <v>83103888</v>
          </cell>
          <cell r="AN1302">
            <v>0</v>
          </cell>
          <cell r="AO1302">
            <v>0</v>
          </cell>
          <cell r="AP1302">
            <v>0</v>
          </cell>
          <cell r="AQ1302">
            <v>10602188</v>
          </cell>
          <cell r="AR1302">
            <v>0</v>
          </cell>
          <cell r="AS1302">
            <v>0</v>
          </cell>
          <cell r="AT1302">
            <v>10602188</v>
          </cell>
          <cell r="AU1302" t="str">
            <v>Levy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75172186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</row>
        <row r="1303">
          <cell r="D1303" t="str">
            <v>4620006</v>
          </cell>
          <cell r="E1303" t="str">
            <v>GALENA TOWNSHIP</v>
          </cell>
          <cell r="F1303">
            <v>49128</v>
          </cell>
          <cell r="G1303">
            <v>0</v>
          </cell>
          <cell r="H1303">
            <v>3167</v>
          </cell>
          <cell r="I1303">
            <v>2480</v>
          </cell>
          <cell r="J1303">
            <v>0</v>
          </cell>
          <cell r="K1303">
            <v>0</v>
          </cell>
          <cell r="L1303">
            <v>54775</v>
          </cell>
          <cell r="M1303">
            <v>0</v>
          </cell>
          <cell r="N1303">
            <v>54775</v>
          </cell>
          <cell r="O1303" t="str">
            <v>no</v>
          </cell>
          <cell r="P1303">
            <v>0</v>
          </cell>
          <cell r="Q1303">
            <v>5832753</v>
          </cell>
          <cell r="R1303">
            <v>0</v>
          </cell>
          <cell r="S1303">
            <v>5832753</v>
          </cell>
          <cell r="T1303">
            <v>124142526.44107679</v>
          </cell>
          <cell r="U1303">
            <v>4.4122672198071059E-4</v>
          </cell>
          <cell r="V1303">
            <v>2574</v>
          </cell>
          <cell r="W1303">
            <v>0</v>
          </cell>
          <cell r="X1303">
            <v>5832753</v>
          </cell>
          <cell r="Y1303" t="str">
            <v>no</v>
          </cell>
          <cell r="Z1303">
            <v>0</v>
          </cell>
          <cell r="AA1303">
            <v>5832753</v>
          </cell>
          <cell r="AB1303">
            <v>98596170</v>
          </cell>
          <cell r="AC1303">
            <v>5.5554896300738662E-4</v>
          </cell>
          <cell r="AD1303">
            <v>3240</v>
          </cell>
          <cell r="AE1303">
            <v>0</v>
          </cell>
          <cell r="AF1303">
            <v>3240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 t="str">
            <v>AA</v>
          </cell>
          <cell r="AL1303">
            <v>0</v>
          </cell>
          <cell r="AM1303">
            <v>83103888</v>
          </cell>
          <cell r="AN1303">
            <v>0</v>
          </cell>
          <cell r="AO1303">
            <v>0</v>
          </cell>
          <cell r="AP1303">
            <v>0</v>
          </cell>
          <cell r="AQ1303">
            <v>10602188</v>
          </cell>
          <cell r="AR1303">
            <v>0</v>
          </cell>
          <cell r="AS1303">
            <v>0</v>
          </cell>
          <cell r="AT1303">
            <v>10602188</v>
          </cell>
          <cell r="AU1303" t="str">
            <v>Levy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75172186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</row>
        <row r="1304">
          <cell r="D1304" t="str">
            <v>4620007</v>
          </cell>
          <cell r="E1304" t="str">
            <v>HANNA TOWNSHIP</v>
          </cell>
          <cell r="F1304">
            <v>149436</v>
          </cell>
          <cell r="G1304">
            <v>51033</v>
          </cell>
          <cell r="H1304">
            <v>6432</v>
          </cell>
          <cell r="I1304">
            <v>5035</v>
          </cell>
          <cell r="J1304">
            <v>0</v>
          </cell>
          <cell r="K1304">
            <v>0</v>
          </cell>
          <cell r="L1304">
            <v>109870</v>
          </cell>
          <cell r="M1304">
            <v>0</v>
          </cell>
          <cell r="N1304">
            <v>109870</v>
          </cell>
          <cell r="O1304" t="str">
            <v>no</v>
          </cell>
          <cell r="P1304">
            <v>0</v>
          </cell>
          <cell r="Q1304">
            <v>5832753</v>
          </cell>
          <cell r="R1304">
            <v>0</v>
          </cell>
          <cell r="S1304">
            <v>5832753</v>
          </cell>
          <cell r="T1304">
            <v>124142526.44107679</v>
          </cell>
          <cell r="U1304">
            <v>8.8503112631712776E-4</v>
          </cell>
          <cell r="V1304">
            <v>5162</v>
          </cell>
          <cell r="W1304">
            <v>0</v>
          </cell>
          <cell r="X1304">
            <v>5832753</v>
          </cell>
          <cell r="Y1304" t="str">
            <v>no</v>
          </cell>
          <cell r="Z1304">
            <v>0</v>
          </cell>
          <cell r="AA1304">
            <v>5832753</v>
          </cell>
          <cell r="AB1304">
            <v>98596170</v>
          </cell>
          <cell r="AC1304">
            <v>1.1143434881902613E-3</v>
          </cell>
          <cell r="AD1304">
            <v>6500</v>
          </cell>
          <cell r="AE1304">
            <v>0</v>
          </cell>
          <cell r="AF1304">
            <v>6500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 t="str">
            <v>AA</v>
          </cell>
          <cell r="AL1304">
            <v>0</v>
          </cell>
          <cell r="AM1304">
            <v>83103888</v>
          </cell>
          <cell r="AN1304">
            <v>0</v>
          </cell>
          <cell r="AO1304">
            <v>0</v>
          </cell>
          <cell r="AP1304">
            <v>0</v>
          </cell>
          <cell r="AQ1304">
            <v>10602188</v>
          </cell>
          <cell r="AR1304">
            <v>0</v>
          </cell>
          <cell r="AS1304">
            <v>0</v>
          </cell>
          <cell r="AT1304">
            <v>10602188</v>
          </cell>
          <cell r="AU1304" t="str">
            <v>Levy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75172186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</row>
        <row r="1305">
          <cell r="D1305" t="str">
            <v>4620008</v>
          </cell>
          <cell r="E1305" t="str">
            <v>HUDSON TOWNSHIP</v>
          </cell>
          <cell r="F1305">
            <v>108906</v>
          </cell>
          <cell r="G1305">
            <v>0</v>
          </cell>
          <cell r="H1305">
            <v>6982</v>
          </cell>
          <cell r="I1305">
            <v>5465</v>
          </cell>
          <cell r="J1305">
            <v>0</v>
          </cell>
          <cell r="K1305">
            <v>0</v>
          </cell>
          <cell r="L1305">
            <v>121353</v>
          </cell>
          <cell r="M1305">
            <v>0</v>
          </cell>
          <cell r="N1305">
            <v>121353</v>
          </cell>
          <cell r="O1305" t="str">
            <v>no</v>
          </cell>
          <cell r="P1305">
            <v>0</v>
          </cell>
          <cell r="Q1305">
            <v>5832753</v>
          </cell>
          <cell r="R1305">
            <v>0</v>
          </cell>
          <cell r="S1305">
            <v>5832753</v>
          </cell>
          <cell r="T1305">
            <v>124142526.44107679</v>
          </cell>
          <cell r="U1305">
            <v>9.7752964660018571E-4</v>
          </cell>
          <cell r="V1305">
            <v>5702</v>
          </cell>
          <cell r="W1305">
            <v>0</v>
          </cell>
          <cell r="X1305">
            <v>5832753</v>
          </cell>
          <cell r="Y1305" t="str">
            <v>no</v>
          </cell>
          <cell r="Z1305">
            <v>0</v>
          </cell>
          <cell r="AA1305">
            <v>5832753</v>
          </cell>
          <cell r="AB1305">
            <v>98596170</v>
          </cell>
          <cell r="AC1305">
            <v>1.2308084583812942E-3</v>
          </cell>
          <cell r="AD1305">
            <v>7179</v>
          </cell>
          <cell r="AE1305">
            <v>0</v>
          </cell>
          <cell r="AF1305">
            <v>7179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 t="str">
            <v>AA</v>
          </cell>
          <cell r="AL1305">
            <v>0</v>
          </cell>
          <cell r="AM1305">
            <v>83103888</v>
          </cell>
          <cell r="AN1305">
            <v>0</v>
          </cell>
          <cell r="AO1305">
            <v>0</v>
          </cell>
          <cell r="AP1305">
            <v>0</v>
          </cell>
          <cell r="AQ1305">
            <v>10602188</v>
          </cell>
          <cell r="AR1305">
            <v>0</v>
          </cell>
          <cell r="AS1305">
            <v>0</v>
          </cell>
          <cell r="AT1305">
            <v>10602188</v>
          </cell>
          <cell r="AU1305" t="str">
            <v>Levy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75172186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</row>
        <row r="1306">
          <cell r="D1306" t="str">
            <v>4620009</v>
          </cell>
          <cell r="E1306" t="str">
            <v>JOHNSON TOWNSHIP</v>
          </cell>
          <cell r="F1306">
            <v>8802</v>
          </cell>
          <cell r="G1306">
            <v>0</v>
          </cell>
          <cell r="H1306">
            <v>919</v>
          </cell>
          <cell r="I1306">
            <v>719</v>
          </cell>
          <cell r="J1306">
            <v>0</v>
          </cell>
          <cell r="K1306">
            <v>0</v>
          </cell>
          <cell r="L1306">
            <v>10440</v>
          </cell>
          <cell r="M1306">
            <v>0</v>
          </cell>
          <cell r="N1306">
            <v>10440</v>
          </cell>
          <cell r="O1306" t="str">
            <v>no</v>
          </cell>
          <cell r="P1306">
            <v>0</v>
          </cell>
          <cell r="Q1306">
            <v>5832753</v>
          </cell>
          <cell r="R1306">
            <v>0</v>
          </cell>
          <cell r="S1306">
            <v>5832753</v>
          </cell>
          <cell r="T1306">
            <v>124142526.44107679</v>
          </cell>
          <cell r="U1306">
            <v>8.409688685492686E-5</v>
          </cell>
          <cell r="V1306">
            <v>491</v>
          </cell>
          <cell r="W1306">
            <v>0</v>
          </cell>
          <cell r="X1306">
            <v>5832753</v>
          </cell>
          <cell r="Y1306" t="str">
            <v>no</v>
          </cell>
          <cell r="Z1306">
            <v>0</v>
          </cell>
          <cell r="AA1306">
            <v>5832753</v>
          </cell>
          <cell r="AB1306">
            <v>98596170</v>
          </cell>
          <cell r="AC1306">
            <v>1.0588646597530107E-4</v>
          </cell>
          <cell r="AD1306">
            <v>618</v>
          </cell>
          <cell r="AE1306">
            <v>0</v>
          </cell>
          <cell r="AF1306">
            <v>618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 t="str">
            <v>AA</v>
          </cell>
          <cell r="AL1306">
            <v>0</v>
          </cell>
          <cell r="AM1306">
            <v>83103888</v>
          </cell>
          <cell r="AN1306">
            <v>0</v>
          </cell>
          <cell r="AO1306">
            <v>0</v>
          </cell>
          <cell r="AP1306">
            <v>0</v>
          </cell>
          <cell r="AQ1306">
            <v>10602188</v>
          </cell>
          <cell r="AR1306">
            <v>0</v>
          </cell>
          <cell r="AS1306">
            <v>0</v>
          </cell>
          <cell r="AT1306">
            <v>10602188</v>
          </cell>
          <cell r="AU1306" t="str">
            <v>Levy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75172186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</row>
        <row r="1307">
          <cell r="D1307" t="str">
            <v>4620010</v>
          </cell>
          <cell r="E1307" t="str">
            <v>KANKAKEE TOWNSHIP</v>
          </cell>
          <cell r="F1307">
            <v>260614</v>
          </cell>
          <cell r="G1307">
            <v>81602</v>
          </cell>
          <cell r="H1307">
            <v>12290</v>
          </cell>
          <cell r="I1307">
            <v>9620</v>
          </cell>
          <cell r="J1307">
            <v>0</v>
          </cell>
          <cell r="K1307">
            <v>0</v>
          </cell>
          <cell r="L1307">
            <v>200922</v>
          </cell>
          <cell r="M1307">
            <v>0</v>
          </cell>
          <cell r="N1307">
            <v>200922</v>
          </cell>
          <cell r="O1307" t="str">
            <v>no</v>
          </cell>
          <cell r="P1307">
            <v>0</v>
          </cell>
          <cell r="Q1307">
            <v>5832753</v>
          </cell>
          <cell r="R1307">
            <v>0</v>
          </cell>
          <cell r="S1307">
            <v>5832753</v>
          </cell>
          <cell r="T1307">
            <v>124142526.44107679</v>
          </cell>
          <cell r="U1307">
            <v>1.6184784196039859E-3</v>
          </cell>
          <cell r="V1307">
            <v>9440</v>
          </cell>
          <cell r="W1307">
            <v>0</v>
          </cell>
          <cell r="X1307">
            <v>5832753</v>
          </cell>
          <cell r="Y1307" t="str">
            <v>no</v>
          </cell>
          <cell r="Z1307">
            <v>0</v>
          </cell>
          <cell r="AA1307">
            <v>5832753</v>
          </cell>
          <cell r="AB1307">
            <v>98596170</v>
          </cell>
          <cell r="AC1307">
            <v>2.0378276356982222E-3</v>
          </cell>
          <cell r="AD1307">
            <v>11886</v>
          </cell>
          <cell r="AE1307">
            <v>0</v>
          </cell>
          <cell r="AF1307">
            <v>11886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 t="str">
            <v>AA</v>
          </cell>
          <cell r="AL1307">
            <v>0</v>
          </cell>
          <cell r="AM1307">
            <v>83103888</v>
          </cell>
          <cell r="AN1307">
            <v>0</v>
          </cell>
          <cell r="AO1307">
            <v>0</v>
          </cell>
          <cell r="AP1307">
            <v>0</v>
          </cell>
          <cell r="AQ1307">
            <v>10602188</v>
          </cell>
          <cell r="AR1307">
            <v>0</v>
          </cell>
          <cell r="AS1307">
            <v>0</v>
          </cell>
          <cell r="AT1307">
            <v>10602188</v>
          </cell>
          <cell r="AU1307" t="str">
            <v>Levy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75172186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</row>
        <row r="1308">
          <cell r="D1308" t="str">
            <v>4620011</v>
          </cell>
          <cell r="E1308" t="str">
            <v>LINCOLN TOWNSHIP</v>
          </cell>
          <cell r="F1308">
            <v>166309</v>
          </cell>
          <cell r="G1308">
            <v>59712</v>
          </cell>
          <cell r="H1308">
            <v>7050</v>
          </cell>
          <cell r="I1308">
            <v>5518</v>
          </cell>
          <cell r="J1308">
            <v>0</v>
          </cell>
          <cell r="K1308">
            <v>0</v>
          </cell>
          <cell r="L1308">
            <v>119165</v>
          </cell>
          <cell r="M1308">
            <v>0</v>
          </cell>
          <cell r="N1308">
            <v>119165</v>
          </cell>
          <cell r="O1308" t="str">
            <v>no</v>
          </cell>
          <cell r="P1308">
            <v>0</v>
          </cell>
          <cell r="Q1308">
            <v>5832753</v>
          </cell>
          <cell r="R1308">
            <v>0</v>
          </cell>
          <cell r="S1308">
            <v>5832753</v>
          </cell>
          <cell r="T1308">
            <v>124142526.44107679</v>
          </cell>
          <cell r="U1308">
            <v>9.5990474349304201E-4</v>
          </cell>
          <cell r="V1308">
            <v>5599</v>
          </cell>
          <cell r="W1308">
            <v>0</v>
          </cell>
          <cell r="X1308">
            <v>5832753</v>
          </cell>
          <cell r="Y1308" t="str">
            <v>no</v>
          </cell>
          <cell r="Z1308">
            <v>0</v>
          </cell>
          <cell r="AA1308">
            <v>5832753</v>
          </cell>
          <cell r="AB1308">
            <v>98596170</v>
          </cell>
          <cell r="AC1308">
            <v>1.2086169270063938E-3</v>
          </cell>
          <cell r="AD1308">
            <v>7050</v>
          </cell>
          <cell r="AE1308">
            <v>0</v>
          </cell>
          <cell r="AF1308">
            <v>7050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 t="str">
            <v>AA</v>
          </cell>
          <cell r="AL1308">
            <v>0</v>
          </cell>
          <cell r="AM1308">
            <v>83103888</v>
          </cell>
          <cell r="AN1308">
            <v>0</v>
          </cell>
          <cell r="AO1308">
            <v>0</v>
          </cell>
          <cell r="AP1308">
            <v>0</v>
          </cell>
          <cell r="AQ1308">
            <v>10602188</v>
          </cell>
          <cell r="AR1308">
            <v>0</v>
          </cell>
          <cell r="AS1308">
            <v>0</v>
          </cell>
          <cell r="AT1308">
            <v>10602188</v>
          </cell>
          <cell r="AU1308" t="str">
            <v>Levy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75172186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</row>
        <row r="1309">
          <cell r="D1309" t="str">
            <v>4620012</v>
          </cell>
          <cell r="E1309" t="str">
            <v>MICHIGAN TOWNSHIP</v>
          </cell>
          <cell r="F1309">
            <v>173873</v>
          </cell>
          <cell r="G1309">
            <v>0</v>
          </cell>
          <cell r="H1309">
            <v>11199</v>
          </cell>
          <cell r="I1309">
            <v>8766</v>
          </cell>
          <cell r="J1309">
            <v>0</v>
          </cell>
          <cell r="K1309">
            <v>0</v>
          </cell>
          <cell r="L1309">
            <v>193838</v>
          </cell>
          <cell r="M1309">
            <v>0</v>
          </cell>
          <cell r="N1309">
            <v>193838</v>
          </cell>
          <cell r="O1309" t="str">
            <v>no</v>
          </cell>
          <cell r="P1309">
            <v>0</v>
          </cell>
          <cell r="Q1309">
            <v>5832753</v>
          </cell>
          <cell r="R1309">
            <v>0</v>
          </cell>
          <cell r="S1309">
            <v>5832753</v>
          </cell>
          <cell r="T1309">
            <v>124142526.44107679</v>
          </cell>
          <cell r="U1309">
            <v>1.5614149764545317E-3</v>
          </cell>
          <cell r="V1309">
            <v>9107</v>
          </cell>
          <cell r="W1309">
            <v>0</v>
          </cell>
          <cell r="X1309">
            <v>5832753</v>
          </cell>
          <cell r="Y1309" t="str">
            <v>no</v>
          </cell>
          <cell r="Z1309">
            <v>0</v>
          </cell>
          <cell r="AA1309">
            <v>5832753</v>
          </cell>
          <cell r="AB1309">
            <v>98596170</v>
          </cell>
          <cell r="AC1309">
            <v>1.9659790030383535E-3</v>
          </cell>
          <cell r="AD1309">
            <v>11467</v>
          </cell>
          <cell r="AE1309">
            <v>0</v>
          </cell>
          <cell r="AF1309">
            <v>11467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 t="str">
            <v>AA</v>
          </cell>
          <cell r="AL1309">
            <v>0</v>
          </cell>
          <cell r="AM1309">
            <v>83103888</v>
          </cell>
          <cell r="AN1309">
            <v>0</v>
          </cell>
          <cell r="AO1309">
            <v>0</v>
          </cell>
          <cell r="AP1309">
            <v>0</v>
          </cell>
          <cell r="AQ1309">
            <v>10602188</v>
          </cell>
          <cell r="AR1309">
            <v>0</v>
          </cell>
          <cell r="AS1309">
            <v>0</v>
          </cell>
          <cell r="AT1309">
            <v>10602188</v>
          </cell>
          <cell r="AU1309" t="str">
            <v>Levy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75172186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</row>
        <row r="1310">
          <cell r="D1310" t="str">
            <v>4620013</v>
          </cell>
          <cell r="E1310" t="str">
            <v>NEW DURHAM TOWNSHIP</v>
          </cell>
          <cell r="F1310">
            <v>176269</v>
          </cell>
          <cell r="G1310">
            <v>0</v>
          </cell>
          <cell r="H1310">
            <v>11567</v>
          </cell>
          <cell r="I1310">
            <v>9054</v>
          </cell>
          <cell r="J1310">
            <v>0</v>
          </cell>
          <cell r="K1310">
            <v>0</v>
          </cell>
          <cell r="L1310">
            <v>196890</v>
          </cell>
          <cell r="M1310">
            <v>0</v>
          </cell>
          <cell r="N1310">
            <v>196890</v>
          </cell>
          <cell r="O1310" t="str">
            <v>no</v>
          </cell>
          <cell r="P1310">
            <v>0</v>
          </cell>
          <cell r="Q1310">
            <v>5832753</v>
          </cell>
          <cell r="R1310">
            <v>0</v>
          </cell>
          <cell r="S1310">
            <v>5832753</v>
          </cell>
          <cell r="T1310">
            <v>124142526.44107679</v>
          </cell>
          <cell r="U1310">
            <v>1.5859996219220831E-3</v>
          </cell>
          <cell r="V1310">
            <v>9251</v>
          </cell>
          <cell r="W1310">
            <v>0</v>
          </cell>
          <cell r="X1310">
            <v>5832753</v>
          </cell>
          <cell r="Y1310" t="str">
            <v>no</v>
          </cell>
          <cell r="Z1310">
            <v>0</v>
          </cell>
          <cell r="AA1310">
            <v>5832753</v>
          </cell>
          <cell r="AB1310">
            <v>98596170</v>
          </cell>
          <cell r="AC1310">
            <v>1.9969335522870718E-3</v>
          </cell>
          <cell r="AD1310">
            <v>11648</v>
          </cell>
          <cell r="AE1310">
            <v>0</v>
          </cell>
          <cell r="AF1310">
            <v>11648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 t="str">
            <v>AA</v>
          </cell>
          <cell r="AL1310">
            <v>0</v>
          </cell>
          <cell r="AM1310">
            <v>83103888</v>
          </cell>
          <cell r="AN1310">
            <v>0</v>
          </cell>
          <cell r="AO1310">
            <v>0</v>
          </cell>
          <cell r="AP1310">
            <v>0</v>
          </cell>
          <cell r="AQ1310">
            <v>10602188</v>
          </cell>
          <cell r="AR1310">
            <v>0</v>
          </cell>
          <cell r="AS1310">
            <v>0</v>
          </cell>
          <cell r="AT1310">
            <v>10602188</v>
          </cell>
          <cell r="AU1310" t="str">
            <v>Levy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75172186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</row>
        <row r="1311">
          <cell r="D1311" t="str">
            <v>4620014</v>
          </cell>
          <cell r="E1311" t="str">
            <v>NOBLE TOWNSHIP</v>
          </cell>
          <cell r="F1311">
            <v>103160</v>
          </cell>
          <cell r="G1311">
            <v>0</v>
          </cell>
          <cell r="H1311">
            <v>5499</v>
          </cell>
          <cell r="I1311">
            <v>4304</v>
          </cell>
          <cell r="J1311">
            <v>0</v>
          </cell>
          <cell r="K1311">
            <v>0</v>
          </cell>
          <cell r="L1311">
            <v>112963</v>
          </cell>
          <cell r="M1311">
            <v>0</v>
          </cell>
          <cell r="N1311">
            <v>112963</v>
          </cell>
          <cell r="O1311" t="str">
            <v>no</v>
          </cell>
          <cell r="P1311">
            <v>0</v>
          </cell>
          <cell r="Q1311">
            <v>5832753</v>
          </cell>
          <cell r="R1311">
            <v>0</v>
          </cell>
          <cell r="S1311">
            <v>5832753</v>
          </cell>
          <cell r="T1311">
            <v>124142526.44107679</v>
          </cell>
          <cell r="U1311">
            <v>9.0994603733650402E-4</v>
          </cell>
          <cell r="V1311">
            <v>5307</v>
          </cell>
          <cell r="W1311">
            <v>0</v>
          </cell>
          <cell r="X1311">
            <v>5832753</v>
          </cell>
          <cell r="Y1311" t="str">
            <v>no</v>
          </cell>
          <cell r="Z1311">
            <v>0</v>
          </cell>
          <cell r="AA1311">
            <v>5832753</v>
          </cell>
          <cell r="AB1311">
            <v>98596170</v>
          </cell>
          <cell r="AC1311">
            <v>1.145713875092714E-3</v>
          </cell>
          <cell r="AD1311">
            <v>6683</v>
          </cell>
          <cell r="AE1311">
            <v>0</v>
          </cell>
          <cell r="AF1311">
            <v>6683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 t="str">
            <v>AA</v>
          </cell>
          <cell r="AL1311">
            <v>0</v>
          </cell>
          <cell r="AM1311">
            <v>83103888</v>
          </cell>
          <cell r="AN1311">
            <v>0</v>
          </cell>
          <cell r="AO1311">
            <v>0</v>
          </cell>
          <cell r="AP1311">
            <v>0</v>
          </cell>
          <cell r="AQ1311">
            <v>10602188</v>
          </cell>
          <cell r="AR1311">
            <v>0</v>
          </cell>
          <cell r="AS1311">
            <v>0</v>
          </cell>
          <cell r="AT1311">
            <v>10602188</v>
          </cell>
          <cell r="AU1311" t="str">
            <v>Levy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75172186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</row>
        <row r="1312">
          <cell r="D1312" t="str">
            <v>4620015</v>
          </cell>
          <cell r="E1312" t="str">
            <v>PLEASANT TOWNSHIP</v>
          </cell>
          <cell r="F1312">
            <v>277450</v>
          </cell>
          <cell r="G1312">
            <v>142562</v>
          </cell>
          <cell r="H1312">
            <v>8648</v>
          </cell>
          <cell r="I1312">
            <v>6769</v>
          </cell>
          <cell r="J1312">
            <v>0</v>
          </cell>
          <cell r="K1312">
            <v>0</v>
          </cell>
          <cell r="L1312">
            <v>150305</v>
          </cell>
          <cell r="M1312">
            <v>0</v>
          </cell>
          <cell r="N1312">
            <v>150305</v>
          </cell>
          <cell r="O1312" t="str">
            <v>no</v>
          </cell>
          <cell r="P1312">
            <v>0</v>
          </cell>
          <cell r="Q1312">
            <v>5832753</v>
          </cell>
          <cell r="R1312">
            <v>0</v>
          </cell>
          <cell r="S1312">
            <v>5832753</v>
          </cell>
          <cell r="T1312">
            <v>124142526.44107679</v>
          </cell>
          <cell r="U1312">
            <v>1.2107454577327376E-3</v>
          </cell>
          <cell r="V1312">
            <v>7062</v>
          </cell>
          <cell r="W1312">
            <v>0</v>
          </cell>
          <cell r="X1312">
            <v>5832753</v>
          </cell>
          <cell r="Y1312" t="str">
            <v>no</v>
          </cell>
          <cell r="Z1312">
            <v>0</v>
          </cell>
          <cell r="AA1312">
            <v>5832753</v>
          </cell>
          <cell r="AB1312">
            <v>98596170</v>
          </cell>
          <cell r="AC1312">
            <v>1.524450696208585E-3</v>
          </cell>
          <cell r="AD1312">
            <v>8892</v>
          </cell>
          <cell r="AE1312">
            <v>0</v>
          </cell>
          <cell r="AF1312">
            <v>8892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 t="str">
            <v>AA</v>
          </cell>
          <cell r="AL1312">
            <v>0</v>
          </cell>
          <cell r="AM1312">
            <v>83103888</v>
          </cell>
          <cell r="AN1312">
            <v>0</v>
          </cell>
          <cell r="AO1312">
            <v>0</v>
          </cell>
          <cell r="AP1312">
            <v>0</v>
          </cell>
          <cell r="AQ1312">
            <v>10602188</v>
          </cell>
          <cell r="AR1312">
            <v>0</v>
          </cell>
          <cell r="AS1312">
            <v>0</v>
          </cell>
          <cell r="AT1312">
            <v>10602188</v>
          </cell>
          <cell r="AU1312" t="str">
            <v>Levy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75172186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</row>
        <row r="1313">
          <cell r="D1313" t="str">
            <v>4620016</v>
          </cell>
          <cell r="E1313" t="str">
            <v>PRAIRIE TOWNSHIP</v>
          </cell>
          <cell r="F1313">
            <v>60344</v>
          </cell>
          <cell r="G1313">
            <v>0</v>
          </cell>
          <cell r="H1313">
            <v>3884</v>
          </cell>
          <cell r="I1313">
            <v>3041</v>
          </cell>
          <cell r="J1313">
            <v>0</v>
          </cell>
          <cell r="K1313">
            <v>0</v>
          </cell>
          <cell r="L1313">
            <v>67269</v>
          </cell>
          <cell r="M1313">
            <v>0</v>
          </cell>
          <cell r="N1313">
            <v>67269</v>
          </cell>
          <cell r="O1313" t="str">
            <v>no</v>
          </cell>
          <cell r="P1313">
            <v>0</v>
          </cell>
          <cell r="Q1313">
            <v>5832753</v>
          </cell>
          <cell r="R1313">
            <v>0</v>
          </cell>
          <cell r="S1313">
            <v>5832753</v>
          </cell>
          <cell r="T1313">
            <v>124142526.44107679</v>
          </cell>
          <cell r="U1313">
            <v>5.4186910745632904E-4</v>
          </cell>
          <cell r="V1313">
            <v>3161</v>
          </cell>
          <cell r="W1313">
            <v>0</v>
          </cell>
          <cell r="X1313">
            <v>5832753</v>
          </cell>
          <cell r="Y1313" t="str">
            <v>no</v>
          </cell>
          <cell r="Z1313">
            <v>0</v>
          </cell>
          <cell r="AA1313">
            <v>5832753</v>
          </cell>
          <cell r="AB1313">
            <v>98596170</v>
          </cell>
          <cell r="AC1313">
            <v>6.8226788119660231E-4</v>
          </cell>
          <cell r="AD1313">
            <v>3980</v>
          </cell>
          <cell r="AE1313">
            <v>0</v>
          </cell>
          <cell r="AF1313">
            <v>3980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 t="str">
            <v>AA</v>
          </cell>
          <cell r="AL1313">
            <v>0</v>
          </cell>
          <cell r="AM1313">
            <v>83103888</v>
          </cell>
          <cell r="AN1313">
            <v>0</v>
          </cell>
          <cell r="AO1313">
            <v>0</v>
          </cell>
          <cell r="AP1313">
            <v>0</v>
          </cell>
          <cell r="AQ1313">
            <v>10602188</v>
          </cell>
          <cell r="AR1313">
            <v>0</v>
          </cell>
          <cell r="AS1313">
            <v>0</v>
          </cell>
          <cell r="AT1313">
            <v>10602188</v>
          </cell>
          <cell r="AU1313" t="str">
            <v>Levy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75172186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</row>
        <row r="1314">
          <cell r="D1314" t="str">
            <v>4620017</v>
          </cell>
          <cell r="E1314" t="str">
            <v>SCIPIO TOWNSHIP</v>
          </cell>
          <cell r="F1314">
            <v>226918</v>
          </cell>
          <cell r="G1314">
            <v>71410</v>
          </cell>
          <cell r="H1314">
            <v>9895</v>
          </cell>
          <cell r="I1314">
            <v>7745</v>
          </cell>
          <cell r="J1314">
            <v>0</v>
          </cell>
          <cell r="K1314">
            <v>0</v>
          </cell>
          <cell r="L1314">
            <v>173148</v>
          </cell>
          <cell r="M1314">
            <v>0</v>
          </cell>
          <cell r="N1314">
            <v>173148</v>
          </cell>
          <cell r="O1314" t="str">
            <v>no</v>
          </cell>
          <cell r="P1314">
            <v>0</v>
          </cell>
          <cell r="Q1314">
            <v>5832753</v>
          </cell>
          <cell r="R1314">
            <v>0</v>
          </cell>
          <cell r="S1314">
            <v>5832753</v>
          </cell>
          <cell r="T1314">
            <v>124142526.44107679</v>
          </cell>
          <cell r="U1314">
            <v>1.3947517016433789E-3</v>
          </cell>
          <cell r="V1314">
            <v>8135</v>
          </cell>
          <cell r="W1314">
            <v>0</v>
          </cell>
          <cell r="X1314">
            <v>5832753</v>
          </cell>
          <cell r="Y1314" t="str">
            <v>no</v>
          </cell>
          <cell r="Z1314">
            <v>0</v>
          </cell>
          <cell r="AA1314">
            <v>5832753</v>
          </cell>
          <cell r="AB1314">
            <v>98596170</v>
          </cell>
          <cell r="AC1314">
            <v>1.7561331236294472E-3</v>
          </cell>
          <cell r="AD1314">
            <v>10243</v>
          </cell>
          <cell r="AE1314">
            <v>0</v>
          </cell>
          <cell r="AF1314">
            <v>10243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 t="str">
            <v>AA</v>
          </cell>
          <cell r="AL1314">
            <v>0</v>
          </cell>
          <cell r="AM1314">
            <v>83103888</v>
          </cell>
          <cell r="AN1314">
            <v>0</v>
          </cell>
          <cell r="AO1314">
            <v>0</v>
          </cell>
          <cell r="AP1314">
            <v>0</v>
          </cell>
          <cell r="AQ1314">
            <v>10602188</v>
          </cell>
          <cell r="AR1314">
            <v>0</v>
          </cell>
          <cell r="AS1314">
            <v>0</v>
          </cell>
          <cell r="AT1314">
            <v>10602188</v>
          </cell>
          <cell r="AU1314" t="str">
            <v>Levy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75172186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</row>
        <row r="1315">
          <cell r="D1315" t="str">
            <v>4620018</v>
          </cell>
          <cell r="E1315" t="str">
            <v>SPRINGFIELD TOWNSHIP</v>
          </cell>
          <cell r="F1315">
            <v>262353</v>
          </cell>
          <cell r="G1315">
            <v>70947</v>
          </cell>
          <cell r="H1315">
            <v>12313</v>
          </cell>
          <cell r="I1315">
            <v>9638</v>
          </cell>
          <cell r="J1315">
            <v>0</v>
          </cell>
          <cell r="K1315">
            <v>0</v>
          </cell>
          <cell r="L1315">
            <v>213357</v>
          </cell>
          <cell r="M1315">
            <v>0</v>
          </cell>
          <cell r="N1315">
            <v>213357</v>
          </cell>
          <cell r="O1315" t="str">
            <v>no</v>
          </cell>
          <cell r="P1315">
            <v>0</v>
          </cell>
          <cell r="Q1315">
            <v>5832753</v>
          </cell>
          <cell r="R1315">
            <v>0</v>
          </cell>
          <cell r="S1315">
            <v>5832753</v>
          </cell>
          <cell r="T1315">
            <v>124142526.44107679</v>
          </cell>
          <cell r="U1315">
            <v>1.718645544895271E-3</v>
          </cell>
          <cell r="V1315">
            <v>10024</v>
          </cell>
          <cell r="W1315">
            <v>0</v>
          </cell>
          <cell r="X1315">
            <v>5832753</v>
          </cell>
          <cell r="Y1315" t="str">
            <v>no</v>
          </cell>
          <cell r="Z1315">
            <v>0</v>
          </cell>
          <cell r="AA1315">
            <v>5832753</v>
          </cell>
          <cell r="AB1315">
            <v>98596170</v>
          </cell>
          <cell r="AC1315">
            <v>2.1639481533613325E-3</v>
          </cell>
          <cell r="AD1315">
            <v>12622</v>
          </cell>
          <cell r="AE1315">
            <v>0</v>
          </cell>
          <cell r="AF1315">
            <v>12622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 t="str">
            <v>AA</v>
          </cell>
          <cell r="AL1315">
            <v>0</v>
          </cell>
          <cell r="AM1315">
            <v>83103888</v>
          </cell>
          <cell r="AN1315">
            <v>0</v>
          </cell>
          <cell r="AO1315">
            <v>0</v>
          </cell>
          <cell r="AP1315">
            <v>0</v>
          </cell>
          <cell r="AQ1315">
            <v>10602188</v>
          </cell>
          <cell r="AR1315">
            <v>0</v>
          </cell>
          <cell r="AS1315">
            <v>0</v>
          </cell>
          <cell r="AT1315">
            <v>10602188</v>
          </cell>
          <cell r="AU1315" t="str">
            <v>Levy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75172186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</row>
        <row r="1316">
          <cell r="D1316" t="str">
            <v>4620019</v>
          </cell>
          <cell r="E1316" t="str">
            <v>UNION TOWNSHIP</v>
          </cell>
          <cell r="F1316">
            <v>87012</v>
          </cell>
          <cell r="G1316">
            <v>0</v>
          </cell>
          <cell r="H1316">
            <v>5754</v>
          </cell>
          <cell r="I1316">
            <v>4504</v>
          </cell>
          <cell r="J1316">
            <v>0</v>
          </cell>
          <cell r="K1316">
            <v>0</v>
          </cell>
          <cell r="L1316">
            <v>97270</v>
          </cell>
          <cell r="M1316">
            <v>0</v>
          </cell>
          <cell r="N1316">
            <v>97270</v>
          </cell>
          <cell r="O1316" t="str">
            <v>no</v>
          </cell>
          <cell r="P1316">
            <v>0</v>
          </cell>
          <cell r="Q1316">
            <v>5832753</v>
          </cell>
          <cell r="R1316">
            <v>0</v>
          </cell>
          <cell r="S1316">
            <v>5832753</v>
          </cell>
          <cell r="T1316">
            <v>124142526.44107679</v>
          </cell>
          <cell r="U1316">
            <v>7.8353488356118159E-4</v>
          </cell>
          <cell r="V1316">
            <v>4570</v>
          </cell>
          <cell r="W1316">
            <v>0</v>
          </cell>
          <cell r="X1316">
            <v>5832753</v>
          </cell>
          <cell r="Y1316" t="str">
            <v>no</v>
          </cell>
          <cell r="Z1316">
            <v>0</v>
          </cell>
          <cell r="AA1316">
            <v>5832753</v>
          </cell>
          <cell r="AB1316">
            <v>98596170</v>
          </cell>
          <cell r="AC1316">
            <v>9.8654947753041514E-4</v>
          </cell>
          <cell r="AD1316">
            <v>5754</v>
          </cell>
          <cell r="AE1316">
            <v>0</v>
          </cell>
          <cell r="AF1316">
            <v>5754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 t="str">
            <v>AA</v>
          </cell>
          <cell r="AL1316">
            <v>0</v>
          </cell>
          <cell r="AM1316">
            <v>83103888</v>
          </cell>
          <cell r="AN1316">
            <v>0</v>
          </cell>
          <cell r="AO1316">
            <v>0</v>
          </cell>
          <cell r="AP1316">
            <v>0</v>
          </cell>
          <cell r="AQ1316">
            <v>10602188</v>
          </cell>
          <cell r="AR1316">
            <v>0</v>
          </cell>
          <cell r="AS1316">
            <v>0</v>
          </cell>
          <cell r="AT1316">
            <v>10602188</v>
          </cell>
          <cell r="AU1316" t="str">
            <v>Levy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75172186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</row>
        <row r="1317">
          <cell r="D1317" t="str">
            <v>4620020</v>
          </cell>
          <cell r="E1317" t="str">
            <v>WASHINGTON TOWNSHIP</v>
          </cell>
          <cell r="F1317">
            <v>88957</v>
          </cell>
          <cell r="G1317">
            <v>0</v>
          </cell>
          <cell r="H1317">
            <v>5773</v>
          </cell>
          <cell r="I1317">
            <v>4519</v>
          </cell>
          <cell r="J1317">
            <v>0</v>
          </cell>
          <cell r="K1317">
            <v>0</v>
          </cell>
          <cell r="L1317">
            <v>99249</v>
          </cell>
          <cell r="M1317">
            <v>0</v>
          </cell>
          <cell r="N1317">
            <v>99249</v>
          </cell>
          <cell r="O1317" t="str">
            <v>no</v>
          </cell>
          <cell r="P1317">
            <v>0</v>
          </cell>
          <cell r="Q1317">
            <v>5832753</v>
          </cell>
          <cell r="R1317">
            <v>0</v>
          </cell>
          <cell r="S1317">
            <v>5832753</v>
          </cell>
          <cell r="T1317">
            <v>124142526.44107679</v>
          </cell>
          <cell r="U1317">
            <v>7.9947623787975433E-4</v>
          </cell>
          <cell r="V1317">
            <v>4663</v>
          </cell>
          <cell r="W1317">
            <v>0</v>
          </cell>
          <cell r="X1317">
            <v>5832753</v>
          </cell>
          <cell r="Y1317" t="str">
            <v>no</v>
          </cell>
          <cell r="Z1317">
            <v>0</v>
          </cell>
          <cell r="AA1317">
            <v>5832753</v>
          </cell>
          <cell r="AB1317">
            <v>98596170</v>
          </cell>
          <cell r="AC1317">
            <v>1.0066212511094497E-3</v>
          </cell>
          <cell r="AD1317">
            <v>5871</v>
          </cell>
          <cell r="AE1317">
            <v>0</v>
          </cell>
          <cell r="AF1317">
            <v>5871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 t="str">
            <v>AA</v>
          </cell>
          <cell r="AL1317">
            <v>0</v>
          </cell>
          <cell r="AM1317">
            <v>83103888</v>
          </cell>
          <cell r="AN1317">
            <v>0</v>
          </cell>
          <cell r="AO1317">
            <v>0</v>
          </cell>
          <cell r="AP1317">
            <v>0</v>
          </cell>
          <cell r="AQ1317">
            <v>10602188</v>
          </cell>
          <cell r="AR1317">
            <v>0</v>
          </cell>
          <cell r="AS1317">
            <v>0</v>
          </cell>
          <cell r="AT1317">
            <v>10602188</v>
          </cell>
          <cell r="AU1317" t="str">
            <v>Levy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75172186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</row>
        <row r="1318">
          <cell r="D1318" t="str">
            <v>4620021</v>
          </cell>
          <cell r="E1318" t="str">
            <v>WILLS TOWNSHIP</v>
          </cell>
          <cell r="F1318">
            <v>57536</v>
          </cell>
          <cell r="G1318">
            <v>0</v>
          </cell>
          <cell r="H1318">
            <v>3582</v>
          </cell>
          <cell r="I1318">
            <v>2804</v>
          </cell>
          <cell r="J1318">
            <v>0</v>
          </cell>
          <cell r="K1318">
            <v>0</v>
          </cell>
          <cell r="L1318">
            <v>63922</v>
          </cell>
          <cell r="M1318">
            <v>0</v>
          </cell>
          <cell r="N1318">
            <v>63922</v>
          </cell>
          <cell r="O1318" t="str">
            <v>no</v>
          </cell>
          <cell r="P1318">
            <v>0</v>
          </cell>
          <cell r="Q1318">
            <v>5832753</v>
          </cell>
          <cell r="R1318">
            <v>0</v>
          </cell>
          <cell r="S1318">
            <v>5832753</v>
          </cell>
          <cell r="T1318">
            <v>124142526.44107679</v>
          </cell>
          <cell r="U1318">
            <v>5.1490816106711061E-4</v>
          </cell>
          <cell r="V1318">
            <v>3003</v>
          </cell>
          <cell r="W1318">
            <v>0</v>
          </cell>
          <cell r="X1318">
            <v>5832753</v>
          </cell>
          <cell r="Y1318" t="str">
            <v>no</v>
          </cell>
          <cell r="Z1318">
            <v>0</v>
          </cell>
          <cell r="AA1318">
            <v>5832753</v>
          </cell>
          <cell r="AB1318">
            <v>98596170</v>
          </cell>
          <cell r="AC1318">
            <v>6.4832132931735582E-4</v>
          </cell>
          <cell r="AD1318">
            <v>3781</v>
          </cell>
          <cell r="AE1318">
            <v>0</v>
          </cell>
          <cell r="AF1318">
            <v>3781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 t="str">
            <v>AA</v>
          </cell>
          <cell r="AL1318">
            <v>0</v>
          </cell>
          <cell r="AM1318">
            <v>83103888</v>
          </cell>
          <cell r="AN1318">
            <v>0</v>
          </cell>
          <cell r="AO1318">
            <v>0</v>
          </cell>
          <cell r="AP1318">
            <v>0</v>
          </cell>
          <cell r="AQ1318">
            <v>10602188</v>
          </cell>
          <cell r="AR1318">
            <v>0</v>
          </cell>
          <cell r="AS1318">
            <v>0</v>
          </cell>
          <cell r="AT1318">
            <v>10602188</v>
          </cell>
          <cell r="AU1318" t="str">
            <v>Levy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75172186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</row>
        <row r="1319">
          <cell r="D1319" t="str">
            <v>4630115</v>
          </cell>
          <cell r="E1319" t="str">
            <v>MICHIGAN CITY CIVIL CITY</v>
          </cell>
          <cell r="F1319">
            <v>21606213</v>
          </cell>
          <cell r="G1319">
            <v>0</v>
          </cell>
          <cell r="H1319">
            <v>1377368</v>
          </cell>
          <cell r="I1319">
            <v>1078117</v>
          </cell>
          <cell r="J1319">
            <v>0</v>
          </cell>
          <cell r="K1319">
            <v>0</v>
          </cell>
          <cell r="L1319">
            <v>24061698</v>
          </cell>
          <cell r="M1319">
            <v>0</v>
          </cell>
          <cell r="N1319">
            <v>24061698</v>
          </cell>
          <cell r="O1319" t="str">
            <v>no</v>
          </cell>
          <cell r="P1319">
            <v>0</v>
          </cell>
          <cell r="Q1319">
            <v>5832753</v>
          </cell>
          <cell r="R1319">
            <v>0</v>
          </cell>
          <cell r="S1319">
            <v>5832753</v>
          </cell>
          <cell r="T1319">
            <v>124142526.44107679</v>
          </cell>
          <cell r="U1319">
            <v>0.19382316994668772</v>
          </cell>
          <cell r="V1319">
            <v>1130523</v>
          </cell>
          <cell r="W1319">
            <v>0</v>
          </cell>
          <cell r="X1319">
            <v>5832753</v>
          </cell>
          <cell r="Y1319" t="str">
            <v>no</v>
          </cell>
          <cell r="Z1319">
            <v>0</v>
          </cell>
          <cell r="AA1319">
            <v>5832753</v>
          </cell>
          <cell r="AB1319">
            <v>98596170</v>
          </cell>
          <cell r="AC1319">
            <v>0.24404292783380938</v>
          </cell>
          <cell r="AD1319">
            <v>1423442</v>
          </cell>
          <cell r="AE1319">
            <v>0</v>
          </cell>
          <cell r="AF1319">
            <v>1423442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 t="str">
            <v>AA</v>
          </cell>
          <cell r="AL1319">
            <v>24061698</v>
          </cell>
          <cell r="AM1319">
            <v>83103888</v>
          </cell>
          <cell r="AN1319">
            <v>0.2895375725381224</v>
          </cell>
          <cell r="AO1319">
            <v>0</v>
          </cell>
          <cell r="AP1319">
            <v>0</v>
          </cell>
          <cell r="AQ1319">
            <v>10602188</v>
          </cell>
          <cell r="AR1319">
            <v>0</v>
          </cell>
          <cell r="AS1319">
            <v>0</v>
          </cell>
          <cell r="AT1319">
            <v>10602188</v>
          </cell>
          <cell r="AU1319" t="str">
            <v>Levy</v>
          </cell>
          <cell r="AV1319">
            <v>21606213</v>
          </cell>
          <cell r="AW1319">
            <v>0</v>
          </cell>
          <cell r="AX1319">
            <v>0</v>
          </cell>
          <cell r="AY1319">
            <v>0</v>
          </cell>
          <cell r="AZ1319">
            <v>21606213</v>
          </cell>
          <cell r="BA1319">
            <v>75172186</v>
          </cell>
          <cell r="BB1319">
            <v>0.28742297051199228</v>
          </cell>
          <cell r="BC1319">
            <v>3047312</v>
          </cell>
          <cell r="BD1319">
            <v>0</v>
          </cell>
          <cell r="BE1319">
            <v>0</v>
          </cell>
          <cell r="BF1319">
            <v>0</v>
          </cell>
        </row>
        <row r="1320">
          <cell r="D1320" t="str">
            <v>4630201</v>
          </cell>
          <cell r="E1320" t="str">
            <v>LAPORTE CIVIL CITY</v>
          </cell>
          <cell r="F1320">
            <v>10486072</v>
          </cell>
          <cell r="G1320">
            <v>367094</v>
          </cell>
          <cell r="H1320">
            <v>681381</v>
          </cell>
          <cell r="I1320">
            <v>533342</v>
          </cell>
          <cell r="J1320">
            <v>0</v>
          </cell>
          <cell r="K1320">
            <v>0</v>
          </cell>
          <cell r="L1320">
            <v>11333701</v>
          </cell>
          <cell r="M1320">
            <v>0</v>
          </cell>
          <cell r="N1320">
            <v>11333701</v>
          </cell>
          <cell r="O1320" t="str">
            <v>no</v>
          </cell>
          <cell r="P1320">
            <v>0</v>
          </cell>
          <cell r="Q1320">
            <v>5832753</v>
          </cell>
          <cell r="R1320">
            <v>0</v>
          </cell>
          <cell r="S1320">
            <v>5832753</v>
          </cell>
          <cell r="T1320">
            <v>124142526.44107679</v>
          </cell>
          <cell r="U1320">
            <v>9.129587841423098E-2</v>
          </cell>
          <cell r="V1320">
            <v>532506</v>
          </cell>
          <cell r="W1320">
            <v>0</v>
          </cell>
          <cell r="X1320">
            <v>5832753</v>
          </cell>
          <cell r="Y1320" t="str">
            <v>no</v>
          </cell>
          <cell r="Z1320">
            <v>0</v>
          </cell>
          <cell r="AA1320">
            <v>5832753</v>
          </cell>
          <cell r="AB1320">
            <v>98596170</v>
          </cell>
          <cell r="AC1320">
            <v>0.11495072273091338</v>
          </cell>
          <cell r="AD1320">
            <v>670479</v>
          </cell>
          <cell r="AE1320">
            <v>0</v>
          </cell>
          <cell r="AF1320">
            <v>670479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 t="str">
            <v>AA</v>
          </cell>
          <cell r="AL1320">
            <v>11333701</v>
          </cell>
          <cell r="AM1320">
            <v>83103888</v>
          </cell>
          <cell r="AN1320">
            <v>0.1363799128146688</v>
          </cell>
          <cell r="AO1320">
            <v>0</v>
          </cell>
          <cell r="AP1320">
            <v>0</v>
          </cell>
          <cell r="AQ1320">
            <v>10602188</v>
          </cell>
          <cell r="AR1320">
            <v>0</v>
          </cell>
          <cell r="AS1320">
            <v>0</v>
          </cell>
          <cell r="AT1320">
            <v>10602188</v>
          </cell>
          <cell r="AU1320" t="str">
            <v>Levy</v>
          </cell>
          <cell r="AV1320">
            <v>10486072</v>
          </cell>
          <cell r="AW1320">
            <v>0</v>
          </cell>
          <cell r="AX1320">
            <v>0</v>
          </cell>
          <cell r="AY1320">
            <v>0</v>
          </cell>
          <cell r="AZ1320">
            <v>10486072</v>
          </cell>
          <cell r="BA1320">
            <v>75172186</v>
          </cell>
          <cell r="BB1320">
            <v>0.1394940410539611</v>
          </cell>
          <cell r="BC1320">
            <v>1478942</v>
          </cell>
          <cell r="BD1320">
            <v>0</v>
          </cell>
          <cell r="BE1320">
            <v>0</v>
          </cell>
          <cell r="BF1320">
            <v>0</v>
          </cell>
        </row>
        <row r="1321">
          <cell r="D1321" t="str">
            <v>4630736</v>
          </cell>
          <cell r="E1321" t="str">
            <v>KINGSBURY CIVIL TOWN</v>
          </cell>
          <cell r="F1321">
            <v>35841</v>
          </cell>
          <cell r="G1321">
            <v>0</v>
          </cell>
          <cell r="H1321">
            <v>2283</v>
          </cell>
          <cell r="I1321">
            <v>1787</v>
          </cell>
          <cell r="J1321">
            <v>0</v>
          </cell>
          <cell r="K1321">
            <v>0</v>
          </cell>
          <cell r="L1321">
            <v>39911</v>
          </cell>
          <cell r="M1321">
            <v>0</v>
          </cell>
          <cell r="N1321">
            <v>39911</v>
          </cell>
          <cell r="O1321" t="str">
            <v>no</v>
          </cell>
          <cell r="P1321">
            <v>0</v>
          </cell>
          <cell r="Q1321">
            <v>5832753</v>
          </cell>
          <cell r="R1321">
            <v>0</v>
          </cell>
          <cell r="S1321">
            <v>5832753</v>
          </cell>
          <cell r="T1321">
            <v>124142526.44107679</v>
          </cell>
          <cell r="U1321">
            <v>3.2149337655814042E-4</v>
          </cell>
          <cell r="V1321">
            <v>1875</v>
          </cell>
          <cell r="W1321">
            <v>0</v>
          </cell>
          <cell r="X1321">
            <v>5832753</v>
          </cell>
          <cell r="Y1321" t="str">
            <v>no</v>
          </cell>
          <cell r="Z1321">
            <v>0</v>
          </cell>
          <cell r="AA1321">
            <v>5832753</v>
          </cell>
          <cell r="AB1321">
            <v>98596170</v>
          </cell>
          <cell r="AC1321">
            <v>4.0479259995596177E-4</v>
          </cell>
          <cell r="AD1321">
            <v>2361</v>
          </cell>
          <cell r="AE1321">
            <v>0</v>
          </cell>
          <cell r="AF1321">
            <v>2361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 t="str">
            <v>AA</v>
          </cell>
          <cell r="AL1321">
            <v>39911</v>
          </cell>
          <cell r="AM1321">
            <v>83103888</v>
          </cell>
          <cell r="AN1321">
            <v>4.8025430530999945E-4</v>
          </cell>
          <cell r="AO1321">
            <v>0</v>
          </cell>
          <cell r="AP1321">
            <v>0</v>
          </cell>
          <cell r="AQ1321">
            <v>10602188</v>
          </cell>
          <cell r="AR1321">
            <v>0</v>
          </cell>
          <cell r="AS1321">
            <v>0</v>
          </cell>
          <cell r="AT1321">
            <v>10602188</v>
          </cell>
          <cell r="AU1321" t="str">
            <v>Levy</v>
          </cell>
          <cell r="AV1321">
            <v>35841</v>
          </cell>
          <cell r="AW1321">
            <v>0</v>
          </cell>
          <cell r="AX1321">
            <v>0</v>
          </cell>
          <cell r="AY1321">
            <v>0</v>
          </cell>
          <cell r="AZ1321">
            <v>35841</v>
          </cell>
          <cell r="BA1321">
            <v>75172186</v>
          </cell>
          <cell r="BB1321">
            <v>4.767853897450847E-4</v>
          </cell>
          <cell r="BC1321">
            <v>5055</v>
          </cell>
          <cell r="BD1321">
            <v>0</v>
          </cell>
          <cell r="BE1321">
            <v>0</v>
          </cell>
          <cell r="BF1321">
            <v>0</v>
          </cell>
        </row>
        <row r="1322">
          <cell r="D1322" t="str">
            <v>4630737</v>
          </cell>
          <cell r="E1322" t="str">
            <v>KINGSFORD HEIGHTS CIVIL TOWN</v>
          </cell>
          <cell r="F1322">
            <v>219672</v>
          </cell>
          <cell r="G1322">
            <v>0</v>
          </cell>
          <cell r="H1322">
            <v>14004</v>
          </cell>
          <cell r="I1322">
            <v>10961</v>
          </cell>
          <cell r="J1322">
            <v>0</v>
          </cell>
          <cell r="K1322">
            <v>0</v>
          </cell>
          <cell r="L1322">
            <v>244637</v>
          </cell>
          <cell r="M1322">
            <v>0</v>
          </cell>
          <cell r="N1322">
            <v>244637</v>
          </cell>
          <cell r="O1322" t="str">
            <v>no</v>
          </cell>
          <cell r="P1322">
            <v>0</v>
          </cell>
          <cell r="Q1322">
            <v>5832753</v>
          </cell>
          <cell r="R1322">
            <v>0</v>
          </cell>
          <cell r="S1322">
            <v>5832753</v>
          </cell>
          <cell r="T1322">
            <v>124142526.44107679</v>
          </cell>
          <cell r="U1322">
            <v>1.9706139951655884E-3</v>
          </cell>
          <cell r="V1322">
            <v>11494</v>
          </cell>
          <cell r="W1322">
            <v>0</v>
          </cell>
          <cell r="X1322">
            <v>5832753</v>
          </cell>
          <cell r="Y1322" t="str">
            <v>no</v>
          </cell>
          <cell r="Z1322">
            <v>0</v>
          </cell>
          <cell r="AA1322">
            <v>5832753</v>
          </cell>
          <cell r="AB1322">
            <v>98596170</v>
          </cell>
          <cell r="AC1322">
            <v>2.4812018560152996E-3</v>
          </cell>
          <cell r="AD1322">
            <v>14472</v>
          </cell>
          <cell r="AE1322">
            <v>0</v>
          </cell>
          <cell r="AF1322">
            <v>14472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 t="str">
            <v>AA</v>
          </cell>
          <cell r="AL1322">
            <v>244637</v>
          </cell>
          <cell r="AM1322">
            <v>83103888</v>
          </cell>
          <cell r="AN1322">
            <v>2.9437491540708662E-3</v>
          </cell>
          <cell r="AO1322">
            <v>0</v>
          </cell>
          <cell r="AP1322">
            <v>0</v>
          </cell>
          <cell r="AQ1322">
            <v>10602188</v>
          </cell>
          <cell r="AR1322">
            <v>0</v>
          </cell>
          <cell r="AS1322">
            <v>0</v>
          </cell>
          <cell r="AT1322">
            <v>10602188</v>
          </cell>
          <cell r="AU1322" t="str">
            <v>Levy</v>
          </cell>
          <cell r="AV1322">
            <v>219672</v>
          </cell>
          <cell r="AW1322">
            <v>0</v>
          </cell>
          <cell r="AX1322">
            <v>0</v>
          </cell>
          <cell r="AY1322">
            <v>0</v>
          </cell>
          <cell r="AZ1322">
            <v>219672</v>
          </cell>
          <cell r="BA1322">
            <v>75172186</v>
          </cell>
          <cell r="BB1322">
            <v>2.9222510570598545E-3</v>
          </cell>
          <cell r="BC1322">
            <v>30982</v>
          </cell>
          <cell r="BD1322">
            <v>0</v>
          </cell>
          <cell r="BE1322">
            <v>0</v>
          </cell>
          <cell r="BF1322">
            <v>0</v>
          </cell>
        </row>
        <row r="1323">
          <cell r="D1323" t="str">
            <v>4630738</v>
          </cell>
          <cell r="E1323" t="str">
            <v>LACROSSE CIVIL TOWN</v>
          </cell>
          <cell r="F1323">
            <v>205677</v>
          </cell>
          <cell r="G1323">
            <v>0</v>
          </cell>
          <cell r="H1323">
            <v>12743</v>
          </cell>
          <cell r="I1323">
            <v>9974</v>
          </cell>
          <cell r="J1323">
            <v>0</v>
          </cell>
          <cell r="K1323">
            <v>0</v>
          </cell>
          <cell r="L1323">
            <v>228394</v>
          </cell>
          <cell r="M1323">
            <v>0</v>
          </cell>
          <cell r="N1323">
            <v>228394</v>
          </cell>
          <cell r="O1323" t="str">
            <v>no</v>
          </cell>
          <cell r="P1323">
            <v>0</v>
          </cell>
          <cell r="Q1323">
            <v>5832753</v>
          </cell>
          <cell r="R1323">
            <v>0</v>
          </cell>
          <cell r="S1323">
            <v>5832753</v>
          </cell>
          <cell r="T1323">
            <v>124142526.44107679</v>
          </cell>
          <cell r="U1323">
            <v>1.839772449841395E-3</v>
          </cell>
          <cell r="V1323">
            <v>10731</v>
          </cell>
          <cell r="W1323">
            <v>0</v>
          </cell>
          <cell r="X1323">
            <v>5832753</v>
          </cell>
          <cell r="Y1323" t="str">
            <v>no</v>
          </cell>
          <cell r="Z1323">
            <v>0</v>
          </cell>
          <cell r="AA1323">
            <v>5832753</v>
          </cell>
          <cell r="AB1323">
            <v>98596170</v>
          </cell>
          <cell r="AC1323">
            <v>2.3164591484638804E-3</v>
          </cell>
          <cell r="AD1323">
            <v>13511</v>
          </cell>
          <cell r="AE1323">
            <v>0</v>
          </cell>
          <cell r="AF1323">
            <v>13511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 t="str">
            <v>AA</v>
          </cell>
          <cell r="AL1323">
            <v>228394</v>
          </cell>
          <cell r="AM1323">
            <v>83103888</v>
          </cell>
          <cell r="AN1323">
            <v>2.7482950015527553E-3</v>
          </cell>
          <cell r="AO1323">
            <v>0</v>
          </cell>
          <cell r="AP1323">
            <v>0</v>
          </cell>
          <cell r="AQ1323">
            <v>10602188</v>
          </cell>
          <cell r="AR1323">
            <v>0</v>
          </cell>
          <cell r="AS1323">
            <v>0</v>
          </cell>
          <cell r="AT1323">
            <v>10602188</v>
          </cell>
          <cell r="AU1323" t="str">
            <v>Levy</v>
          </cell>
          <cell r="AV1323">
            <v>205677</v>
          </cell>
          <cell r="AW1323">
            <v>0</v>
          </cell>
          <cell r="AX1323">
            <v>0</v>
          </cell>
          <cell r="AY1323">
            <v>0</v>
          </cell>
          <cell r="AZ1323">
            <v>205677</v>
          </cell>
          <cell r="BA1323">
            <v>75172186</v>
          </cell>
          <cell r="BB1323">
            <v>2.7360784745570654E-3</v>
          </cell>
          <cell r="BC1323">
            <v>29008</v>
          </cell>
          <cell r="BD1323">
            <v>0</v>
          </cell>
          <cell r="BE1323">
            <v>0</v>
          </cell>
          <cell r="BF1323">
            <v>0</v>
          </cell>
        </row>
        <row r="1324">
          <cell r="D1324" t="str">
            <v>4630739</v>
          </cell>
          <cell r="E1324" t="str">
            <v>LONG BEACH CIVIL TOWN</v>
          </cell>
          <cell r="F1324">
            <v>1200207</v>
          </cell>
          <cell r="G1324">
            <v>0</v>
          </cell>
          <cell r="H1324">
            <v>70932</v>
          </cell>
          <cell r="I1324">
            <v>55521</v>
          </cell>
          <cell r="J1324">
            <v>0</v>
          </cell>
          <cell r="K1324">
            <v>0</v>
          </cell>
          <cell r="L1324">
            <v>1326660</v>
          </cell>
          <cell r="M1324">
            <v>0</v>
          </cell>
          <cell r="N1324">
            <v>1326660</v>
          </cell>
          <cell r="O1324" t="str">
            <v>no</v>
          </cell>
          <cell r="P1324">
            <v>0</v>
          </cell>
          <cell r="Q1324">
            <v>5832753</v>
          </cell>
          <cell r="R1324">
            <v>0</v>
          </cell>
          <cell r="S1324">
            <v>5832753</v>
          </cell>
          <cell r="T1324">
            <v>124142526.44107679</v>
          </cell>
          <cell r="U1324">
            <v>1.0686587731317745E-2</v>
          </cell>
          <cell r="V1324">
            <v>62332</v>
          </cell>
          <cell r="W1324">
            <v>0</v>
          </cell>
          <cell r="X1324">
            <v>5832753</v>
          </cell>
          <cell r="Y1324" t="str">
            <v>no</v>
          </cell>
          <cell r="Z1324">
            <v>0</v>
          </cell>
          <cell r="AA1324">
            <v>5832753</v>
          </cell>
          <cell r="AB1324">
            <v>98596170</v>
          </cell>
          <cell r="AC1324">
            <v>1.3455492236665988E-2</v>
          </cell>
          <cell r="AD1324">
            <v>78483</v>
          </cell>
          <cell r="AE1324">
            <v>0</v>
          </cell>
          <cell r="AF1324">
            <v>78483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 t="str">
            <v>AA</v>
          </cell>
          <cell r="AL1324">
            <v>1326660</v>
          </cell>
          <cell r="AM1324">
            <v>83103888</v>
          </cell>
          <cell r="AN1324">
            <v>1.5963874036795968E-2</v>
          </cell>
          <cell r="AO1324">
            <v>0</v>
          </cell>
          <cell r="AP1324">
            <v>0</v>
          </cell>
          <cell r="AQ1324">
            <v>10602188</v>
          </cell>
          <cell r="AR1324">
            <v>0</v>
          </cell>
          <cell r="AS1324">
            <v>0</v>
          </cell>
          <cell r="AT1324">
            <v>10602188</v>
          </cell>
          <cell r="AU1324" t="str">
            <v>Levy</v>
          </cell>
          <cell r="AV1324">
            <v>1200207</v>
          </cell>
          <cell r="AW1324">
            <v>0</v>
          </cell>
          <cell r="AX1324">
            <v>0</v>
          </cell>
          <cell r="AY1324">
            <v>0</v>
          </cell>
          <cell r="AZ1324">
            <v>1200207</v>
          </cell>
          <cell r="BA1324">
            <v>75172186</v>
          </cell>
          <cell r="BB1324">
            <v>1.5966104803710246E-2</v>
          </cell>
          <cell r="BC1324">
            <v>169276</v>
          </cell>
          <cell r="BD1324">
            <v>0</v>
          </cell>
          <cell r="BE1324">
            <v>0</v>
          </cell>
          <cell r="BF1324">
            <v>0</v>
          </cell>
        </row>
        <row r="1325">
          <cell r="D1325" t="str">
            <v>4630740</v>
          </cell>
          <cell r="E1325" t="str">
            <v>MICHIANA SHORES CIVIL TOWN</v>
          </cell>
          <cell r="F1325">
            <v>167695</v>
          </cell>
          <cell r="G1325">
            <v>0</v>
          </cell>
          <cell r="H1325">
            <v>10805</v>
          </cell>
          <cell r="I1325">
            <v>8457</v>
          </cell>
          <cell r="J1325">
            <v>0</v>
          </cell>
          <cell r="K1325">
            <v>0</v>
          </cell>
          <cell r="L1325">
            <v>186957</v>
          </cell>
          <cell r="M1325">
            <v>0</v>
          </cell>
          <cell r="N1325">
            <v>186957</v>
          </cell>
          <cell r="O1325" t="str">
            <v>no</v>
          </cell>
          <cell r="P1325">
            <v>0</v>
          </cell>
          <cell r="Q1325">
            <v>5832753</v>
          </cell>
          <cell r="R1325">
            <v>0</v>
          </cell>
          <cell r="S1325">
            <v>5832753</v>
          </cell>
          <cell r="T1325">
            <v>124142526.44107679</v>
          </cell>
          <cell r="U1325">
            <v>1.5059867505494789E-3</v>
          </cell>
          <cell r="V1325">
            <v>8784</v>
          </cell>
          <cell r="W1325">
            <v>0</v>
          </cell>
          <cell r="X1325">
            <v>5832753</v>
          </cell>
          <cell r="Y1325" t="str">
            <v>no</v>
          </cell>
          <cell r="Z1325">
            <v>0</v>
          </cell>
          <cell r="AA1325">
            <v>5832753</v>
          </cell>
          <cell r="AB1325">
            <v>98596170</v>
          </cell>
          <cell r="AC1325">
            <v>1.8961892738835597E-3</v>
          </cell>
          <cell r="AD1325">
            <v>11060</v>
          </cell>
          <cell r="AE1325">
            <v>0</v>
          </cell>
          <cell r="AF1325">
            <v>11060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 t="str">
            <v>AA</v>
          </cell>
          <cell r="AL1325">
            <v>186957</v>
          </cell>
          <cell r="AM1325">
            <v>83103888</v>
          </cell>
          <cell r="AN1325">
            <v>2.2496781378026501E-3</v>
          </cell>
          <cell r="AO1325">
            <v>0</v>
          </cell>
          <cell r="AP1325">
            <v>0</v>
          </cell>
          <cell r="AQ1325">
            <v>10602188</v>
          </cell>
          <cell r="AR1325">
            <v>0</v>
          </cell>
          <cell r="AS1325">
            <v>0</v>
          </cell>
          <cell r="AT1325">
            <v>10602188</v>
          </cell>
          <cell r="AU1325" t="str">
            <v>Levy</v>
          </cell>
          <cell r="AV1325">
            <v>167695</v>
          </cell>
          <cell r="AW1325">
            <v>0</v>
          </cell>
          <cell r="AX1325">
            <v>0</v>
          </cell>
          <cell r="AY1325">
            <v>0</v>
          </cell>
          <cell r="AZ1325">
            <v>167695</v>
          </cell>
          <cell r="BA1325">
            <v>75172186</v>
          </cell>
          <cell r="BB1325">
            <v>2.2308118058453163E-3</v>
          </cell>
          <cell r="BC1325">
            <v>23651</v>
          </cell>
          <cell r="BD1325">
            <v>0</v>
          </cell>
          <cell r="BE1325">
            <v>0</v>
          </cell>
          <cell r="BF1325">
            <v>0</v>
          </cell>
        </row>
        <row r="1326">
          <cell r="D1326" t="str">
            <v>4630741</v>
          </cell>
          <cell r="E1326" t="str">
            <v>POTTAWATTAMIE PARK CIVIL TOWN</v>
          </cell>
          <cell r="F1326">
            <v>95082</v>
          </cell>
          <cell r="G1326">
            <v>0</v>
          </cell>
          <cell r="H1326">
            <v>1023</v>
          </cell>
          <cell r="I1326">
            <v>801</v>
          </cell>
          <cell r="J1326">
            <v>0</v>
          </cell>
          <cell r="K1326">
            <v>0</v>
          </cell>
          <cell r="L1326">
            <v>96906</v>
          </cell>
          <cell r="M1326">
            <v>0</v>
          </cell>
          <cell r="N1326">
            <v>96906</v>
          </cell>
          <cell r="O1326" t="str">
            <v>no</v>
          </cell>
          <cell r="P1326">
            <v>0</v>
          </cell>
          <cell r="Q1326">
            <v>5832753</v>
          </cell>
          <cell r="R1326">
            <v>0</v>
          </cell>
          <cell r="S1326">
            <v>5832753</v>
          </cell>
          <cell r="T1326">
            <v>124142526.44107679</v>
          </cell>
          <cell r="U1326">
            <v>7.8060276988156532E-4</v>
          </cell>
          <cell r="V1326">
            <v>4553</v>
          </cell>
          <cell r="W1326">
            <v>0</v>
          </cell>
          <cell r="X1326">
            <v>5832753</v>
          </cell>
          <cell r="Y1326" t="str">
            <v>no</v>
          </cell>
          <cell r="Z1326">
            <v>0</v>
          </cell>
          <cell r="AA1326">
            <v>5832753</v>
          </cell>
          <cell r="AB1326">
            <v>98596170</v>
          </cell>
          <cell r="AC1326">
            <v>9.8285765055579756E-4</v>
          </cell>
          <cell r="AD1326">
            <v>5733</v>
          </cell>
          <cell r="AE1326">
            <v>0</v>
          </cell>
          <cell r="AF1326">
            <v>5733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 t="str">
            <v>AA</v>
          </cell>
          <cell r="AL1326">
            <v>96906</v>
          </cell>
          <cell r="AM1326">
            <v>83103888</v>
          </cell>
          <cell r="AN1326">
            <v>1.1660826266034628E-3</v>
          </cell>
          <cell r="AO1326">
            <v>0</v>
          </cell>
          <cell r="AP1326">
            <v>0</v>
          </cell>
          <cell r="AQ1326">
            <v>10602188</v>
          </cell>
          <cell r="AR1326">
            <v>0</v>
          </cell>
          <cell r="AS1326">
            <v>0</v>
          </cell>
          <cell r="AT1326">
            <v>10602188</v>
          </cell>
          <cell r="AU1326" t="str">
            <v>Levy</v>
          </cell>
          <cell r="AV1326">
            <v>95082</v>
          </cell>
          <cell r="AW1326">
            <v>0</v>
          </cell>
          <cell r="AX1326">
            <v>0</v>
          </cell>
          <cell r="AY1326">
            <v>0</v>
          </cell>
          <cell r="AZ1326">
            <v>95082</v>
          </cell>
          <cell r="BA1326">
            <v>75172186</v>
          </cell>
          <cell r="BB1326">
            <v>1.2648561264401704E-3</v>
          </cell>
          <cell r="BC1326">
            <v>13410</v>
          </cell>
          <cell r="BD1326">
            <v>0</v>
          </cell>
          <cell r="BE1326">
            <v>0</v>
          </cell>
          <cell r="BF1326">
            <v>0</v>
          </cell>
        </row>
        <row r="1327">
          <cell r="D1327" t="str">
            <v>4630742</v>
          </cell>
          <cell r="E1327" t="str">
            <v>TRAIL CREEK CIVIL TOWN</v>
          </cell>
          <cell r="F1327">
            <v>513312</v>
          </cell>
          <cell r="G1327">
            <v>0</v>
          </cell>
          <cell r="H1327">
            <v>32735</v>
          </cell>
          <cell r="I1327">
            <v>25623</v>
          </cell>
          <cell r="J1327">
            <v>0</v>
          </cell>
          <cell r="K1327">
            <v>0</v>
          </cell>
          <cell r="L1327">
            <v>571670</v>
          </cell>
          <cell r="M1327">
            <v>0</v>
          </cell>
          <cell r="N1327">
            <v>571670</v>
          </cell>
          <cell r="O1327" t="str">
            <v>no</v>
          </cell>
          <cell r="P1327">
            <v>0</v>
          </cell>
          <cell r="Q1327">
            <v>5832753</v>
          </cell>
          <cell r="R1327">
            <v>0</v>
          </cell>
          <cell r="S1327">
            <v>5832753</v>
          </cell>
          <cell r="T1327">
            <v>124142526.44107679</v>
          </cell>
          <cell r="U1327">
            <v>4.6049489758961722E-3</v>
          </cell>
          <cell r="V1327">
            <v>26860</v>
          </cell>
          <cell r="W1327">
            <v>0</v>
          </cell>
          <cell r="X1327">
            <v>5832753</v>
          </cell>
          <cell r="Y1327" t="str">
            <v>no</v>
          </cell>
          <cell r="Z1327">
            <v>0</v>
          </cell>
          <cell r="AA1327">
            <v>5832753</v>
          </cell>
          <cell r="AB1327">
            <v>98596170</v>
          </cell>
          <cell r="AC1327">
            <v>5.7980954026916054E-3</v>
          </cell>
          <cell r="AD1327">
            <v>33819</v>
          </cell>
          <cell r="AE1327">
            <v>0</v>
          </cell>
          <cell r="AF1327">
            <v>33819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 t="str">
            <v>AA</v>
          </cell>
          <cell r="AL1327">
            <v>571670</v>
          </cell>
          <cell r="AM1327">
            <v>83103888</v>
          </cell>
          <cell r="AN1327">
            <v>6.878980198856641E-3</v>
          </cell>
          <cell r="AO1327">
            <v>0</v>
          </cell>
          <cell r="AP1327">
            <v>0</v>
          </cell>
          <cell r="AQ1327">
            <v>10602188</v>
          </cell>
          <cell r="AR1327">
            <v>0</v>
          </cell>
          <cell r="AS1327">
            <v>0</v>
          </cell>
          <cell r="AT1327">
            <v>10602188</v>
          </cell>
          <cell r="AU1327" t="str">
            <v>Levy</v>
          </cell>
          <cell r="AV1327">
            <v>513312</v>
          </cell>
          <cell r="AW1327">
            <v>0</v>
          </cell>
          <cell r="AX1327">
            <v>0</v>
          </cell>
          <cell r="AY1327">
            <v>0</v>
          </cell>
          <cell r="AZ1327">
            <v>513312</v>
          </cell>
          <cell r="BA1327">
            <v>75172186</v>
          </cell>
          <cell r="BB1327">
            <v>6.828483077504225E-3</v>
          </cell>
          <cell r="BC1327">
            <v>72397</v>
          </cell>
          <cell r="BD1327">
            <v>0</v>
          </cell>
          <cell r="BE1327">
            <v>0</v>
          </cell>
          <cell r="BF1327">
            <v>0</v>
          </cell>
        </row>
        <row r="1328">
          <cell r="D1328" t="str">
            <v>4630743</v>
          </cell>
          <cell r="E1328" t="str">
            <v>WANATAH CIVIL TOWN</v>
          </cell>
          <cell r="F1328">
            <v>300291</v>
          </cell>
          <cell r="G1328">
            <v>0</v>
          </cell>
          <cell r="H1328">
            <v>19152</v>
          </cell>
          <cell r="I1328">
            <v>14991</v>
          </cell>
          <cell r="J1328">
            <v>0</v>
          </cell>
          <cell r="K1328">
            <v>0</v>
          </cell>
          <cell r="L1328">
            <v>334434</v>
          </cell>
          <cell r="M1328">
            <v>0</v>
          </cell>
          <cell r="N1328">
            <v>334434</v>
          </cell>
          <cell r="O1328" t="str">
            <v>no</v>
          </cell>
          <cell r="P1328">
            <v>0</v>
          </cell>
          <cell r="Q1328">
            <v>5832753</v>
          </cell>
          <cell r="R1328">
            <v>0</v>
          </cell>
          <cell r="S1328">
            <v>5832753</v>
          </cell>
          <cell r="T1328">
            <v>124142526.44107679</v>
          </cell>
          <cell r="U1328">
            <v>2.6939519404636596E-3</v>
          </cell>
          <cell r="V1328">
            <v>15713</v>
          </cell>
          <cell r="W1328">
            <v>0</v>
          </cell>
          <cell r="X1328">
            <v>5832753</v>
          </cell>
          <cell r="Y1328" t="str">
            <v>no</v>
          </cell>
          <cell r="Z1328">
            <v>0</v>
          </cell>
          <cell r="AA1328">
            <v>5832753</v>
          </cell>
          <cell r="AB1328">
            <v>98596170</v>
          </cell>
          <cell r="AC1328">
            <v>3.391957314366268E-3</v>
          </cell>
          <cell r="AD1328">
            <v>19784</v>
          </cell>
          <cell r="AE1328">
            <v>0</v>
          </cell>
          <cell r="AF1328">
            <v>19784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 t="str">
            <v>AA</v>
          </cell>
          <cell r="AL1328">
            <v>334434</v>
          </cell>
          <cell r="AM1328">
            <v>83103888</v>
          </cell>
          <cell r="AN1328">
            <v>4.0242882499071523E-3</v>
          </cell>
          <cell r="AO1328">
            <v>0</v>
          </cell>
          <cell r="AP1328">
            <v>0</v>
          </cell>
          <cell r="AQ1328">
            <v>10602188</v>
          </cell>
          <cell r="AR1328">
            <v>0</v>
          </cell>
          <cell r="AS1328">
            <v>0</v>
          </cell>
          <cell r="AT1328">
            <v>10602188</v>
          </cell>
          <cell r="AU1328" t="str">
            <v>Levy</v>
          </cell>
          <cell r="AV1328">
            <v>300291</v>
          </cell>
          <cell r="AW1328">
            <v>0</v>
          </cell>
          <cell r="AX1328">
            <v>0</v>
          </cell>
          <cell r="AY1328">
            <v>0</v>
          </cell>
          <cell r="AZ1328">
            <v>300291</v>
          </cell>
          <cell r="BA1328">
            <v>75172186</v>
          </cell>
          <cell r="BB1328">
            <v>3.9947088940582359E-3</v>
          </cell>
          <cell r="BC1328">
            <v>42353</v>
          </cell>
          <cell r="BD1328">
            <v>0</v>
          </cell>
          <cell r="BE1328">
            <v>0</v>
          </cell>
          <cell r="BF1328">
            <v>0</v>
          </cell>
        </row>
        <row r="1329">
          <cell r="D1329" t="str">
            <v>4630744</v>
          </cell>
          <cell r="E1329" t="str">
            <v>WESTVILLE CIVIL TOWN</v>
          </cell>
          <cell r="F1329">
            <v>425242</v>
          </cell>
          <cell r="G1329">
            <v>0</v>
          </cell>
          <cell r="H1329">
            <v>26416</v>
          </cell>
          <cell r="I1329">
            <v>20677</v>
          </cell>
          <cell r="J1329">
            <v>0</v>
          </cell>
          <cell r="K1329">
            <v>0</v>
          </cell>
          <cell r="L1329">
            <v>472335</v>
          </cell>
          <cell r="M1329">
            <v>0</v>
          </cell>
          <cell r="N1329">
            <v>472335</v>
          </cell>
          <cell r="O1329" t="str">
            <v>no</v>
          </cell>
          <cell r="P1329">
            <v>0</v>
          </cell>
          <cell r="Q1329">
            <v>5832753</v>
          </cell>
          <cell r="R1329">
            <v>0</v>
          </cell>
          <cell r="S1329">
            <v>5832753</v>
          </cell>
          <cell r="T1329">
            <v>124142526.44107679</v>
          </cell>
          <cell r="U1329">
            <v>3.8047799858833215E-3</v>
          </cell>
          <cell r="V1329">
            <v>22192</v>
          </cell>
          <cell r="W1329">
            <v>0</v>
          </cell>
          <cell r="X1329">
            <v>5832753</v>
          </cell>
          <cell r="Y1329" t="str">
            <v>no</v>
          </cell>
          <cell r="Z1329">
            <v>0</v>
          </cell>
          <cell r="AA1329">
            <v>5832753</v>
          </cell>
          <cell r="AB1329">
            <v>98596170</v>
          </cell>
          <cell r="AC1329">
            <v>4.7906019067474933E-3</v>
          </cell>
          <cell r="AD1329">
            <v>27942</v>
          </cell>
          <cell r="AE1329">
            <v>0</v>
          </cell>
          <cell r="AF1329">
            <v>27942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 t="str">
            <v>AA</v>
          </cell>
          <cell r="AL1329">
            <v>472335</v>
          </cell>
          <cell r="AM1329">
            <v>83103888</v>
          </cell>
          <cell r="AN1329">
            <v>5.6836690962040184E-3</v>
          </cell>
          <cell r="AO1329">
            <v>0</v>
          </cell>
          <cell r="AP1329">
            <v>0</v>
          </cell>
          <cell r="AQ1329">
            <v>10602188</v>
          </cell>
          <cell r="AR1329">
            <v>0</v>
          </cell>
          <cell r="AS1329">
            <v>0</v>
          </cell>
          <cell r="AT1329">
            <v>10602188</v>
          </cell>
          <cell r="AU1329" t="str">
            <v>Levy</v>
          </cell>
          <cell r="AV1329">
            <v>425242</v>
          </cell>
          <cell r="AW1329">
            <v>0</v>
          </cell>
          <cell r="AX1329">
            <v>0</v>
          </cell>
          <cell r="AY1329">
            <v>0</v>
          </cell>
          <cell r="AZ1329">
            <v>425242</v>
          </cell>
          <cell r="BA1329">
            <v>75172186</v>
          </cell>
          <cell r="BB1329">
            <v>5.6569061328082173E-3</v>
          </cell>
          <cell r="BC1329">
            <v>59976</v>
          </cell>
          <cell r="BD1329">
            <v>0</v>
          </cell>
          <cell r="BE1329">
            <v>0</v>
          </cell>
          <cell r="BF1329">
            <v>0</v>
          </cell>
        </row>
        <row r="1330">
          <cell r="D1330" t="str">
            <v>4644805</v>
          </cell>
          <cell r="E1330" t="str">
            <v>NEW PRAIRIE UNITED SCHOOL CORPORATION</v>
          </cell>
          <cell r="F1330">
            <v>8123406</v>
          </cell>
          <cell r="G1330">
            <v>3304875.631423654</v>
          </cell>
          <cell r="H1330">
            <v>0</v>
          </cell>
          <cell r="I1330">
            <v>239033</v>
          </cell>
          <cell r="J1330">
            <v>0</v>
          </cell>
          <cell r="K1330">
            <v>0</v>
          </cell>
          <cell r="L1330">
            <v>5057563.368576346</v>
          </cell>
          <cell r="M1330">
            <v>0</v>
          </cell>
          <cell r="N1330">
            <v>0</v>
          </cell>
          <cell r="O1330" t="str">
            <v>no</v>
          </cell>
          <cell r="P1330">
            <v>0</v>
          </cell>
          <cell r="Q1330">
            <v>5832753</v>
          </cell>
          <cell r="R1330">
            <v>0</v>
          </cell>
          <cell r="S1330">
            <v>5832753</v>
          </cell>
          <cell r="T1330">
            <v>124142526.44107679</v>
          </cell>
          <cell r="U1330">
            <v>4.0739974556397288E-2</v>
          </cell>
          <cell r="V1330">
            <v>237626</v>
          </cell>
          <cell r="W1330">
            <v>0</v>
          </cell>
          <cell r="X1330">
            <v>5832753</v>
          </cell>
          <cell r="Y1330" t="str">
            <v>no</v>
          </cell>
          <cell r="Z1330">
            <v>0</v>
          </cell>
          <cell r="AA1330">
            <v>5832753</v>
          </cell>
          <cell r="AB1330">
            <v>98596170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 t="str">
            <v>AA</v>
          </cell>
          <cell r="AL1330">
            <v>0</v>
          </cell>
          <cell r="AM1330">
            <v>83103888</v>
          </cell>
          <cell r="AN1330">
            <v>0</v>
          </cell>
          <cell r="AO1330">
            <v>0</v>
          </cell>
          <cell r="AP1330">
            <v>0</v>
          </cell>
          <cell r="AQ1330">
            <v>10602188</v>
          </cell>
          <cell r="AR1330">
            <v>0</v>
          </cell>
          <cell r="AS1330">
            <v>0</v>
          </cell>
          <cell r="AT1330">
            <v>10602188</v>
          </cell>
          <cell r="AU1330" t="str">
            <v>Levy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75172186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</row>
        <row r="1331">
          <cell r="D1331" t="str">
            <v>4644860</v>
          </cell>
          <cell r="E1331" t="str">
            <v>NEW DURHAM TOWNSHIP SCHOOL CORPORATION</v>
          </cell>
          <cell r="F1331">
            <v>2718933</v>
          </cell>
          <cell r="G1331">
            <v>607587.66968351556</v>
          </cell>
          <cell r="H1331">
            <v>0</v>
          </cell>
          <cell r="I1331">
            <v>90261</v>
          </cell>
          <cell r="J1331">
            <v>0</v>
          </cell>
          <cell r="K1331">
            <v>0</v>
          </cell>
          <cell r="L1331">
            <v>2201606.3303164844</v>
          </cell>
          <cell r="M1331">
            <v>0</v>
          </cell>
          <cell r="N1331">
            <v>0</v>
          </cell>
          <cell r="O1331" t="str">
            <v>no</v>
          </cell>
          <cell r="P1331">
            <v>0</v>
          </cell>
          <cell r="Q1331">
            <v>5832753</v>
          </cell>
          <cell r="R1331">
            <v>0</v>
          </cell>
          <cell r="S1331">
            <v>5832753</v>
          </cell>
          <cell r="T1331">
            <v>124142526.44107679</v>
          </cell>
          <cell r="U1331">
            <v>1.7734505599589667E-2</v>
          </cell>
          <cell r="V1331">
            <v>103441</v>
          </cell>
          <cell r="W1331">
            <v>0</v>
          </cell>
          <cell r="X1331">
            <v>5832753</v>
          </cell>
          <cell r="Y1331" t="str">
            <v>no</v>
          </cell>
          <cell r="Z1331">
            <v>0</v>
          </cell>
          <cell r="AA1331">
            <v>5832753</v>
          </cell>
          <cell r="AB1331">
            <v>98596170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 t="str">
            <v>AA</v>
          </cell>
          <cell r="AL1331">
            <v>0</v>
          </cell>
          <cell r="AM1331">
            <v>83103888</v>
          </cell>
          <cell r="AN1331">
            <v>0</v>
          </cell>
          <cell r="AO1331">
            <v>0</v>
          </cell>
          <cell r="AP1331">
            <v>0</v>
          </cell>
          <cell r="AQ1331">
            <v>10602188</v>
          </cell>
          <cell r="AR1331">
            <v>0</v>
          </cell>
          <cell r="AS1331">
            <v>0</v>
          </cell>
          <cell r="AT1331">
            <v>10602188</v>
          </cell>
          <cell r="AU1331" t="str">
            <v>Levy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75172186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</row>
        <row r="1332">
          <cell r="D1332" t="str">
            <v>4644915</v>
          </cell>
          <cell r="E1332" t="str">
            <v>TRI-TOWNSHIP SCHOOL CORPORATION</v>
          </cell>
          <cell r="F1332">
            <v>1232109</v>
          </cell>
          <cell r="G1332">
            <v>200523</v>
          </cell>
          <cell r="H1332">
            <v>0</v>
          </cell>
          <cell r="I1332">
            <v>48957</v>
          </cell>
          <cell r="J1332">
            <v>0</v>
          </cell>
          <cell r="K1332">
            <v>0</v>
          </cell>
          <cell r="L1332">
            <v>1080543</v>
          </cell>
          <cell r="M1332">
            <v>0</v>
          </cell>
          <cell r="N1332">
            <v>0</v>
          </cell>
          <cell r="O1332" t="str">
            <v>no</v>
          </cell>
          <cell r="P1332">
            <v>0</v>
          </cell>
          <cell r="Q1332">
            <v>5832753</v>
          </cell>
          <cell r="R1332">
            <v>0</v>
          </cell>
          <cell r="S1332">
            <v>5832753</v>
          </cell>
          <cell r="T1332">
            <v>124142526.44107679</v>
          </cell>
          <cell r="U1332">
            <v>8.704051955257015E-3</v>
          </cell>
          <cell r="V1332">
            <v>50769</v>
          </cell>
          <cell r="W1332">
            <v>0</v>
          </cell>
          <cell r="X1332">
            <v>5832753</v>
          </cell>
          <cell r="Y1332" t="str">
            <v>no</v>
          </cell>
          <cell r="Z1332">
            <v>0</v>
          </cell>
          <cell r="AA1332">
            <v>5832753</v>
          </cell>
          <cell r="AB1332">
            <v>98596170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 t="str">
            <v>AA</v>
          </cell>
          <cell r="AL1332">
            <v>0</v>
          </cell>
          <cell r="AM1332">
            <v>83103888</v>
          </cell>
          <cell r="AN1332">
            <v>0</v>
          </cell>
          <cell r="AO1332">
            <v>0</v>
          </cell>
          <cell r="AP1332">
            <v>0</v>
          </cell>
          <cell r="AQ1332">
            <v>10602188</v>
          </cell>
          <cell r="AR1332">
            <v>0</v>
          </cell>
          <cell r="AS1332">
            <v>0</v>
          </cell>
          <cell r="AT1332">
            <v>10602188</v>
          </cell>
          <cell r="AU1332" t="str">
            <v>Levy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75172186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</row>
        <row r="1333">
          <cell r="D1333" t="str">
            <v>4644925</v>
          </cell>
          <cell r="E1333" t="str">
            <v>MICHIGAN CITY AREA SCHOOL CORPORATION</v>
          </cell>
          <cell r="F1333">
            <v>18203221</v>
          </cell>
          <cell r="G1333">
            <v>4482018.3885501511</v>
          </cell>
          <cell r="H1333">
            <v>0</v>
          </cell>
          <cell r="I1333">
            <v>701823</v>
          </cell>
          <cell r="J1333">
            <v>0</v>
          </cell>
          <cell r="K1333">
            <v>0</v>
          </cell>
          <cell r="L1333">
            <v>14423025.611449849</v>
          </cell>
          <cell r="M1333">
            <v>0</v>
          </cell>
          <cell r="N1333">
            <v>0</v>
          </cell>
          <cell r="O1333" t="str">
            <v>no</v>
          </cell>
          <cell r="P1333">
            <v>0</v>
          </cell>
          <cell r="Q1333">
            <v>5832753</v>
          </cell>
          <cell r="R1333">
            <v>0</v>
          </cell>
          <cell r="S1333">
            <v>5832753</v>
          </cell>
          <cell r="T1333">
            <v>124142526.44107679</v>
          </cell>
          <cell r="U1333">
            <v>0.11618118323293201</v>
          </cell>
          <cell r="V1333">
            <v>677656</v>
          </cell>
          <cell r="W1333">
            <v>0</v>
          </cell>
          <cell r="X1333">
            <v>5832753</v>
          </cell>
          <cell r="Y1333" t="str">
            <v>no</v>
          </cell>
          <cell r="Z1333">
            <v>0</v>
          </cell>
          <cell r="AA1333">
            <v>5832753</v>
          </cell>
          <cell r="AB1333">
            <v>98596170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 t="str">
            <v>AA</v>
          </cell>
          <cell r="AL1333">
            <v>0</v>
          </cell>
          <cell r="AM1333">
            <v>83103888</v>
          </cell>
          <cell r="AN1333">
            <v>0</v>
          </cell>
          <cell r="AO1333">
            <v>0</v>
          </cell>
          <cell r="AP1333">
            <v>0</v>
          </cell>
          <cell r="AQ1333">
            <v>10602188</v>
          </cell>
          <cell r="AR1333">
            <v>0</v>
          </cell>
          <cell r="AS1333">
            <v>0</v>
          </cell>
          <cell r="AT1333">
            <v>10602188</v>
          </cell>
          <cell r="AU1333" t="str">
            <v>Levy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75172186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</row>
        <row r="1334">
          <cell r="D1334" t="str">
            <v>4644940</v>
          </cell>
          <cell r="E1334" t="str">
            <v>SOUTH CENTRAL COMMUNITY SCHOOL CORP</v>
          </cell>
          <cell r="F1334">
            <v>2192048</v>
          </cell>
          <cell r="G1334">
            <v>470540.86926589371</v>
          </cell>
          <cell r="H1334">
            <v>0</v>
          </cell>
          <cell r="I1334">
            <v>87339</v>
          </cell>
          <cell r="J1334">
            <v>0</v>
          </cell>
          <cell r="K1334">
            <v>0</v>
          </cell>
          <cell r="L1334">
            <v>1808846.1307341063</v>
          </cell>
          <cell r="M1334">
            <v>0</v>
          </cell>
          <cell r="N1334">
            <v>0</v>
          </cell>
          <cell r="O1334" t="str">
            <v>no</v>
          </cell>
          <cell r="P1334">
            <v>0</v>
          </cell>
          <cell r="Q1334">
            <v>5832753</v>
          </cell>
          <cell r="R1334">
            <v>0</v>
          </cell>
          <cell r="S1334">
            <v>5832753</v>
          </cell>
          <cell r="T1334">
            <v>124142526.44107679</v>
          </cell>
          <cell r="U1334">
            <v>1.4570721110566894E-2</v>
          </cell>
          <cell r="V1334">
            <v>84987</v>
          </cell>
          <cell r="W1334">
            <v>0</v>
          </cell>
          <cell r="X1334">
            <v>5832753</v>
          </cell>
          <cell r="Y1334" t="str">
            <v>no</v>
          </cell>
          <cell r="Z1334">
            <v>0</v>
          </cell>
          <cell r="AA1334">
            <v>5832753</v>
          </cell>
          <cell r="AB1334">
            <v>98596170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 t="str">
            <v>AA</v>
          </cell>
          <cell r="AL1334">
            <v>0</v>
          </cell>
          <cell r="AM1334">
            <v>83103888</v>
          </cell>
          <cell r="AN1334">
            <v>0</v>
          </cell>
          <cell r="AO1334">
            <v>0</v>
          </cell>
          <cell r="AP1334">
            <v>0</v>
          </cell>
          <cell r="AQ1334">
            <v>10602188</v>
          </cell>
          <cell r="AR1334">
            <v>0</v>
          </cell>
          <cell r="AS1334">
            <v>0</v>
          </cell>
          <cell r="AT1334">
            <v>10602188</v>
          </cell>
          <cell r="AU1334" t="str">
            <v>Levy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75172186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</row>
        <row r="1335">
          <cell r="D1335" t="str">
            <v>4644945</v>
          </cell>
          <cell r="E1335" t="str">
            <v>LAPORTE COMMUNITY SCHOOL CORPORATION</v>
          </cell>
          <cell r="F1335">
            <v>12197217</v>
          </cell>
          <cell r="G1335">
            <v>5547771</v>
          </cell>
          <cell r="H1335">
            <v>0</v>
          </cell>
          <cell r="I1335">
            <v>355146</v>
          </cell>
          <cell r="J1335">
            <v>0</v>
          </cell>
          <cell r="K1335">
            <v>0</v>
          </cell>
          <cell r="L1335">
            <v>7004592</v>
          </cell>
          <cell r="M1335">
            <v>0</v>
          </cell>
          <cell r="N1335">
            <v>0</v>
          </cell>
          <cell r="O1335" t="str">
            <v>no</v>
          </cell>
          <cell r="P1335">
            <v>0</v>
          </cell>
          <cell r="Q1335">
            <v>5832753</v>
          </cell>
          <cell r="R1335">
            <v>0</v>
          </cell>
          <cell r="S1335">
            <v>5832753</v>
          </cell>
          <cell r="T1335">
            <v>124142526.44107679</v>
          </cell>
          <cell r="U1335">
            <v>5.6423791272885618E-2</v>
          </cell>
          <cell r="V1335">
            <v>329106</v>
          </cell>
          <cell r="W1335">
            <v>0</v>
          </cell>
          <cell r="X1335">
            <v>5832753</v>
          </cell>
          <cell r="Y1335" t="str">
            <v>no</v>
          </cell>
          <cell r="Z1335">
            <v>0</v>
          </cell>
          <cell r="AA1335">
            <v>5832753</v>
          </cell>
          <cell r="AB1335">
            <v>98596170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 t="str">
            <v>AA</v>
          </cell>
          <cell r="AL1335">
            <v>0</v>
          </cell>
          <cell r="AM1335">
            <v>83103888</v>
          </cell>
          <cell r="AN1335">
            <v>0</v>
          </cell>
          <cell r="AO1335">
            <v>0</v>
          </cell>
          <cell r="AP1335">
            <v>0</v>
          </cell>
          <cell r="AQ1335">
            <v>10602188</v>
          </cell>
          <cell r="AR1335">
            <v>0</v>
          </cell>
          <cell r="AS1335">
            <v>0</v>
          </cell>
          <cell r="AT1335">
            <v>10602188</v>
          </cell>
          <cell r="AU1335" t="str">
            <v>Levy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75172186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</row>
        <row r="1336">
          <cell r="D1336" t="str">
            <v>4647150</v>
          </cell>
          <cell r="E1336" t="str">
            <v>JOHN GLENN SCHOOL CORPORATION</v>
          </cell>
          <cell r="F1336">
            <v>203052</v>
          </cell>
          <cell r="G1336">
            <v>0</v>
          </cell>
          <cell r="H1336">
            <v>0</v>
          </cell>
          <cell r="I1336">
            <v>10780</v>
          </cell>
          <cell r="J1336">
            <v>0</v>
          </cell>
          <cell r="K1336">
            <v>0</v>
          </cell>
          <cell r="L1336">
            <v>213832</v>
          </cell>
          <cell r="M1336">
            <v>0</v>
          </cell>
          <cell r="N1336">
            <v>0</v>
          </cell>
          <cell r="O1336" t="str">
            <v>no</v>
          </cell>
          <cell r="P1336">
            <v>0</v>
          </cell>
          <cell r="Q1336">
            <v>5832753</v>
          </cell>
          <cell r="R1336">
            <v>0</v>
          </cell>
          <cell r="S1336">
            <v>5832753</v>
          </cell>
          <cell r="T1336">
            <v>124142526.44107679</v>
          </cell>
          <cell r="U1336">
            <v>1.7224717921420229E-3</v>
          </cell>
          <cell r="V1336">
            <v>10047</v>
          </cell>
          <cell r="W1336">
            <v>0</v>
          </cell>
          <cell r="X1336">
            <v>5832753</v>
          </cell>
          <cell r="Y1336" t="str">
            <v>no</v>
          </cell>
          <cell r="Z1336">
            <v>0</v>
          </cell>
          <cell r="AA1336">
            <v>5832753</v>
          </cell>
          <cell r="AB1336">
            <v>98596170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 t="str">
            <v>AA</v>
          </cell>
          <cell r="AL1336">
            <v>0</v>
          </cell>
          <cell r="AM1336">
            <v>83103888</v>
          </cell>
          <cell r="AN1336">
            <v>0</v>
          </cell>
          <cell r="AO1336">
            <v>0</v>
          </cell>
          <cell r="AP1336">
            <v>0</v>
          </cell>
          <cell r="AQ1336">
            <v>10602188</v>
          </cell>
          <cell r="AR1336">
            <v>0</v>
          </cell>
          <cell r="AS1336">
            <v>0</v>
          </cell>
          <cell r="AT1336">
            <v>10602188</v>
          </cell>
          <cell r="AU1336" t="str">
            <v>Levy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75172186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</row>
        <row r="1337">
          <cell r="D1337" t="str">
            <v>4650130</v>
          </cell>
          <cell r="E1337" t="str">
            <v>MICHIGAN CITY PUBLIC LIBRARY</v>
          </cell>
          <cell r="F1337">
            <v>3260553</v>
          </cell>
          <cell r="G1337">
            <v>0</v>
          </cell>
          <cell r="H1337">
            <v>207740</v>
          </cell>
          <cell r="I1337">
            <v>162606</v>
          </cell>
          <cell r="J1337">
            <v>0</v>
          </cell>
          <cell r="K1337">
            <v>0</v>
          </cell>
          <cell r="L1337">
            <v>3630899</v>
          </cell>
          <cell r="M1337">
            <v>0</v>
          </cell>
          <cell r="N1337">
            <v>3630899</v>
          </cell>
          <cell r="O1337" t="str">
            <v>no</v>
          </cell>
          <cell r="P1337">
            <v>0</v>
          </cell>
          <cell r="Q1337">
            <v>5832753</v>
          </cell>
          <cell r="R1337">
            <v>0</v>
          </cell>
          <cell r="S1337">
            <v>5832753</v>
          </cell>
          <cell r="T1337">
            <v>124142526.44107679</v>
          </cell>
          <cell r="U1337">
            <v>2.9247825898914469E-2</v>
          </cell>
          <cell r="V1337">
            <v>170595</v>
          </cell>
          <cell r="W1337">
            <v>0</v>
          </cell>
          <cell r="X1337">
            <v>5832753</v>
          </cell>
          <cell r="Y1337" t="str">
            <v>no</v>
          </cell>
          <cell r="Z1337">
            <v>0</v>
          </cell>
          <cell r="AA1337">
            <v>5832753</v>
          </cell>
          <cell r="AB1337">
            <v>98596170</v>
          </cell>
          <cell r="AC1337">
            <v>3.6825963929430522E-2</v>
          </cell>
          <cell r="AD1337">
            <v>214797</v>
          </cell>
          <cell r="AE1337">
            <v>0</v>
          </cell>
          <cell r="AF1337">
            <v>214797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 t="str">
            <v>AA</v>
          </cell>
          <cell r="AL1337">
            <v>0</v>
          </cell>
          <cell r="AM1337">
            <v>83103888</v>
          </cell>
          <cell r="AN1337">
            <v>0</v>
          </cell>
          <cell r="AO1337">
            <v>0</v>
          </cell>
          <cell r="AP1337">
            <v>0</v>
          </cell>
          <cell r="AQ1337">
            <v>10602188</v>
          </cell>
          <cell r="AR1337">
            <v>0</v>
          </cell>
          <cell r="AS1337">
            <v>0</v>
          </cell>
          <cell r="AT1337">
            <v>10602188</v>
          </cell>
          <cell r="AU1337" t="str">
            <v>Levy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75172186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</row>
        <row r="1338">
          <cell r="D1338" t="str">
            <v>4650131</v>
          </cell>
          <cell r="E1338" t="str">
            <v>WANATAH PUBLIC LIBRARY</v>
          </cell>
          <cell r="F1338">
            <v>54724</v>
          </cell>
          <cell r="G1338">
            <v>0</v>
          </cell>
          <cell r="H1338">
            <v>3622</v>
          </cell>
          <cell r="I1338">
            <v>2835</v>
          </cell>
          <cell r="J1338">
            <v>0</v>
          </cell>
          <cell r="K1338">
            <v>0</v>
          </cell>
          <cell r="L1338">
            <v>61181</v>
          </cell>
          <cell r="M1338">
            <v>0</v>
          </cell>
          <cell r="N1338">
            <v>61181</v>
          </cell>
          <cell r="O1338" t="str">
            <v>no</v>
          </cell>
          <cell r="P1338">
            <v>0</v>
          </cell>
          <cell r="Q1338">
            <v>5832753</v>
          </cell>
          <cell r="R1338">
            <v>0</v>
          </cell>
          <cell r="S1338">
            <v>5832753</v>
          </cell>
          <cell r="T1338">
            <v>124142526.44107679</v>
          </cell>
          <cell r="U1338">
            <v>4.9282870063901149E-4</v>
          </cell>
          <cell r="V1338">
            <v>2875</v>
          </cell>
          <cell r="W1338">
            <v>0</v>
          </cell>
          <cell r="X1338">
            <v>5832753</v>
          </cell>
          <cell r="Y1338" t="str">
            <v>no</v>
          </cell>
          <cell r="Z1338">
            <v>0</v>
          </cell>
          <cell r="AA1338">
            <v>5832753</v>
          </cell>
          <cell r="AB1338">
            <v>98596170</v>
          </cell>
          <cell r="AC1338">
            <v>6.2052106080794014E-4</v>
          </cell>
          <cell r="AD1338">
            <v>3619</v>
          </cell>
          <cell r="AE1338">
            <v>0</v>
          </cell>
          <cell r="AF1338">
            <v>3619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 t="str">
            <v>AA</v>
          </cell>
          <cell r="AL1338">
            <v>0</v>
          </cell>
          <cell r="AM1338">
            <v>83103888</v>
          </cell>
          <cell r="AN1338">
            <v>0</v>
          </cell>
          <cell r="AO1338">
            <v>0</v>
          </cell>
          <cell r="AP1338">
            <v>0</v>
          </cell>
          <cell r="AQ1338">
            <v>10602188</v>
          </cell>
          <cell r="AR1338">
            <v>0</v>
          </cell>
          <cell r="AS1338">
            <v>0</v>
          </cell>
          <cell r="AT1338">
            <v>10602188</v>
          </cell>
          <cell r="AU1338" t="str">
            <v>Levy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75172186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</row>
        <row r="1339">
          <cell r="D1339" t="str">
            <v>4650132</v>
          </cell>
          <cell r="E1339" t="str">
            <v>WESTVILLE PUBLIC LIBRARY</v>
          </cell>
          <cell r="F1339">
            <v>92872</v>
          </cell>
          <cell r="G1339">
            <v>0</v>
          </cell>
          <cell r="H1339">
            <v>5935</v>
          </cell>
          <cell r="I1339">
            <v>4645</v>
          </cell>
          <cell r="J1339">
            <v>0</v>
          </cell>
          <cell r="K1339">
            <v>0</v>
          </cell>
          <cell r="L1339">
            <v>103452</v>
          </cell>
          <cell r="M1339">
            <v>0</v>
          </cell>
          <cell r="N1339">
            <v>103452</v>
          </cell>
          <cell r="O1339" t="str">
            <v>no</v>
          </cell>
          <cell r="P1339">
            <v>0</v>
          </cell>
          <cell r="Q1339">
            <v>5832753</v>
          </cell>
          <cell r="R1339">
            <v>0</v>
          </cell>
          <cell r="S1339">
            <v>5832753</v>
          </cell>
          <cell r="T1339">
            <v>124142526.44107679</v>
          </cell>
          <cell r="U1339">
            <v>8.333324845704879E-4</v>
          </cell>
          <cell r="V1339">
            <v>4861</v>
          </cell>
          <cell r="W1339">
            <v>0</v>
          </cell>
          <cell r="X1339">
            <v>5832753</v>
          </cell>
          <cell r="Y1339" t="str">
            <v>no</v>
          </cell>
          <cell r="Z1339">
            <v>0</v>
          </cell>
          <cell r="AA1339">
            <v>5832753</v>
          </cell>
          <cell r="AB1339">
            <v>98596170</v>
          </cell>
          <cell r="AC1339">
            <v>1.049249681808127E-3</v>
          </cell>
          <cell r="AD1339">
            <v>6120</v>
          </cell>
          <cell r="AE1339">
            <v>0</v>
          </cell>
          <cell r="AF1339">
            <v>6120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 t="str">
            <v>AA</v>
          </cell>
          <cell r="AL1339">
            <v>0</v>
          </cell>
          <cell r="AM1339">
            <v>83103888</v>
          </cell>
          <cell r="AN1339">
            <v>0</v>
          </cell>
          <cell r="AO1339">
            <v>0</v>
          </cell>
          <cell r="AP1339">
            <v>0</v>
          </cell>
          <cell r="AQ1339">
            <v>10602188</v>
          </cell>
          <cell r="AR1339">
            <v>0</v>
          </cell>
          <cell r="AS1339">
            <v>0</v>
          </cell>
          <cell r="AT1339">
            <v>10602188</v>
          </cell>
          <cell r="AU1339" t="str">
            <v>Levy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75172186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</row>
        <row r="1340">
          <cell r="D1340" t="str">
            <v>4650277</v>
          </cell>
          <cell r="E1340" t="str">
            <v>LAPORTE COUNTY PUBLIC LIBRARY</v>
          </cell>
          <cell r="F1340">
            <v>4689589</v>
          </cell>
          <cell r="G1340">
            <v>640529</v>
          </cell>
          <cell r="H1340">
            <v>257805</v>
          </cell>
          <cell r="I1340">
            <v>201793</v>
          </cell>
          <cell r="J1340">
            <v>0</v>
          </cell>
          <cell r="K1340">
            <v>0</v>
          </cell>
          <cell r="L1340">
            <v>4508658</v>
          </cell>
          <cell r="M1340">
            <v>0</v>
          </cell>
          <cell r="N1340">
            <v>4508658</v>
          </cell>
          <cell r="O1340" t="str">
            <v>no</v>
          </cell>
          <cell r="P1340">
            <v>0</v>
          </cell>
          <cell r="Q1340">
            <v>5832753</v>
          </cell>
          <cell r="R1340">
            <v>0</v>
          </cell>
          <cell r="S1340">
            <v>5832753</v>
          </cell>
          <cell r="T1340">
            <v>124142526.44107679</v>
          </cell>
          <cell r="U1340">
            <v>3.631840054536023E-2</v>
          </cell>
          <cell r="V1340">
            <v>211836</v>
          </cell>
          <cell r="W1340">
            <v>0</v>
          </cell>
          <cell r="X1340">
            <v>5832753</v>
          </cell>
          <cell r="Y1340" t="str">
            <v>no</v>
          </cell>
          <cell r="Z1340">
            <v>0</v>
          </cell>
          <cell r="AA1340">
            <v>5832753</v>
          </cell>
          <cell r="AB1340">
            <v>98596170</v>
          </cell>
          <cell r="AC1340">
            <v>4.5728530834412737E-2</v>
          </cell>
          <cell r="AD1340">
            <v>266723</v>
          </cell>
          <cell r="AE1340">
            <v>0</v>
          </cell>
          <cell r="AF1340">
            <v>266723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 t="str">
            <v>AA</v>
          </cell>
          <cell r="AL1340">
            <v>0</v>
          </cell>
          <cell r="AM1340">
            <v>83103888</v>
          </cell>
          <cell r="AN1340">
            <v>0</v>
          </cell>
          <cell r="AO1340">
            <v>0</v>
          </cell>
          <cell r="AP1340">
            <v>0</v>
          </cell>
          <cell r="AQ1340">
            <v>10602188</v>
          </cell>
          <cell r="AR1340">
            <v>0</v>
          </cell>
          <cell r="AS1340">
            <v>0</v>
          </cell>
          <cell r="AT1340">
            <v>10602188</v>
          </cell>
          <cell r="AU1340" t="str">
            <v>Levy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75172186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</row>
        <row r="1341">
          <cell r="D1341" t="str">
            <v>4650281</v>
          </cell>
          <cell r="E1341" t="str">
            <v>LACROSSE PUBLIC LIBRARY</v>
          </cell>
          <cell r="F1341">
            <v>131164</v>
          </cell>
          <cell r="G1341">
            <v>50448</v>
          </cell>
          <cell r="H1341">
            <v>5140</v>
          </cell>
          <cell r="I1341">
            <v>4023</v>
          </cell>
          <cell r="J1341">
            <v>0</v>
          </cell>
          <cell r="K1341">
            <v>0</v>
          </cell>
          <cell r="L1341">
            <v>89879</v>
          </cell>
          <cell r="M1341">
            <v>0</v>
          </cell>
          <cell r="N1341">
            <v>89879</v>
          </cell>
          <cell r="O1341" t="str">
            <v>no</v>
          </cell>
          <cell r="P1341">
            <v>0</v>
          </cell>
          <cell r="Q1341">
            <v>5832753</v>
          </cell>
          <cell r="R1341">
            <v>0</v>
          </cell>
          <cell r="S1341">
            <v>5832753</v>
          </cell>
          <cell r="T1341">
            <v>124142526.44107679</v>
          </cell>
          <cell r="U1341">
            <v>7.2399847640172135E-4</v>
          </cell>
          <cell r="V1341">
            <v>4223</v>
          </cell>
          <cell r="W1341">
            <v>0</v>
          </cell>
          <cell r="X1341">
            <v>5832753</v>
          </cell>
          <cell r="Y1341" t="str">
            <v>no</v>
          </cell>
          <cell r="Z1341">
            <v>0</v>
          </cell>
          <cell r="AA1341">
            <v>5832753</v>
          </cell>
          <cell r="AB1341">
            <v>98596170</v>
          </cell>
          <cell r="AC1341">
            <v>9.1158713365843724E-4</v>
          </cell>
          <cell r="AD1341">
            <v>5317</v>
          </cell>
          <cell r="AE1341">
            <v>0</v>
          </cell>
          <cell r="AF1341">
            <v>5317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 t="str">
            <v>AA</v>
          </cell>
          <cell r="AL1341">
            <v>0</v>
          </cell>
          <cell r="AM1341">
            <v>83103888</v>
          </cell>
          <cell r="AN1341">
            <v>0</v>
          </cell>
          <cell r="AO1341">
            <v>0</v>
          </cell>
          <cell r="AP1341">
            <v>0</v>
          </cell>
          <cell r="AQ1341">
            <v>10602188</v>
          </cell>
          <cell r="AR1341">
            <v>0</v>
          </cell>
          <cell r="AS1341">
            <v>0</v>
          </cell>
          <cell r="AT1341">
            <v>10602188</v>
          </cell>
          <cell r="AU1341" t="str">
            <v>Levy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75172186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</row>
        <row r="1342">
          <cell r="D1342" t="str">
            <v>4660817</v>
          </cell>
          <cell r="E1342" t="str">
            <v>MICHIGAN CITY SANITARY</v>
          </cell>
          <cell r="F1342">
            <v>3257608</v>
          </cell>
          <cell r="G1342">
            <v>0</v>
          </cell>
          <cell r="H1342">
            <v>207524</v>
          </cell>
          <cell r="I1342">
            <v>162437</v>
          </cell>
          <cell r="J1342">
            <v>0</v>
          </cell>
          <cell r="K1342">
            <v>0</v>
          </cell>
          <cell r="L1342">
            <v>3627569</v>
          </cell>
          <cell r="M1342">
            <v>0</v>
          </cell>
          <cell r="N1342">
            <v>3627569</v>
          </cell>
          <cell r="O1342" t="str">
            <v>no</v>
          </cell>
          <cell r="P1342">
            <v>0</v>
          </cell>
          <cell r="Q1342">
            <v>5832753</v>
          </cell>
          <cell r="R1342">
            <v>0</v>
          </cell>
          <cell r="S1342">
            <v>5832753</v>
          </cell>
          <cell r="T1342">
            <v>124142526.44107679</v>
          </cell>
          <cell r="U1342">
            <v>2.9221001891900397E-2</v>
          </cell>
          <cell r="V1342">
            <v>170439</v>
          </cell>
          <cell r="W1342">
            <v>0</v>
          </cell>
          <cell r="X1342">
            <v>5832753</v>
          </cell>
          <cell r="Y1342" t="str">
            <v>no</v>
          </cell>
          <cell r="Z1342">
            <v>0</v>
          </cell>
          <cell r="AA1342">
            <v>5832753</v>
          </cell>
          <cell r="AB1342">
            <v>98596170</v>
          </cell>
          <cell r="AC1342">
            <v>3.6792189798041851E-2</v>
          </cell>
          <cell r="AD1342">
            <v>214600</v>
          </cell>
          <cell r="AE1342">
            <v>0</v>
          </cell>
          <cell r="AF1342">
            <v>214600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 t="str">
            <v>AA</v>
          </cell>
          <cell r="AL1342">
            <v>0</v>
          </cell>
          <cell r="AM1342">
            <v>83103888</v>
          </cell>
          <cell r="AN1342">
            <v>0</v>
          </cell>
          <cell r="AO1342">
            <v>0</v>
          </cell>
          <cell r="AP1342">
            <v>0</v>
          </cell>
          <cell r="AQ1342">
            <v>10602188</v>
          </cell>
          <cell r="AR1342">
            <v>0</v>
          </cell>
          <cell r="AS1342">
            <v>0</v>
          </cell>
          <cell r="AT1342">
            <v>10602188</v>
          </cell>
          <cell r="AU1342" t="str">
            <v>Levy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75172186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</row>
        <row r="1343">
          <cell r="D1343" t="str">
            <v>4660978</v>
          </cell>
          <cell r="E1343" t="str">
            <v>LAPORTE MUNICIPAL AIRPORT AUTHORITY</v>
          </cell>
          <cell r="F1343">
            <v>634568</v>
          </cell>
          <cell r="G1343">
            <v>180818</v>
          </cell>
          <cell r="H1343">
            <v>37166</v>
          </cell>
          <cell r="I1343">
            <v>29091</v>
          </cell>
          <cell r="J1343">
            <v>0</v>
          </cell>
          <cell r="K1343">
            <v>0</v>
          </cell>
          <cell r="L1343">
            <v>520007</v>
          </cell>
          <cell r="M1343">
            <v>0</v>
          </cell>
          <cell r="N1343">
            <v>520007</v>
          </cell>
          <cell r="O1343" t="str">
            <v>no</v>
          </cell>
          <cell r="P1343">
            <v>0</v>
          </cell>
          <cell r="Q1343">
            <v>5832753</v>
          </cell>
          <cell r="R1343">
            <v>0</v>
          </cell>
          <cell r="S1343">
            <v>5832753</v>
          </cell>
          <cell r="T1343">
            <v>124142526.44107679</v>
          </cell>
          <cell r="U1343">
            <v>4.1887902148247079E-3</v>
          </cell>
          <cell r="V1343">
            <v>24432</v>
          </cell>
          <cell r="W1343">
            <v>0</v>
          </cell>
          <cell r="X1343">
            <v>5832753</v>
          </cell>
          <cell r="Y1343" t="str">
            <v>no</v>
          </cell>
          <cell r="Z1343">
            <v>0</v>
          </cell>
          <cell r="AA1343">
            <v>5832753</v>
          </cell>
          <cell r="AB1343">
            <v>98596170</v>
          </cell>
          <cell r="AC1343">
            <v>5.2741095318408412E-3</v>
          </cell>
          <cell r="AD1343">
            <v>30763</v>
          </cell>
          <cell r="AE1343">
            <v>0</v>
          </cell>
          <cell r="AF1343">
            <v>30763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 t="str">
            <v>AA</v>
          </cell>
          <cell r="AL1343">
            <v>0</v>
          </cell>
          <cell r="AM1343">
            <v>83103888</v>
          </cell>
          <cell r="AN1343">
            <v>0</v>
          </cell>
          <cell r="AO1343">
            <v>0</v>
          </cell>
          <cell r="AP1343">
            <v>0</v>
          </cell>
          <cell r="AQ1343">
            <v>10602188</v>
          </cell>
          <cell r="AR1343">
            <v>0</v>
          </cell>
          <cell r="AS1343">
            <v>0</v>
          </cell>
          <cell r="AT1343">
            <v>10602188</v>
          </cell>
          <cell r="AU1343" t="str">
            <v>Levy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75172186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</row>
        <row r="1344">
          <cell r="D1344" t="str">
            <v>4661017</v>
          </cell>
          <cell r="E1344" t="str">
            <v>LAPORTE REDEVELOPMENT</v>
          </cell>
          <cell r="F1344">
            <v>551324</v>
          </cell>
          <cell r="G1344">
            <v>551324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 t="str">
            <v>no</v>
          </cell>
          <cell r="P1344">
            <v>0</v>
          </cell>
          <cell r="Q1344">
            <v>5832753</v>
          </cell>
          <cell r="R1344">
            <v>0</v>
          </cell>
          <cell r="S1344">
            <v>5832753</v>
          </cell>
          <cell r="T1344">
            <v>124142526.44107679</v>
          </cell>
          <cell r="U1344">
            <v>0</v>
          </cell>
          <cell r="V1344">
            <v>0</v>
          </cell>
          <cell r="W1344">
            <v>0</v>
          </cell>
          <cell r="X1344">
            <v>5832753</v>
          </cell>
          <cell r="Y1344" t="str">
            <v>no</v>
          </cell>
          <cell r="Z1344">
            <v>0</v>
          </cell>
          <cell r="AA1344">
            <v>5832753</v>
          </cell>
          <cell r="AB1344">
            <v>98596170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 t="str">
            <v>AA</v>
          </cell>
          <cell r="AL1344">
            <v>0</v>
          </cell>
          <cell r="AM1344">
            <v>83103888</v>
          </cell>
          <cell r="AN1344">
            <v>0</v>
          </cell>
          <cell r="AO1344">
            <v>0</v>
          </cell>
          <cell r="AP1344">
            <v>0</v>
          </cell>
          <cell r="AQ1344">
            <v>10602188</v>
          </cell>
          <cell r="AR1344">
            <v>0</v>
          </cell>
          <cell r="AS1344">
            <v>0</v>
          </cell>
          <cell r="AT1344">
            <v>10602188</v>
          </cell>
          <cell r="AU1344" t="str">
            <v>Levy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75172186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</row>
        <row r="1345">
          <cell r="D1345" t="str">
            <v>4661020</v>
          </cell>
          <cell r="E1345" t="str">
            <v>LAPORTE COUNTY SOLID WASTE MANAGEMENT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 t="str">
            <v>non-recipient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 t="str">
            <v>no</v>
          </cell>
          <cell r="P1345">
            <v>0</v>
          </cell>
          <cell r="Q1345">
            <v>5832753</v>
          </cell>
          <cell r="R1345">
            <v>0</v>
          </cell>
          <cell r="S1345">
            <v>5832753</v>
          </cell>
          <cell r="T1345">
            <v>124142526.44107679</v>
          </cell>
          <cell r="U1345">
            <v>0</v>
          </cell>
          <cell r="V1345">
            <v>0</v>
          </cell>
          <cell r="W1345">
            <v>0</v>
          </cell>
          <cell r="X1345">
            <v>5832753</v>
          </cell>
          <cell r="Y1345" t="str">
            <v>no</v>
          </cell>
          <cell r="Z1345">
            <v>0</v>
          </cell>
          <cell r="AA1345">
            <v>5832753</v>
          </cell>
          <cell r="AB1345">
            <v>98596170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 t="str">
            <v>AA</v>
          </cell>
          <cell r="AL1345">
            <v>0</v>
          </cell>
          <cell r="AM1345">
            <v>83103888</v>
          </cell>
          <cell r="AN1345">
            <v>0</v>
          </cell>
          <cell r="AO1345">
            <v>0</v>
          </cell>
          <cell r="AP1345">
            <v>0</v>
          </cell>
          <cell r="AQ1345">
            <v>10602188</v>
          </cell>
          <cell r="AR1345">
            <v>0</v>
          </cell>
          <cell r="AS1345">
            <v>0</v>
          </cell>
          <cell r="AT1345">
            <v>10602188</v>
          </cell>
          <cell r="AU1345" t="str">
            <v>Levy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75172186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</row>
        <row r="1346">
          <cell r="D1346" t="str">
            <v>4710000</v>
          </cell>
          <cell r="E1346" t="str">
            <v>LAWRENCE COUNTY</v>
          </cell>
          <cell r="F1346">
            <v>8084172</v>
          </cell>
          <cell r="G1346">
            <v>0</v>
          </cell>
          <cell r="H1346">
            <v>2696231</v>
          </cell>
          <cell r="I1346">
            <v>518663</v>
          </cell>
          <cell r="J1346">
            <v>0</v>
          </cell>
          <cell r="K1346">
            <v>0</v>
          </cell>
          <cell r="L1346">
            <v>11299066</v>
          </cell>
          <cell r="M1346">
            <v>2370372</v>
          </cell>
          <cell r="N1346">
            <v>13669438</v>
          </cell>
          <cell r="O1346" t="str">
            <v>no</v>
          </cell>
          <cell r="P1346">
            <v>0</v>
          </cell>
          <cell r="Q1346">
            <v>2125109</v>
          </cell>
          <cell r="R1346">
            <v>0</v>
          </cell>
          <cell r="S1346">
            <v>2125109</v>
          </cell>
          <cell r="T1346">
            <v>43151969.436607391</v>
          </cell>
          <cell r="U1346">
            <v>0.26184357626130939</v>
          </cell>
          <cell r="V1346">
            <v>556446</v>
          </cell>
          <cell r="W1346">
            <v>0</v>
          </cell>
          <cell r="X1346">
            <v>6375325</v>
          </cell>
          <cell r="Y1346" t="str">
            <v>no</v>
          </cell>
          <cell r="Z1346">
            <v>0</v>
          </cell>
          <cell r="AA1346">
            <v>6375325</v>
          </cell>
          <cell r="AB1346">
            <v>31645310</v>
          </cell>
          <cell r="AC1346">
            <v>0.43195778458166473</v>
          </cell>
          <cell r="AD1346">
            <v>2753872</v>
          </cell>
          <cell r="AE1346">
            <v>0</v>
          </cell>
          <cell r="AF1346">
            <v>2753872</v>
          </cell>
          <cell r="AG1346">
            <v>-1</v>
          </cell>
          <cell r="AH1346">
            <v>2125109</v>
          </cell>
          <cell r="AI1346">
            <v>0</v>
          </cell>
          <cell r="AJ1346">
            <v>2125109</v>
          </cell>
          <cell r="AK1346" t="str">
            <v>AA</v>
          </cell>
          <cell r="AL1346">
            <v>13669438</v>
          </cell>
          <cell r="AM1346">
            <v>26922912</v>
          </cell>
          <cell r="AN1346">
            <v>0.50772509303599844</v>
          </cell>
          <cell r="AO1346">
            <v>1078971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 t="str">
            <v>Levy</v>
          </cell>
          <cell r="AV1346">
            <v>8084172</v>
          </cell>
          <cell r="AW1346">
            <v>0</v>
          </cell>
          <cell r="AX1346">
            <v>2370372</v>
          </cell>
          <cell r="AY1346">
            <v>0</v>
          </cell>
          <cell r="AZ1346">
            <v>10454544</v>
          </cell>
          <cell r="BA1346">
            <v>20467657</v>
          </cell>
          <cell r="BB1346">
            <v>0.51078362315725734</v>
          </cell>
          <cell r="BC1346">
            <v>0</v>
          </cell>
          <cell r="BD1346">
            <v>0</v>
          </cell>
          <cell r="BE1346">
            <v>4250217</v>
          </cell>
          <cell r="BF1346">
            <v>0</v>
          </cell>
        </row>
        <row r="1347">
          <cell r="D1347" t="str">
            <v>4720001</v>
          </cell>
          <cell r="E1347" t="str">
            <v>BONO TOWNSHIP</v>
          </cell>
          <cell r="F1347">
            <v>11389</v>
          </cell>
          <cell r="G1347">
            <v>0</v>
          </cell>
          <cell r="H1347">
            <v>3123</v>
          </cell>
          <cell r="I1347">
            <v>735</v>
          </cell>
          <cell r="J1347">
            <v>0</v>
          </cell>
          <cell r="K1347">
            <v>0</v>
          </cell>
          <cell r="L1347">
            <v>15247</v>
          </cell>
          <cell r="M1347">
            <v>0</v>
          </cell>
          <cell r="N1347">
            <v>15247</v>
          </cell>
          <cell r="O1347" t="str">
            <v>no</v>
          </cell>
          <cell r="P1347">
            <v>0</v>
          </cell>
          <cell r="Q1347">
            <v>2125109</v>
          </cell>
          <cell r="R1347">
            <v>0</v>
          </cell>
          <cell r="S1347">
            <v>2125109</v>
          </cell>
          <cell r="T1347">
            <v>43151969.436607391</v>
          </cell>
          <cell r="U1347">
            <v>3.5333265663340529E-4</v>
          </cell>
          <cell r="V1347">
            <v>751</v>
          </cell>
          <cell r="W1347">
            <v>0</v>
          </cell>
          <cell r="X1347">
            <v>6375325</v>
          </cell>
          <cell r="Y1347" t="str">
            <v>no</v>
          </cell>
          <cell r="Z1347">
            <v>0</v>
          </cell>
          <cell r="AA1347">
            <v>6375325</v>
          </cell>
          <cell r="AB1347">
            <v>31645310</v>
          </cell>
          <cell r="AC1347">
            <v>4.8180915276228924E-4</v>
          </cell>
          <cell r="AD1347">
            <v>3072</v>
          </cell>
          <cell r="AE1347">
            <v>0</v>
          </cell>
          <cell r="AF1347">
            <v>3072</v>
          </cell>
          <cell r="AG1347">
            <v>0</v>
          </cell>
          <cell r="AH1347">
            <v>2125109</v>
          </cell>
          <cell r="AI1347">
            <v>0</v>
          </cell>
          <cell r="AJ1347">
            <v>2125109</v>
          </cell>
          <cell r="AK1347" t="str">
            <v>AA</v>
          </cell>
          <cell r="AL1347">
            <v>0</v>
          </cell>
          <cell r="AM1347">
            <v>26922912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 t="str">
            <v>Levy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20467657</v>
          </cell>
          <cell r="BB1347">
            <v>0</v>
          </cell>
          <cell r="BC1347">
            <v>0</v>
          </cell>
          <cell r="BD1347">
            <v>0</v>
          </cell>
          <cell r="BE1347">
            <v>4250217</v>
          </cell>
          <cell r="BF1347">
            <v>0</v>
          </cell>
        </row>
        <row r="1348">
          <cell r="D1348" t="str">
            <v>4720002</v>
          </cell>
          <cell r="E1348" t="str">
            <v>GUTHRIE TOWNSHIP</v>
          </cell>
          <cell r="F1348">
            <v>32834</v>
          </cell>
          <cell r="G1348">
            <v>0</v>
          </cell>
          <cell r="H1348">
            <v>8938</v>
          </cell>
          <cell r="I1348">
            <v>2103</v>
          </cell>
          <cell r="J1348">
            <v>0</v>
          </cell>
          <cell r="K1348">
            <v>0</v>
          </cell>
          <cell r="L1348">
            <v>43875</v>
          </cell>
          <cell r="M1348">
            <v>0</v>
          </cell>
          <cell r="N1348">
            <v>43875</v>
          </cell>
          <cell r="O1348" t="str">
            <v>no</v>
          </cell>
          <cell r="P1348">
            <v>0</v>
          </cell>
          <cell r="Q1348">
            <v>2125109</v>
          </cell>
          <cell r="R1348">
            <v>0</v>
          </cell>
          <cell r="S1348">
            <v>2125109</v>
          </cell>
          <cell r="T1348">
            <v>43151969.436607391</v>
          </cell>
          <cell r="U1348">
            <v>1.0167554476153118E-3</v>
          </cell>
          <cell r="V1348">
            <v>2161</v>
          </cell>
          <cell r="W1348">
            <v>0</v>
          </cell>
          <cell r="X1348">
            <v>6375325</v>
          </cell>
          <cell r="Y1348" t="str">
            <v>no</v>
          </cell>
          <cell r="Z1348">
            <v>0</v>
          </cell>
          <cell r="AA1348">
            <v>6375325</v>
          </cell>
          <cell r="AB1348">
            <v>31645310</v>
          </cell>
          <cell r="AC1348">
            <v>1.3864613745291166E-3</v>
          </cell>
          <cell r="AD1348">
            <v>8839</v>
          </cell>
          <cell r="AE1348">
            <v>0</v>
          </cell>
          <cell r="AF1348">
            <v>8839</v>
          </cell>
          <cell r="AG1348">
            <v>0</v>
          </cell>
          <cell r="AH1348">
            <v>2125109</v>
          </cell>
          <cell r="AI1348">
            <v>0</v>
          </cell>
          <cell r="AJ1348">
            <v>2125109</v>
          </cell>
          <cell r="AK1348" t="str">
            <v>AA</v>
          </cell>
          <cell r="AL1348">
            <v>0</v>
          </cell>
          <cell r="AM1348">
            <v>26922912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 t="str">
            <v>Levy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20467657</v>
          </cell>
          <cell r="BB1348">
            <v>0</v>
          </cell>
          <cell r="BC1348">
            <v>0</v>
          </cell>
          <cell r="BD1348">
            <v>0</v>
          </cell>
          <cell r="BE1348">
            <v>4250217</v>
          </cell>
          <cell r="BF1348">
            <v>0</v>
          </cell>
        </row>
        <row r="1349">
          <cell r="D1349" t="str">
            <v>4720003</v>
          </cell>
          <cell r="E1349" t="str">
            <v>INDIAN CREEK TOWNSHIP</v>
          </cell>
          <cell r="F1349">
            <v>53370</v>
          </cell>
          <cell r="G1349">
            <v>0</v>
          </cell>
          <cell r="H1349">
            <v>14098</v>
          </cell>
          <cell r="I1349">
            <v>3317</v>
          </cell>
          <cell r="J1349">
            <v>0</v>
          </cell>
          <cell r="K1349">
            <v>0</v>
          </cell>
          <cell r="L1349">
            <v>70785</v>
          </cell>
          <cell r="M1349">
            <v>0</v>
          </cell>
          <cell r="N1349">
            <v>70785</v>
          </cell>
          <cell r="O1349" t="str">
            <v>no</v>
          </cell>
          <cell r="P1349">
            <v>0</v>
          </cell>
          <cell r="Q1349">
            <v>2125109</v>
          </cell>
          <cell r="R1349">
            <v>0</v>
          </cell>
          <cell r="S1349">
            <v>2125109</v>
          </cell>
          <cell r="T1349">
            <v>43151969.436607391</v>
          </cell>
          <cell r="U1349">
            <v>1.6403654554860362E-3</v>
          </cell>
          <cell r="V1349">
            <v>3486</v>
          </cell>
          <cell r="W1349">
            <v>0</v>
          </cell>
          <cell r="X1349">
            <v>6375325</v>
          </cell>
          <cell r="Y1349" t="str">
            <v>no</v>
          </cell>
          <cell r="Z1349">
            <v>0</v>
          </cell>
          <cell r="AA1349">
            <v>6375325</v>
          </cell>
          <cell r="AB1349">
            <v>31645310</v>
          </cell>
          <cell r="AC1349">
            <v>2.236824350906975E-3</v>
          </cell>
          <cell r="AD1349">
            <v>14260</v>
          </cell>
          <cell r="AE1349">
            <v>0</v>
          </cell>
          <cell r="AF1349">
            <v>14260</v>
          </cell>
          <cell r="AG1349">
            <v>0</v>
          </cell>
          <cell r="AH1349">
            <v>2125109</v>
          </cell>
          <cell r="AI1349">
            <v>0</v>
          </cell>
          <cell r="AJ1349">
            <v>2125109</v>
          </cell>
          <cell r="AK1349" t="str">
            <v>AA</v>
          </cell>
          <cell r="AL1349">
            <v>0</v>
          </cell>
          <cell r="AM1349">
            <v>26922912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 t="str">
            <v>Levy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20467657</v>
          </cell>
          <cell r="BB1349">
            <v>0</v>
          </cell>
          <cell r="BC1349">
            <v>0</v>
          </cell>
          <cell r="BD1349">
            <v>0</v>
          </cell>
          <cell r="BE1349">
            <v>4250217</v>
          </cell>
          <cell r="BF1349">
            <v>0</v>
          </cell>
        </row>
        <row r="1350">
          <cell r="D1350" t="str">
            <v>4720004</v>
          </cell>
          <cell r="E1350" t="str">
            <v>MARION TOWNSHIP</v>
          </cell>
          <cell r="F1350">
            <v>166165</v>
          </cell>
          <cell r="G1350">
            <v>0</v>
          </cell>
          <cell r="H1350">
            <v>43452</v>
          </cell>
          <cell r="I1350">
            <v>10223</v>
          </cell>
          <cell r="J1350">
            <v>0</v>
          </cell>
          <cell r="K1350">
            <v>0</v>
          </cell>
          <cell r="L1350">
            <v>219840</v>
          </cell>
          <cell r="M1350">
            <v>0</v>
          </cell>
          <cell r="N1350">
            <v>219840</v>
          </cell>
          <cell r="O1350" t="str">
            <v>no</v>
          </cell>
          <cell r="P1350">
            <v>0</v>
          </cell>
          <cell r="Q1350">
            <v>2125109</v>
          </cell>
          <cell r="R1350">
            <v>0</v>
          </cell>
          <cell r="S1350">
            <v>2125109</v>
          </cell>
          <cell r="T1350">
            <v>43151969.436607391</v>
          </cell>
          <cell r="U1350">
            <v>5.0945531077777806E-3</v>
          </cell>
          <cell r="V1350">
            <v>10826</v>
          </cell>
          <cell r="W1350">
            <v>0</v>
          </cell>
          <cell r="X1350">
            <v>6375325</v>
          </cell>
          <cell r="Y1350" t="str">
            <v>no</v>
          </cell>
          <cell r="Z1350">
            <v>0</v>
          </cell>
          <cell r="AA1350">
            <v>6375325</v>
          </cell>
          <cell r="AB1350">
            <v>31645310</v>
          </cell>
          <cell r="AC1350">
            <v>6.9470009931961478E-3</v>
          </cell>
          <cell r="AD1350">
            <v>44289</v>
          </cell>
          <cell r="AE1350">
            <v>0</v>
          </cell>
          <cell r="AF1350">
            <v>44289</v>
          </cell>
          <cell r="AG1350">
            <v>0</v>
          </cell>
          <cell r="AH1350">
            <v>2125109</v>
          </cell>
          <cell r="AI1350">
            <v>0</v>
          </cell>
          <cell r="AJ1350">
            <v>2125109</v>
          </cell>
          <cell r="AK1350" t="str">
            <v>AA</v>
          </cell>
          <cell r="AL1350">
            <v>0</v>
          </cell>
          <cell r="AM1350">
            <v>26922912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 t="str">
            <v>Levy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20467657</v>
          </cell>
          <cell r="BB1350">
            <v>0</v>
          </cell>
          <cell r="BC1350">
            <v>0</v>
          </cell>
          <cell r="BD1350">
            <v>0</v>
          </cell>
          <cell r="BE1350">
            <v>4250217</v>
          </cell>
          <cell r="BF1350">
            <v>0</v>
          </cell>
        </row>
        <row r="1351">
          <cell r="D1351" t="str">
            <v>4720005</v>
          </cell>
          <cell r="E1351" t="str">
            <v>MARSHALL TOWNSHIP</v>
          </cell>
          <cell r="F1351">
            <v>76744</v>
          </cell>
          <cell r="G1351">
            <v>0</v>
          </cell>
          <cell r="H1351">
            <v>19883</v>
          </cell>
          <cell r="I1351">
            <v>4678</v>
          </cell>
          <cell r="J1351">
            <v>0</v>
          </cell>
          <cell r="K1351">
            <v>0</v>
          </cell>
          <cell r="L1351">
            <v>101305</v>
          </cell>
          <cell r="M1351">
            <v>0</v>
          </cell>
          <cell r="N1351">
            <v>101305</v>
          </cell>
          <cell r="O1351" t="str">
            <v>no</v>
          </cell>
          <cell r="P1351">
            <v>0</v>
          </cell>
          <cell r="Q1351">
            <v>2125109</v>
          </cell>
          <cell r="R1351">
            <v>0</v>
          </cell>
          <cell r="S1351">
            <v>2125109</v>
          </cell>
          <cell r="T1351">
            <v>43151969.436607391</v>
          </cell>
          <cell r="U1351">
            <v>2.3476332904995819E-3</v>
          </cell>
          <cell r="V1351">
            <v>4989</v>
          </cell>
          <cell r="W1351">
            <v>0</v>
          </cell>
          <cell r="X1351">
            <v>6375325</v>
          </cell>
          <cell r="Y1351" t="str">
            <v>no</v>
          </cell>
          <cell r="Z1351">
            <v>0</v>
          </cell>
          <cell r="AA1351">
            <v>6375325</v>
          </cell>
          <cell r="AB1351">
            <v>31645310</v>
          </cell>
          <cell r="AC1351">
            <v>3.2012642631720151E-3</v>
          </cell>
          <cell r="AD1351">
            <v>20409</v>
          </cell>
          <cell r="AE1351">
            <v>0</v>
          </cell>
          <cell r="AF1351">
            <v>20409</v>
          </cell>
          <cell r="AG1351">
            <v>0</v>
          </cell>
          <cell r="AH1351">
            <v>2125109</v>
          </cell>
          <cell r="AI1351">
            <v>0</v>
          </cell>
          <cell r="AJ1351">
            <v>2125109</v>
          </cell>
          <cell r="AK1351" t="str">
            <v>AA</v>
          </cell>
          <cell r="AL1351">
            <v>0</v>
          </cell>
          <cell r="AM1351">
            <v>26922912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 t="str">
            <v>Levy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20467657</v>
          </cell>
          <cell r="BB1351">
            <v>0</v>
          </cell>
          <cell r="BC1351">
            <v>0</v>
          </cell>
          <cell r="BD1351">
            <v>0</v>
          </cell>
          <cell r="BE1351">
            <v>4250217</v>
          </cell>
          <cell r="BF1351">
            <v>0</v>
          </cell>
        </row>
        <row r="1352">
          <cell r="D1352" t="str">
            <v>4720006</v>
          </cell>
          <cell r="E1352" t="str">
            <v>PERRY TOWNSHIP</v>
          </cell>
          <cell r="F1352">
            <v>35658</v>
          </cell>
          <cell r="G1352">
            <v>0</v>
          </cell>
          <cell r="H1352">
            <v>9405</v>
          </cell>
          <cell r="I1352">
            <v>2213</v>
          </cell>
          <cell r="J1352">
            <v>0</v>
          </cell>
          <cell r="K1352">
            <v>0</v>
          </cell>
          <cell r="L1352">
            <v>47276</v>
          </cell>
          <cell r="M1352">
            <v>0</v>
          </cell>
          <cell r="N1352">
            <v>47276</v>
          </cell>
          <cell r="O1352" t="str">
            <v>no</v>
          </cell>
          <cell r="P1352">
            <v>0</v>
          </cell>
          <cell r="Q1352">
            <v>2125109</v>
          </cell>
          <cell r="R1352">
            <v>0</v>
          </cell>
          <cell r="S1352">
            <v>2125109</v>
          </cell>
          <cell r="T1352">
            <v>43151969.436607391</v>
          </cell>
          <cell r="U1352">
            <v>1.0955699268709168E-3</v>
          </cell>
          <cell r="V1352">
            <v>2328</v>
          </cell>
          <cell r="W1352">
            <v>0</v>
          </cell>
          <cell r="X1352">
            <v>6375325</v>
          </cell>
          <cell r="Y1352" t="str">
            <v>no</v>
          </cell>
          <cell r="Z1352">
            <v>0</v>
          </cell>
          <cell r="AA1352">
            <v>6375325</v>
          </cell>
          <cell r="AB1352">
            <v>31645310</v>
          </cell>
          <cell r="AC1352">
            <v>1.4939338562333566E-3</v>
          </cell>
          <cell r="AD1352">
            <v>9524</v>
          </cell>
          <cell r="AE1352">
            <v>0</v>
          </cell>
          <cell r="AF1352">
            <v>9524</v>
          </cell>
          <cell r="AG1352">
            <v>0</v>
          </cell>
          <cell r="AH1352">
            <v>2125109</v>
          </cell>
          <cell r="AI1352">
            <v>0</v>
          </cell>
          <cell r="AJ1352">
            <v>2125109</v>
          </cell>
          <cell r="AK1352" t="str">
            <v>AA</v>
          </cell>
          <cell r="AL1352">
            <v>0</v>
          </cell>
          <cell r="AM1352">
            <v>26922912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 t="str">
            <v>Levy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20467657</v>
          </cell>
          <cell r="BB1352">
            <v>0</v>
          </cell>
          <cell r="BC1352">
            <v>0</v>
          </cell>
          <cell r="BD1352">
            <v>0</v>
          </cell>
          <cell r="BE1352">
            <v>4250217</v>
          </cell>
          <cell r="BF1352">
            <v>0</v>
          </cell>
        </row>
        <row r="1353">
          <cell r="D1353" t="str">
            <v>4720007</v>
          </cell>
          <cell r="E1353" t="str">
            <v>PLEASANT RUN TOWNSHIP</v>
          </cell>
          <cell r="F1353">
            <v>52271</v>
          </cell>
          <cell r="G1353">
            <v>0</v>
          </cell>
          <cell r="H1353">
            <v>13756</v>
          </cell>
          <cell r="I1353">
            <v>3237</v>
          </cell>
          <cell r="J1353">
            <v>0</v>
          </cell>
          <cell r="K1353">
            <v>0</v>
          </cell>
          <cell r="L1353">
            <v>69264</v>
          </cell>
          <cell r="M1353">
            <v>0</v>
          </cell>
          <cell r="N1353">
            <v>69264</v>
          </cell>
          <cell r="O1353" t="str">
            <v>no</v>
          </cell>
          <cell r="P1353">
            <v>0</v>
          </cell>
          <cell r="Q1353">
            <v>2125109</v>
          </cell>
          <cell r="R1353">
            <v>0</v>
          </cell>
          <cell r="S1353">
            <v>2125109</v>
          </cell>
          <cell r="T1353">
            <v>43151969.436607391</v>
          </cell>
          <cell r="U1353">
            <v>1.6051179333020388E-3</v>
          </cell>
          <cell r="V1353">
            <v>3411</v>
          </cell>
          <cell r="W1353">
            <v>0</v>
          </cell>
          <cell r="X1353">
            <v>6375325</v>
          </cell>
          <cell r="Y1353" t="str">
            <v>no</v>
          </cell>
          <cell r="Z1353">
            <v>0</v>
          </cell>
          <cell r="AA1353">
            <v>6375325</v>
          </cell>
          <cell r="AB1353">
            <v>31645310</v>
          </cell>
          <cell r="AC1353">
            <v>2.1887603565899656E-3</v>
          </cell>
          <cell r="AD1353">
            <v>13954</v>
          </cell>
          <cell r="AE1353">
            <v>0</v>
          </cell>
          <cell r="AF1353">
            <v>13954</v>
          </cell>
          <cell r="AG1353">
            <v>0</v>
          </cell>
          <cell r="AH1353">
            <v>2125109</v>
          </cell>
          <cell r="AI1353">
            <v>0</v>
          </cell>
          <cell r="AJ1353">
            <v>2125109</v>
          </cell>
          <cell r="AK1353" t="str">
            <v>AA</v>
          </cell>
          <cell r="AL1353">
            <v>0</v>
          </cell>
          <cell r="AM1353">
            <v>26922912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 t="str">
            <v>Levy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20467657</v>
          </cell>
          <cell r="BB1353">
            <v>0</v>
          </cell>
          <cell r="BC1353">
            <v>0</v>
          </cell>
          <cell r="BD1353">
            <v>0</v>
          </cell>
          <cell r="BE1353">
            <v>4250217</v>
          </cell>
          <cell r="BF1353">
            <v>0</v>
          </cell>
        </row>
        <row r="1354">
          <cell r="D1354" t="str">
            <v>4720008</v>
          </cell>
          <cell r="E1354" t="str">
            <v>SHAWSWICK TOWNSHIP</v>
          </cell>
          <cell r="F1354">
            <v>330438</v>
          </cell>
          <cell r="G1354">
            <v>0</v>
          </cell>
          <cell r="H1354">
            <v>87027</v>
          </cell>
          <cell r="I1354">
            <v>20476</v>
          </cell>
          <cell r="J1354">
            <v>0</v>
          </cell>
          <cell r="K1354">
            <v>0</v>
          </cell>
          <cell r="L1354">
            <v>437941</v>
          </cell>
          <cell r="M1354">
            <v>0</v>
          </cell>
          <cell r="N1354">
            <v>437941</v>
          </cell>
          <cell r="O1354" t="str">
            <v>no</v>
          </cell>
          <cell r="P1354">
            <v>0</v>
          </cell>
          <cell r="Q1354">
            <v>2125109</v>
          </cell>
          <cell r="R1354">
            <v>0</v>
          </cell>
          <cell r="S1354">
            <v>2125109</v>
          </cell>
          <cell r="T1354">
            <v>43151969.436607391</v>
          </cell>
          <cell r="U1354">
            <v>1.0148806780264325E-2</v>
          </cell>
          <cell r="V1354">
            <v>21567</v>
          </cell>
          <cell r="W1354">
            <v>0</v>
          </cell>
          <cell r="X1354">
            <v>6375325</v>
          </cell>
          <cell r="Y1354" t="str">
            <v>no</v>
          </cell>
          <cell r="Z1354">
            <v>0</v>
          </cell>
          <cell r="AA1354">
            <v>6375325</v>
          </cell>
          <cell r="AB1354">
            <v>31645310</v>
          </cell>
          <cell r="AC1354">
            <v>1.3839049135559108E-2</v>
          </cell>
          <cell r="AD1354">
            <v>88228</v>
          </cell>
          <cell r="AE1354">
            <v>0</v>
          </cell>
          <cell r="AF1354">
            <v>88228</v>
          </cell>
          <cell r="AG1354">
            <v>0</v>
          </cell>
          <cell r="AH1354">
            <v>2125109</v>
          </cell>
          <cell r="AI1354">
            <v>0</v>
          </cell>
          <cell r="AJ1354">
            <v>2125109</v>
          </cell>
          <cell r="AK1354" t="str">
            <v>AA</v>
          </cell>
          <cell r="AL1354">
            <v>0</v>
          </cell>
          <cell r="AM1354">
            <v>26922912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 t="str">
            <v>Levy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20467657</v>
          </cell>
          <cell r="BB1354">
            <v>0</v>
          </cell>
          <cell r="BC1354">
            <v>0</v>
          </cell>
          <cell r="BD1354">
            <v>0</v>
          </cell>
          <cell r="BE1354">
            <v>4250217</v>
          </cell>
          <cell r="BF1354">
            <v>0</v>
          </cell>
        </row>
        <row r="1355">
          <cell r="D1355" t="str">
            <v>4720009</v>
          </cell>
          <cell r="E1355" t="str">
            <v>SPICE VALLEY TOWNSHIP</v>
          </cell>
          <cell r="F1355">
            <v>33598</v>
          </cell>
          <cell r="G1355">
            <v>0</v>
          </cell>
          <cell r="H1355">
            <v>8906</v>
          </cell>
          <cell r="I1355">
            <v>2095</v>
          </cell>
          <cell r="J1355">
            <v>0</v>
          </cell>
          <cell r="K1355">
            <v>0</v>
          </cell>
          <cell r="L1355">
            <v>44599</v>
          </cell>
          <cell r="M1355">
            <v>0</v>
          </cell>
          <cell r="N1355">
            <v>44599</v>
          </cell>
          <cell r="O1355" t="str">
            <v>no</v>
          </cell>
          <cell r="P1355">
            <v>0</v>
          </cell>
          <cell r="Q1355">
            <v>2125109</v>
          </cell>
          <cell r="R1355">
            <v>0</v>
          </cell>
          <cell r="S1355">
            <v>2125109</v>
          </cell>
          <cell r="T1355">
            <v>43151969.436607391</v>
          </cell>
          <cell r="U1355">
            <v>1.033533360870548E-3</v>
          </cell>
          <cell r="V1355">
            <v>2196</v>
          </cell>
          <cell r="W1355">
            <v>0</v>
          </cell>
          <cell r="X1355">
            <v>6375325</v>
          </cell>
          <cell r="Y1355" t="str">
            <v>no</v>
          </cell>
          <cell r="Z1355">
            <v>0</v>
          </cell>
          <cell r="AA1355">
            <v>6375325</v>
          </cell>
          <cell r="AB1355">
            <v>31645310</v>
          </cell>
          <cell r="AC1355">
            <v>1.4093399622250502E-3</v>
          </cell>
          <cell r="AD1355">
            <v>8985</v>
          </cell>
          <cell r="AE1355">
            <v>0</v>
          </cell>
          <cell r="AF1355">
            <v>8985</v>
          </cell>
          <cell r="AG1355">
            <v>0</v>
          </cell>
          <cell r="AH1355">
            <v>2125109</v>
          </cell>
          <cell r="AI1355">
            <v>0</v>
          </cell>
          <cell r="AJ1355">
            <v>2125109</v>
          </cell>
          <cell r="AK1355" t="str">
            <v>AA</v>
          </cell>
          <cell r="AL1355">
            <v>0</v>
          </cell>
          <cell r="AM1355">
            <v>26922912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 t="str">
            <v>Levy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20467657</v>
          </cell>
          <cell r="BB1355">
            <v>0</v>
          </cell>
          <cell r="BC1355">
            <v>0</v>
          </cell>
          <cell r="BD1355">
            <v>0</v>
          </cell>
          <cell r="BE1355">
            <v>4250217</v>
          </cell>
          <cell r="BF1355">
            <v>0</v>
          </cell>
        </row>
        <row r="1356">
          <cell r="D1356" t="str">
            <v>4730315</v>
          </cell>
          <cell r="E1356" t="str">
            <v>BEDFORD CIVIL CITY</v>
          </cell>
          <cell r="F1356">
            <v>8518764</v>
          </cell>
          <cell r="G1356">
            <v>0</v>
          </cell>
          <cell r="H1356">
            <v>2231950</v>
          </cell>
          <cell r="I1356">
            <v>525127</v>
          </cell>
          <cell r="J1356">
            <v>0</v>
          </cell>
          <cell r="K1356">
            <v>0</v>
          </cell>
          <cell r="L1356">
            <v>11275841</v>
          </cell>
          <cell r="M1356">
            <v>0</v>
          </cell>
          <cell r="N1356">
            <v>11275841</v>
          </cell>
          <cell r="O1356" t="str">
            <v>no</v>
          </cell>
          <cell r="P1356">
            <v>0</v>
          </cell>
          <cell r="Q1356">
            <v>2125109</v>
          </cell>
          <cell r="R1356">
            <v>0</v>
          </cell>
          <cell r="S1356">
            <v>2125109</v>
          </cell>
          <cell r="T1356">
            <v>43151969.436607391</v>
          </cell>
          <cell r="U1356">
            <v>0.26130536212408167</v>
          </cell>
          <cell r="V1356">
            <v>555302</v>
          </cell>
          <cell r="W1356">
            <v>0</v>
          </cell>
          <cell r="X1356">
            <v>6375325</v>
          </cell>
          <cell r="Y1356" t="str">
            <v>no</v>
          </cell>
          <cell r="Z1356">
            <v>0</v>
          </cell>
          <cell r="AA1356">
            <v>6375325</v>
          </cell>
          <cell r="AB1356">
            <v>31645310</v>
          </cell>
          <cell r="AC1356">
            <v>0.3563194988451685</v>
          </cell>
          <cell r="AD1356">
            <v>2271653</v>
          </cell>
          <cell r="AE1356">
            <v>0</v>
          </cell>
          <cell r="AF1356">
            <v>2271653</v>
          </cell>
          <cell r="AG1356">
            <v>0</v>
          </cell>
          <cell r="AH1356">
            <v>2125109</v>
          </cell>
          <cell r="AI1356">
            <v>0</v>
          </cell>
          <cell r="AJ1356">
            <v>2125109</v>
          </cell>
          <cell r="AK1356" t="str">
            <v>AA</v>
          </cell>
          <cell r="AL1356">
            <v>11275841</v>
          </cell>
          <cell r="AM1356">
            <v>26922912</v>
          </cell>
          <cell r="AN1356">
            <v>0.41881951699726983</v>
          </cell>
          <cell r="AO1356">
            <v>890037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 t="str">
            <v>Levy</v>
          </cell>
          <cell r="AV1356">
            <v>8518764</v>
          </cell>
          <cell r="AW1356">
            <v>0</v>
          </cell>
          <cell r="AX1356">
            <v>0</v>
          </cell>
          <cell r="AY1356">
            <v>0</v>
          </cell>
          <cell r="AZ1356">
            <v>8518764</v>
          </cell>
          <cell r="BA1356">
            <v>20467657</v>
          </cell>
          <cell r="BB1356">
            <v>0.41620611484743952</v>
          </cell>
          <cell r="BC1356">
            <v>0</v>
          </cell>
          <cell r="BD1356">
            <v>0</v>
          </cell>
          <cell r="BE1356">
            <v>4250217</v>
          </cell>
          <cell r="BF1356">
            <v>0</v>
          </cell>
        </row>
        <row r="1357">
          <cell r="D1357" t="str">
            <v>4730445</v>
          </cell>
          <cell r="E1357" t="str">
            <v>MITCHELL CIVIL CITY</v>
          </cell>
          <cell r="F1357">
            <v>1351238</v>
          </cell>
          <cell r="G1357">
            <v>0</v>
          </cell>
          <cell r="H1357">
            <v>353791</v>
          </cell>
          <cell r="I1357">
            <v>83239</v>
          </cell>
          <cell r="J1357">
            <v>0</v>
          </cell>
          <cell r="K1357">
            <v>0</v>
          </cell>
          <cell r="L1357">
            <v>1788268</v>
          </cell>
          <cell r="M1357">
            <v>0</v>
          </cell>
          <cell r="N1357">
            <v>1788268</v>
          </cell>
          <cell r="O1357" t="str">
            <v>no</v>
          </cell>
          <cell r="P1357">
            <v>0</v>
          </cell>
          <cell r="Q1357">
            <v>2125109</v>
          </cell>
          <cell r="R1357">
            <v>0</v>
          </cell>
          <cell r="S1357">
            <v>2125109</v>
          </cell>
          <cell r="T1357">
            <v>43151969.436607391</v>
          </cell>
          <cell r="U1357">
            <v>4.1441167653473242E-2</v>
          </cell>
          <cell r="V1357">
            <v>88067</v>
          </cell>
          <cell r="W1357">
            <v>0</v>
          </cell>
          <cell r="X1357">
            <v>6375325</v>
          </cell>
          <cell r="Y1357" t="str">
            <v>no</v>
          </cell>
          <cell r="Z1357">
            <v>0</v>
          </cell>
          <cell r="AA1357">
            <v>6375325</v>
          </cell>
          <cell r="AB1357">
            <v>31645310</v>
          </cell>
          <cell r="AC1357">
            <v>5.6509732405844657E-2</v>
          </cell>
          <cell r="AD1357">
            <v>360268</v>
          </cell>
          <cell r="AE1357">
            <v>0</v>
          </cell>
          <cell r="AF1357">
            <v>360268</v>
          </cell>
          <cell r="AG1357">
            <v>0</v>
          </cell>
          <cell r="AH1357">
            <v>2125109</v>
          </cell>
          <cell r="AI1357">
            <v>0</v>
          </cell>
          <cell r="AJ1357">
            <v>2125109</v>
          </cell>
          <cell r="AK1357" t="str">
            <v>AA</v>
          </cell>
          <cell r="AL1357">
            <v>1788268</v>
          </cell>
          <cell r="AM1357">
            <v>26922912</v>
          </cell>
          <cell r="AN1357">
            <v>6.6421789738049145E-2</v>
          </cell>
          <cell r="AO1357">
            <v>141154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 t="str">
            <v>Levy</v>
          </cell>
          <cell r="AV1357">
            <v>1351238</v>
          </cell>
          <cell r="AW1357">
            <v>0</v>
          </cell>
          <cell r="AX1357">
            <v>0</v>
          </cell>
          <cell r="AY1357">
            <v>0</v>
          </cell>
          <cell r="AZ1357">
            <v>1351238</v>
          </cell>
          <cell r="BA1357">
            <v>20467657</v>
          </cell>
          <cell r="BB1357">
            <v>6.6018206187449788E-2</v>
          </cell>
          <cell r="BC1357">
            <v>0</v>
          </cell>
          <cell r="BD1357">
            <v>0</v>
          </cell>
          <cell r="BE1357">
            <v>4250217</v>
          </cell>
          <cell r="BF1357">
            <v>0</v>
          </cell>
        </row>
        <row r="1358">
          <cell r="D1358" t="str">
            <v>4730745</v>
          </cell>
          <cell r="E1358" t="str">
            <v>OOLITIC CIVIL TOWN</v>
          </cell>
          <cell r="F1358">
            <v>143111</v>
          </cell>
          <cell r="G1358">
            <v>0</v>
          </cell>
          <cell r="H1358">
            <v>37444</v>
          </cell>
          <cell r="I1358">
            <v>8810</v>
          </cell>
          <cell r="J1358">
            <v>0</v>
          </cell>
          <cell r="K1358">
            <v>0</v>
          </cell>
          <cell r="L1358">
            <v>189365</v>
          </cell>
          <cell r="M1358">
            <v>0</v>
          </cell>
          <cell r="N1358">
            <v>189365</v>
          </cell>
          <cell r="O1358" t="str">
            <v>no</v>
          </cell>
          <cell r="P1358">
            <v>0</v>
          </cell>
          <cell r="Q1358">
            <v>2125109</v>
          </cell>
          <cell r="R1358">
            <v>0</v>
          </cell>
          <cell r="S1358">
            <v>2125109</v>
          </cell>
          <cell r="T1358">
            <v>43151969.436607391</v>
          </cell>
          <cell r="U1358">
            <v>4.3883280988643537E-3</v>
          </cell>
          <cell r="V1358">
            <v>9326</v>
          </cell>
          <cell r="W1358">
            <v>0</v>
          </cell>
          <cell r="X1358">
            <v>6375325</v>
          </cell>
          <cell r="Y1358" t="str">
            <v>no</v>
          </cell>
          <cell r="Z1358">
            <v>0</v>
          </cell>
          <cell r="AA1358">
            <v>6375325</v>
          </cell>
          <cell r="AB1358">
            <v>31645310</v>
          </cell>
          <cell r="AC1358">
            <v>5.9839830925972918E-3</v>
          </cell>
          <cell r="AD1358">
            <v>38150</v>
          </cell>
          <cell r="AE1358">
            <v>0</v>
          </cell>
          <cell r="AF1358">
            <v>38150</v>
          </cell>
          <cell r="AG1358">
            <v>0</v>
          </cell>
          <cell r="AH1358">
            <v>2125109</v>
          </cell>
          <cell r="AI1358">
            <v>0</v>
          </cell>
          <cell r="AJ1358">
            <v>2125109</v>
          </cell>
          <cell r="AK1358" t="str">
            <v>AA</v>
          </cell>
          <cell r="AL1358">
            <v>189365</v>
          </cell>
          <cell r="AM1358">
            <v>26922912</v>
          </cell>
          <cell r="AN1358">
            <v>7.0336002286825435E-3</v>
          </cell>
          <cell r="AO1358">
            <v>14947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 t="str">
            <v>Levy</v>
          </cell>
          <cell r="AV1358">
            <v>143111</v>
          </cell>
          <cell r="AW1358">
            <v>0</v>
          </cell>
          <cell r="AX1358">
            <v>0</v>
          </cell>
          <cell r="AY1358">
            <v>0</v>
          </cell>
          <cell r="AZ1358">
            <v>143111</v>
          </cell>
          <cell r="BA1358">
            <v>20467657</v>
          </cell>
          <cell r="BB1358">
            <v>6.9920558078533368E-3</v>
          </cell>
          <cell r="BC1358">
            <v>0</v>
          </cell>
          <cell r="BD1358">
            <v>0</v>
          </cell>
          <cell r="BE1358">
            <v>4250217</v>
          </cell>
          <cell r="BF1358">
            <v>0</v>
          </cell>
        </row>
        <row r="1359">
          <cell r="D1359" t="str">
            <v>4745075</v>
          </cell>
          <cell r="E1359" t="str">
            <v>NORTH LAWRENCE COMMUNITY SCHOOL CORP</v>
          </cell>
          <cell r="F1359">
            <v>10985281</v>
          </cell>
          <cell r="G1359">
            <v>2407550.563392608</v>
          </cell>
          <cell r="H1359">
            <v>0</v>
          </cell>
          <cell r="I1359">
            <v>493745</v>
          </cell>
          <cell r="J1359">
            <v>0</v>
          </cell>
          <cell r="K1359">
            <v>0</v>
          </cell>
          <cell r="L1359">
            <v>9071475.4366073925</v>
          </cell>
          <cell r="M1359">
            <v>0</v>
          </cell>
          <cell r="N1359">
            <v>0</v>
          </cell>
          <cell r="O1359" t="str">
            <v>no</v>
          </cell>
          <cell r="P1359">
            <v>0</v>
          </cell>
          <cell r="Q1359">
            <v>2125109</v>
          </cell>
          <cell r="R1359">
            <v>0</v>
          </cell>
          <cell r="S1359">
            <v>2125109</v>
          </cell>
          <cell r="T1359">
            <v>43151969.436607391</v>
          </cell>
          <cell r="U1359">
            <v>0.21022158559724341</v>
          </cell>
          <cell r="V1359">
            <v>446744</v>
          </cell>
          <cell r="W1359">
            <v>0</v>
          </cell>
          <cell r="X1359">
            <v>6375325</v>
          </cell>
          <cell r="Y1359" t="str">
            <v>no</v>
          </cell>
          <cell r="Z1359">
            <v>0</v>
          </cell>
          <cell r="AA1359">
            <v>6375325</v>
          </cell>
          <cell r="AB1359">
            <v>31645310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2125109</v>
          </cell>
          <cell r="AI1359">
            <v>0</v>
          </cell>
          <cell r="AJ1359">
            <v>2125109</v>
          </cell>
          <cell r="AK1359" t="str">
            <v>AA</v>
          </cell>
          <cell r="AL1359">
            <v>0</v>
          </cell>
          <cell r="AM1359">
            <v>26922912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 t="str">
            <v>Levy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20467657</v>
          </cell>
          <cell r="BB1359">
            <v>0</v>
          </cell>
          <cell r="BC1359">
            <v>0</v>
          </cell>
          <cell r="BD1359">
            <v>0</v>
          </cell>
          <cell r="BE1359">
            <v>4250217</v>
          </cell>
          <cell r="BF1359">
            <v>0</v>
          </cell>
        </row>
        <row r="1360">
          <cell r="D1360" t="str">
            <v>4745085</v>
          </cell>
          <cell r="E1360" t="str">
            <v>MITCHELL COMMUNITY SCHOOL CORPORATION</v>
          </cell>
          <cell r="F1360">
            <v>4570053</v>
          </cell>
          <cell r="G1360">
            <v>0</v>
          </cell>
          <cell r="H1360">
            <v>0</v>
          </cell>
          <cell r="I1360">
            <v>235503</v>
          </cell>
          <cell r="J1360">
            <v>0</v>
          </cell>
          <cell r="K1360">
            <v>0</v>
          </cell>
          <cell r="L1360">
            <v>4805556</v>
          </cell>
          <cell r="M1360">
            <v>0</v>
          </cell>
          <cell r="N1360">
            <v>0</v>
          </cell>
          <cell r="O1360" t="str">
            <v>no</v>
          </cell>
          <cell r="P1360">
            <v>0</v>
          </cell>
          <cell r="Q1360">
            <v>2125109</v>
          </cell>
          <cell r="R1360">
            <v>0</v>
          </cell>
          <cell r="S1360">
            <v>2125109</v>
          </cell>
          <cell r="T1360">
            <v>43151969.436607391</v>
          </cell>
          <cell r="U1360">
            <v>0.11136353827510991</v>
          </cell>
          <cell r="V1360">
            <v>236660</v>
          </cell>
          <cell r="W1360">
            <v>0</v>
          </cell>
          <cell r="X1360">
            <v>6375325</v>
          </cell>
          <cell r="Y1360" t="str">
            <v>no</v>
          </cell>
          <cell r="Z1360">
            <v>0</v>
          </cell>
          <cell r="AA1360">
            <v>6375325</v>
          </cell>
          <cell r="AB1360">
            <v>31645310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2125109</v>
          </cell>
          <cell r="AI1360">
            <v>0</v>
          </cell>
          <cell r="AJ1360">
            <v>2125109</v>
          </cell>
          <cell r="AK1360" t="str">
            <v>AA</v>
          </cell>
          <cell r="AL1360">
            <v>0</v>
          </cell>
          <cell r="AM1360">
            <v>26922912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 t="str">
            <v>Levy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20467657</v>
          </cell>
          <cell r="BB1360">
            <v>0</v>
          </cell>
          <cell r="BC1360">
            <v>0</v>
          </cell>
          <cell r="BD1360">
            <v>0</v>
          </cell>
          <cell r="BE1360">
            <v>4250217</v>
          </cell>
          <cell r="BF1360">
            <v>0</v>
          </cell>
        </row>
        <row r="1361">
          <cell r="D1361" t="str">
            <v>4750135</v>
          </cell>
          <cell r="E1361" t="str">
            <v>BEDFORD PUBLIC LIBRARY</v>
          </cell>
          <cell r="F1361">
            <v>1233382</v>
          </cell>
          <cell r="G1361">
            <v>0</v>
          </cell>
          <cell r="H1361">
            <v>323148</v>
          </cell>
          <cell r="I1361">
            <v>76029</v>
          </cell>
          <cell r="J1361">
            <v>0</v>
          </cell>
          <cell r="K1361">
            <v>0</v>
          </cell>
          <cell r="L1361">
            <v>1632559</v>
          </cell>
          <cell r="M1361">
            <v>0</v>
          </cell>
          <cell r="N1361">
            <v>1632559</v>
          </cell>
          <cell r="O1361" t="str">
            <v>no</v>
          </cell>
          <cell r="P1361">
            <v>0</v>
          </cell>
          <cell r="Q1361">
            <v>2125109</v>
          </cell>
          <cell r="R1361">
            <v>0</v>
          </cell>
          <cell r="S1361">
            <v>2125109</v>
          </cell>
          <cell r="T1361">
            <v>43151969.436607391</v>
          </cell>
          <cell r="U1361">
            <v>3.7832780781844003E-2</v>
          </cell>
          <cell r="V1361">
            <v>80399</v>
          </cell>
          <cell r="W1361">
            <v>0</v>
          </cell>
          <cell r="X1361">
            <v>6375325</v>
          </cell>
          <cell r="Y1361" t="str">
            <v>no</v>
          </cell>
          <cell r="Z1361">
            <v>0</v>
          </cell>
          <cell r="AA1361">
            <v>6375325</v>
          </cell>
          <cell r="AB1361">
            <v>31645310</v>
          </cell>
          <cell r="AC1361">
            <v>5.1589287638515786E-2</v>
          </cell>
          <cell r="AD1361">
            <v>328898</v>
          </cell>
          <cell r="AE1361">
            <v>0</v>
          </cell>
          <cell r="AF1361">
            <v>328898</v>
          </cell>
          <cell r="AG1361">
            <v>0</v>
          </cell>
          <cell r="AH1361">
            <v>2125109</v>
          </cell>
          <cell r="AI1361">
            <v>0</v>
          </cell>
          <cell r="AJ1361">
            <v>2125109</v>
          </cell>
          <cell r="AK1361" t="str">
            <v>AA</v>
          </cell>
          <cell r="AL1361">
            <v>0</v>
          </cell>
          <cell r="AM1361">
            <v>26922912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 t="str">
            <v>Levy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20467657</v>
          </cell>
          <cell r="BB1361">
            <v>0</v>
          </cell>
          <cell r="BC1361">
            <v>0</v>
          </cell>
          <cell r="BD1361">
            <v>0</v>
          </cell>
          <cell r="BE1361">
            <v>4250217</v>
          </cell>
          <cell r="BF1361">
            <v>0</v>
          </cell>
        </row>
        <row r="1362">
          <cell r="D1362" t="str">
            <v>4750136</v>
          </cell>
          <cell r="E1362" t="str">
            <v>MITCHELL COMMUNITY PUBLIC LIBRARY</v>
          </cell>
          <cell r="F1362">
            <v>472777</v>
          </cell>
          <cell r="G1362">
            <v>152322</v>
          </cell>
          <cell r="H1362">
            <v>84252</v>
          </cell>
          <cell r="I1362">
            <v>19823</v>
          </cell>
          <cell r="J1362">
            <v>0</v>
          </cell>
          <cell r="K1362">
            <v>0</v>
          </cell>
          <cell r="L1362">
            <v>424530</v>
          </cell>
          <cell r="M1362">
            <v>0</v>
          </cell>
          <cell r="N1362">
            <v>424530</v>
          </cell>
          <cell r="O1362" t="str">
            <v>no</v>
          </cell>
          <cell r="P1362">
            <v>0</v>
          </cell>
          <cell r="Q1362">
            <v>2125109</v>
          </cell>
          <cell r="R1362">
            <v>0</v>
          </cell>
          <cell r="S1362">
            <v>2125109</v>
          </cell>
          <cell r="T1362">
            <v>43151969.436607391</v>
          </cell>
          <cell r="U1362">
            <v>9.8380214285157443E-3</v>
          </cell>
          <cell r="V1362">
            <v>20907</v>
          </cell>
          <cell r="W1362">
            <v>0</v>
          </cell>
          <cell r="X1362">
            <v>6375325</v>
          </cell>
          <cell r="Y1362" t="str">
            <v>no</v>
          </cell>
          <cell r="Z1362">
            <v>0</v>
          </cell>
          <cell r="AA1362">
            <v>6375325</v>
          </cell>
          <cell r="AB1362">
            <v>31645310</v>
          </cell>
          <cell r="AC1362">
            <v>1.3415258058777114E-2</v>
          </cell>
          <cell r="AD1362">
            <v>85527</v>
          </cell>
          <cell r="AE1362">
            <v>0</v>
          </cell>
          <cell r="AF1362">
            <v>85527</v>
          </cell>
          <cell r="AG1362">
            <v>0</v>
          </cell>
          <cell r="AH1362">
            <v>2125109</v>
          </cell>
          <cell r="AI1362">
            <v>0</v>
          </cell>
          <cell r="AJ1362">
            <v>2125109</v>
          </cell>
          <cell r="AK1362" t="str">
            <v>AA</v>
          </cell>
          <cell r="AL1362">
            <v>0</v>
          </cell>
          <cell r="AM1362">
            <v>26922912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 t="str">
            <v>Levy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20467657</v>
          </cell>
          <cell r="BB1362">
            <v>0</v>
          </cell>
          <cell r="BC1362">
            <v>0</v>
          </cell>
          <cell r="BD1362">
            <v>0</v>
          </cell>
          <cell r="BE1362">
            <v>4250217</v>
          </cell>
          <cell r="BF1362">
            <v>0</v>
          </cell>
        </row>
        <row r="1363">
          <cell r="D1363" t="str">
            <v>4761001</v>
          </cell>
          <cell r="E1363" t="str">
            <v>LAWRENCE COUNTY SOLID WASTE MGMT DIST</v>
          </cell>
          <cell r="F1363">
            <v>1217742</v>
          </cell>
          <cell r="G1363">
            <v>0</v>
          </cell>
          <cell r="H1363">
            <v>321737</v>
          </cell>
          <cell r="I1363">
            <v>75698</v>
          </cell>
          <cell r="J1363" t="str">
            <v>recipient</v>
          </cell>
          <cell r="K1363">
            <v>0</v>
          </cell>
          <cell r="L1363">
            <v>1615177</v>
          </cell>
          <cell r="M1363">
            <v>0</v>
          </cell>
          <cell r="N1363">
            <v>1615177</v>
          </cell>
          <cell r="O1363" t="str">
            <v>no</v>
          </cell>
          <cell r="P1363">
            <v>0</v>
          </cell>
          <cell r="Q1363">
            <v>2125109</v>
          </cell>
          <cell r="R1363">
            <v>0</v>
          </cell>
          <cell r="S1363">
            <v>2125109</v>
          </cell>
          <cell r="T1363">
            <v>43151969.436607391</v>
          </cell>
          <cell r="U1363">
            <v>3.7429971820238321E-2</v>
          </cell>
          <cell r="V1363">
            <v>79543</v>
          </cell>
          <cell r="W1363">
            <v>0</v>
          </cell>
          <cell r="X1363">
            <v>6375325</v>
          </cell>
          <cell r="Y1363" t="str">
            <v>no</v>
          </cell>
          <cell r="Z1363">
            <v>0</v>
          </cell>
          <cell r="AA1363">
            <v>6375325</v>
          </cell>
          <cell r="AB1363">
            <v>31645310</v>
          </cell>
          <cell r="AC1363">
            <v>5.1040011932257892E-2</v>
          </cell>
          <cell r="AD1363">
            <v>325397</v>
          </cell>
          <cell r="AE1363">
            <v>0</v>
          </cell>
          <cell r="AF1363">
            <v>325397</v>
          </cell>
          <cell r="AG1363">
            <v>0</v>
          </cell>
          <cell r="AH1363">
            <v>2125109</v>
          </cell>
          <cell r="AI1363">
            <v>0</v>
          </cell>
          <cell r="AJ1363">
            <v>2125109</v>
          </cell>
          <cell r="AK1363" t="str">
            <v>AA</v>
          </cell>
          <cell r="AL1363">
            <v>0</v>
          </cell>
          <cell r="AM1363">
            <v>26922912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 t="str">
            <v>Levy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20467657</v>
          </cell>
          <cell r="BB1363">
            <v>0</v>
          </cell>
          <cell r="BC1363">
            <v>0</v>
          </cell>
          <cell r="BD1363">
            <v>0</v>
          </cell>
          <cell r="BE1363">
            <v>4250217</v>
          </cell>
          <cell r="BF1363">
            <v>0</v>
          </cell>
        </row>
        <row r="1364">
          <cell r="D1364" t="str">
            <v>4810000</v>
          </cell>
          <cell r="E1364" t="str">
            <v>MADISON COUNTY</v>
          </cell>
          <cell r="F1364">
            <v>24550546</v>
          </cell>
          <cell r="G1364">
            <v>0</v>
          </cell>
          <cell r="H1364">
            <v>9474948</v>
          </cell>
          <cell r="I1364">
            <v>0</v>
          </cell>
          <cell r="J1364">
            <v>0</v>
          </cell>
          <cell r="K1364">
            <v>0</v>
          </cell>
          <cell r="L1364">
            <v>34025494</v>
          </cell>
          <cell r="M1364">
            <v>10408683</v>
          </cell>
          <cell r="N1364">
            <v>44434177</v>
          </cell>
          <cell r="O1364" t="str">
            <v>no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140379524.86609745</v>
          </cell>
          <cell r="U1364">
            <v>0.242382170992925</v>
          </cell>
          <cell r="V1364">
            <v>0</v>
          </cell>
          <cell r="W1364">
            <v>0</v>
          </cell>
          <cell r="X1364">
            <v>23287332</v>
          </cell>
          <cell r="Y1364" t="str">
            <v>yes</v>
          </cell>
          <cell r="Z1364">
            <v>0</v>
          </cell>
          <cell r="AA1364">
            <v>23287332</v>
          </cell>
          <cell r="AB1364">
            <v>108110535.4166901</v>
          </cell>
          <cell r="AC1364">
            <v>0.41100690907447174</v>
          </cell>
          <cell r="AD1364">
            <v>9571253</v>
          </cell>
          <cell r="AE1364">
            <v>0</v>
          </cell>
          <cell r="AF1364">
            <v>9571253</v>
          </cell>
          <cell r="AG1364">
            <v>1</v>
          </cell>
          <cell r="AH1364">
            <v>5821833</v>
          </cell>
          <cell r="AI1364">
            <v>0</v>
          </cell>
          <cell r="AJ1364">
            <v>5821833</v>
          </cell>
          <cell r="AK1364" t="str">
            <v>Levy</v>
          </cell>
          <cell r="AL1364">
            <v>24550546</v>
          </cell>
          <cell r="AM1364">
            <v>65325998</v>
          </cell>
          <cell r="AN1364">
            <v>0.37581585818252633</v>
          </cell>
          <cell r="AO1364">
            <v>2187936</v>
          </cell>
          <cell r="AP1364">
            <v>1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 t="str">
            <v>Levy</v>
          </cell>
          <cell r="AV1364">
            <v>24550546</v>
          </cell>
          <cell r="AW1364">
            <v>0</v>
          </cell>
          <cell r="AX1364">
            <v>10408683</v>
          </cell>
          <cell r="AY1364">
            <v>0</v>
          </cell>
          <cell r="AZ1364">
            <v>34959229</v>
          </cell>
          <cell r="BA1364">
            <v>76000965.765039325</v>
          </cell>
          <cell r="BB1364">
            <v>0.45998401004637435</v>
          </cell>
          <cell r="BC1364">
            <v>0</v>
          </cell>
          <cell r="BD1364">
            <v>0</v>
          </cell>
          <cell r="BE1364">
            <v>11643666</v>
          </cell>
          <cell r="BF1364">
            <v>0</v>
          </cell>
        </row>
        <row r="1365">
          <cell r="D1365" t="str">
            <v>4820001</v>
          </cell>
          <cell r="E1365" t="str">
            <v>ADAMS TOWNSHIP</v>
          </cell>
          <cell r="F1365">
            <v>488552</v>
          </cell>
          <cell r="G1365">
            <v>43656</v>
          </cell>
          <cell r="H1365">
            <v>86258</v>
          </cell>
          <cell r="I1365">
            <v>0</v>
          </cell>
          <cell r="J1365">
            <v>0</v>
          </cell>
          <cell r="K1365">
            <v>-121709.41706464108</v>
          </cell>
          <cell r="L1365">
            <v>409444.58293535892</v>
          </cell>
          <cell r="M1365">
            <v>0</v>
          </cell>
          <cell r="N1365">
            <v>409444.58293535892</v>
          </cell>
          <cell r="O1365" t="str">
            <v>no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140379524.86609745</v>
          </cell>
          <cell r="U1365">
            <v>2.9166973127022059E-3</v>
          </cell>
          <cell r="V1365">
            <v>0</v>
          </cell>
          <cell r="W1365">
            <v>0</v>
          </cell>
          <cell r="X1365">
            <v>23287332</v>
          </cell>
          <cell r="Y1365" t="str">
            <v>yes</v>
          </cell>
          <cell r="Z1365">
            <v>0</v>
          </cell>
          <cell r="AA1365">
            <v>23287332</v>
          </cell>
          <cell r="AB1365">
            <v>108110535.4166901</v>
          </cell>
          <cell r="AC1365">
            <v>3.7872773579118628E-3</v>
          </cell>
          <cell r="AD1365">
            <v>88196</v>
          </cell>
          <cell r="AE1365">
            <v>0</v>
          </cell>
          <cell r="AF1365">
            <v>88196</v>
          </cell>
          <cell r="AG1365">
            <v>0</v>
          </cell>
          <cell r="AH1365">
            <v>5821833</v>
          </cell>
          <cell r="AI1365">
            <v>0</v>
          </cell>
          <cell r="AJ1365">
            <v>5821833</v>
          </cell>
          <cell r="AK1365" t="str">
            <v>Levy</v>
          </cell>
          <cell r="AL1365">
            <v>0</v>
          </cell>
          <cell r="AM1365">
            <v>65325998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 t="str">
            <v>Levy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76000965.765039325</v>
          </cell>
          <cell r="BB1365">
            <v>0</v>
          </cell>
          <cell r="BC1365">
            <v>0</v>
          </cell>
          <cell r="BD1365">
            <v>0</v>
          </cell>
          <cell r="BE1365">
            <v>11643666</v>
          </cell>
          <cell r="BF1365">
            <v>0</v>
          </cell>
        </row>
        <row r="1366">
          <cell r="D1366" t="str">
            <v>4820002</v>
          </cell>
          <cell r="E1366" t="str">
            <v>ANDERSON TOWNSHIP</v>
          </cell>
          <cell r="F1366">
            <v>531547</v>
          </cell>
          <cell r="G1366">
            <v>0</v>
          </cell>
          <cell r="H1366">
            <v>136643</v>
          </cell>
          <cell r="I1366">
            <v>0</v>
          </cell>
          <cell r="J1366">
            <v>0</v>
          </cell>
          <cell r="K1366">
            <v>0</v>
          </cell>
          <cell r="L1366">
            <v>668190</v>
          </cell>
          <cell r="M1366">
            <v>0</v>
          </cell>
          <cell r="N1366">
            <v>668190</v>
          </cell>
          <cell r="O1366" t="str">
            <v>no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140379524.86609745</v>
          </cell>
          <cell r="U1366">
            <v>4.7598821882134188E-3</v>
          </cell>
          <cell r="V1366">
            <v>0</v>
          </cell>
          <cell r="W1366">
            <v>0</v>
          </cell>
          <cell r="X1366">
            <v>23287332</v>
          </cell>
          <cell r="Y1366" t="str">
            <v>yes</v>
          </cell>
          <cell r="Z1366">
            <v>0</v>
          </cell>
          <cell r="AA1366">
            <v>23287332</v>
          </cell>
          <cell r="AB1366">
            <v>108110535.4166901</v>
          </cell>
          <cell r="AC1366">
            <v>6.1806187290128333E-3</v>
          </cell>
          <cell r="AD1366">
            <v>143930</v>
          </cell>
          <cell r="AE1366">
            <v>0</v>
          </cell>
          <cell r="AF1366">
            <v>143930</v>
          </cell>
          <cell r="AG1366">
            <v>0</v>
          </cell>
          <cell r="AH1366">
            <v>5821833</v>
          </cell>
          <cell r="AI1366">
            <v>0</v>
          </cell>
          <cell r="AJ1366">
            <v>5821833</v>
          </cell>
          <cell r="AK1366" t="str">
            <v>Levy</v>
          </cell>
          <cell r="AL1366">
            <v>0</v>
          </cell>
          <cell r="AM1366">
            <v>65325998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 t="str">
            <v>Levy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76000965.765039325</v>
          </cell>
          <cell r="BB1366">
            <v>0</v>
          </cell>
          <cell r="BC1366">
            <v>0</v>
          </cell>
          <cell r="BD1366">
            <v>0</v>
          </cell>
          <cell r="BE1366">
            <v>11643666</v>
          </cell>
          <cell r="BF1366">
            <v>0</v>
          </cell>
        </row>
        <row r="1367">
          <cell r="D1367" t="str">
            <v>4820003</v>
          </cell>
          <cell r="E1367" t="str">
            <v>BOONE TOWNSHIP</v>
          </cell>
          <cell r="F1367">
            <v>59773</v>
          </cell>
          <cell r="G1367">
            <v>0</v>
          </cell>
          <cell r="H1367">
            <v>14965</v>
          </cell>
          <cell r="I1367">
            <v>0</v>
          </cell>
          <cell r="J1367">
            <v>0</v>
          </cell>
          <cell r="K1367">
            <v>0</v>
          </cell>
          <cell r="L1367">
            <v>74738</v>
          </cell>
          <cell r="M1367">
            <v>0</v>
          </cell>
          <cell r="N1367">
            <v>74738</v>
          </cell>
          <cell r="O1367" t="str">
            <v>no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140379524.86609745</v>
          </cell>
          <cell r="U1367">
            <v>5.3239957943503275E-4</v>
          </cell>
          <cell r="V1367">
            <v>0</v>
          </cell>
          <cell r="W1367">
            <v>0</v>
          </cell>
          <cell r="X1367">
            <v>23287332</v>
          </cell>
          <cell r="Y1367" t="str">
            <v>yes</v>
          </cell>
          <cell r="Z1367">
            <v>0</v>
          </cell>
          <cell r="AA1367">
            <v>23287332</v>
          </cell>
          <cell r="AB1367">
            <v>108110535.4166901</v>
          </cell>
          <cell r="AC1367">
            <v>6.9131097826809901E-4</v>
          </cell>
          <cell r="AD1367">
            <v>16099</v>
          </cell>
          <cell r="AE1367">
            <v>0</v>
          </cell>
          <cell r="AF1367">
            <v>16099</v>
          </cell>
          <cell r="AG1367">
            <v>0</v>
          </cell>
          <cell r="AH1367">
            <v>5821833</v>
          </cell>
          <cell r="AI1367">
            <v>0</v>
          </cell>
          <cell r="AJ1367">
            <v>5821833</v>
          </cell>
          <cell r="AK1367" t="str">
            <v>Levy</v>
          </cell>
          <cell r="AL1367">
            <v>0</v>
          </cell>
          <cell r="AM1367">
            <v>65325998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 t="str">
            <v>Levy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76000965.765039325</v>
          </cell>
          <cell r="BB1367">
            <v>0</v>
          </cell>
          <cell r="BC1367">
            <v>0</v>
          </cell>
          <cell r="BD1367">
            <v>0</v>
          </cell>
          <cell r="BE1367">
            <v>11643666</v>
          </cell>
          <cell r="BF1367">
            <v>0</v>
          </cell>
        </row>
        <row r="1368">
          <cell r="D1368" t="str">
            <v>4820004</v>
          </cell>
          <cell r="E1368" t="str">
            <v>DUCK CREEK TOWNSHIP</v>
          </cell>
          <cell r="F1368">
            <v>67638</v>
          </cell>
          <cell r="G1368">
            <v>0</v>
          </cell>
          <cell r="H1368">
            <v>15125</v>
          </cell>
          <cell r="I1368">
            <v>0</v>
          </cell>
          <cell r="J1368">
            <v>0</v>
          </cell>
          <cell r="K1368">
            <v>0</v>
          </cell>
          <cell r="L1368">
            <v>82763</v>
          </cell>
          <cell r="M1368">
            <v>0</v>
          </cell>
          <cell r="N1368">
            <v>82763</v>
          </cell>
          <cell r="O1368" t="str">
            <v>no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140379524.86609745</v>
          </cell>
          <cell r="U1368">
            <v>5.8956603592257766E-4</v>
          </cell>
          <cell r="V1368">
            <v>0</v>
          </cell>
          <cell r="W1368">
            <v>0</v>
          </cell>
          <cell r="X1368">
            <v>23287332</v>
          </cell>
          <cell r="Y1368" t="str">
            <v>yes</v>
          </cell>
          <cell r="Z1368">
            <v>0</v>
          </cell>
          <cell r="AA1368">
            <v>23287332</v>
          </cell>
          <cell r="AB1368">
            <v>108110535.4166901</v>
          </cell>
          <cell r="AC1368">
            <v>7.6554056162063053E-4</v>
          </cell>
          <cell r="AD1368">
            <v>17827</v>
          </cell>
          <cell r="AE1368">
            <v>0</v>
          </cell>
          <cell r="AF1368">
            <v>17827</v>
          </cell>
          <cell r="AG1368">
            <v>0</v>
          </cell>
          <cell r="AH1368">
            <v>5821833</v>
          </cell>
          <cell r="AI1368">
            <v>0</v>
          </cell>
          <cell r="AJ1368">
            <v>5821833</v>
          </cell>
          <cell r="AK1368" t="str">
            <v>Levy</v>
          </cell>
          <cell r="AL1368">
            <v>0</v>
          </cell>
          <cell r="AM1368">
            <v>65325998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 t="str">
            <v>Levy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76000965.765039325</v>
          </cell>
          <cell r="BB1368">
            <v>0</v>
          </cell>
          <cell r="BC1368">
            <v>0</v>
          </cell>
          <cell r="BD1368">
            <v>0</v>
          </cell>
          <cell r="BE1368">
            <v>11643666</v>
          </cell>
          <cell r="BF1368">
            <v>0</v>
          </cell>
        </row>
        <row r="1369">
          <cell r="D1369" t="str">
            <v>4820005</v>
          </cell>
          <cell r="E1369" t="str">
            <v>FALL CREEK TOWNSHIP</v>
          </cell>
          <cell r="F1369">
            <v>357814</v>
          </cell>
          <cell r="G1369">
            <v>51105</v>
          </cell>
          <cell r="H1369">
            <v>88142</v>
          </cell>
          <cell r="I1369">
            <v>0</v>
          </cell>
          <cell r="J1369">
            <v>0</v>
          </cell>
          <cell r="K1369">
            <v>0</v>
          </cell>
          <cell r="L1369">
            <v>394851</v>
          </cell>
          <cell r="M1369">
            <v>0</v>
          </cell>
          <cell r="N1369">
            <v>394851</v>
          </cell>
          <cell r="O1369" t="str">
            <v>no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140379524.86609745</v>
          </cell>
          <cell r="U1369">
            <v>2.8127392536527883E-3</v>
          </cell>
          <cell r="V1369">
            <v>0</v>
          </cell>
          <cell r="W1369">
            <v>0</v>
          </cell>
          <cell r="X1369">
            <v>23287332</v>
          </cell>
          <cell r="Y1369" t="str">
            <v>yes</v>
          </cell>
          <cell r="Z1369">
            <v>0</v>
          </cell>
          <cell r="AA1369">
            <v>23287332</v>
          </cell>
          <cell r="AB1369">
            <v>108110535.4166901</v>
          </cell>
          <cell r="AC1369">
            <v>3.6522897465832266E-3</v>
          </cell>
          <cell r="AD1369">
            <v>85052</v>
          </cell>
          <cell r="AE1369">
            <v>0</v>
          </cell>
          <cell r="AF1369">
            <v>85052</v>
          </cell>
          <cell r="AG1369">
            <v>0</v>
          </cell>
          <cell r="AH1369">
            <v>5821833</v>
          </cell>
          <cell r="AI1369">
            <v>0</v>
          </cell>
          <cell r="AJ1369">
            <v>5821833</v>
          </cell>
          <cell r="AK1369" t="str">
            <v>Levy</v>
          </cell>
          <cell r="AL1369">
            <v>0</v>
          </cell>
          <cell r="AM1369">
            <v>65325998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 t="str">
            <v>Levy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76000965.765039325</v>
          </cell>
          <cell r="BB1369">
            <v>0</v>
          </cell>
          <cell r="BC1369">
            <v>0</v>
          </cell>
          <cell r="BD1369">
            <v>0</v>
          </cell>
          <cell r="BE1369">
            <v>11643666</v>
          </cell>
          <cell r="BF1369">
            <v>0</v>
          </cell>
        </row>
        <row r="1370">
          <cell r="D1370" t="str">
            <v>4820006</v>
          </cell>
          <cell r="E1370" t="str">
            <v>GREEN TOWNSHIP</v>
          </cell>
          <cell r="F1370">
            <v>289423</v>
          </cell>
          <cell r="G1370">
            <v>171612</v>
          </cell>
          <cell r="H1370">
            <v>31509</v>
          </cell>
          <cell r="I1370">
            <v>0</v>
          </cell>
          <cell r="J1370">
            <v>0</v>
          </cell>
          <cell r="K1370">
            <v>0</v>
          </cell>
          <cell r="L1370">
            <v>149320</v>
          </cell>
          <cell r="M1370">
            <v>0</v>
          </cell>
          <cell r="N1370">
            <v>149320</v>
          </cell>
          <cell r="O1370" t="str">
            <v>no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140379524.86609745</v>
          </cell>
          <cell r="U1370">
            <v>1.0636878856972235E-3</v>
          </cell>
          <cell r="V1370">
            <v>0</v>
          </cell>
          <cell r="W1370">
            <v>0</v>
          </cell>
          <cell r="X1370">
            <v>23287332</v>
          </cell>
          <cell r="Y1370" t="str">
            <v>yes</v>
          </cell>
          <cell r="Z1370">
            <v>0</v>
          </cell>
          <cell r="AA1370">
            <v>23287332</v>
          </cell>
          <cell r="AB1370">
            <v>108110535.4166901</v>
          </cell>
          <cell r="AC1370">
            <v>1.3811789889345788E-3</v>
          </cell>
          <cell r="AD1370">
            <v>32164</v>
          </cell>
          <cell r="AE1370">
            <v>0</v>
          </cell>
          <cell r="AF1370">
            <v>32164</v>
          </cell>
          <cell r="AG1370">
            <v>0</v>
          </cell>
          <cell r="AH1370">
            <v>5821833</v>
          </cell>
          <cell r="AI1370">
            <v>0</v>
          </cell>
          <cell r="AJ1370">
            <v>5821833</v>
          </cell>
          <cell r="AK1370" t="str">
            <v>Levy</v>
          </cell>
          <cell r="AL1370">
            <v>0</v>
          </cell>
          <cell r="AM1370">
            <v>65325998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 t="str">
            <v>Levy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76000965.765039325</v>
          </cell>
          <cell r="BB1370">
            <v>0</v>
          </cell>
          <cell r="BC1370">
            <v>0</v>
          </cell>
          <cell r="BD1370">
            <v>0</v>
          </cell>
          <cell r="BE1370">
            <v>11643666</v>
          </cell>
          <cell r="BF1370">
            <v>0</v>
          </cell>
        </row>
        <row r="1371">
          <cell r="D1371" t="str">
            <v>4820007</v>
          </cell>
          <cell r="E1371" t="str">
            <v>JACKSON TOWNSHIP</v>
          </cell>
          <cell r="F1371">
            <v>50875</v>
          </cell>
          <cell r="G1371">
            <v>0</v>
          </cell>
          <cell r="H1371">
            <v>13744</v>
          </cell>
          <cell r="I1371">
            <v>0</v>
          </cell>
          <cell r="J1371">
            <v>0</v>
          </cell>
          <cell r="K1371">
            <v>0</v>
          </cell>
          <cell r="L1371">
            <v>64619</v>
          </cell>
          <cell r="M1371">
            <v>0</v>
          </cell>
          <cell r="N1371">
            <v>64619</v>
          </cell>
          <cell r="O1371" t="str">
            <v>no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140379524.86609745</v>
          </cell>
          <cell r="U1371">
            <v>4.6031641766587785E-4</v>
          </cell>
          <cell r="V1371">
            <v>0</v>
          </cell>
          <cell r="W1371">
            <v>0</v>
          </cell>
          <cell r="X1371">
            <v>23287332</v>
          </cell>
          <cell r="Y1371" t="str">
            <v>yes</v>
          </cell>
          <cell r="Z1371">
            <v>0</v>
          </cell>
          <cell r="AA1371">
            <v>23287332</v>
          </cell>
          <cell r="AB1371">
            <v>108110535.4166901</v>
          </cell>
          <cell r="AC1371">
            <v>5.977123298015239E-4</v>
          </cell>
          <cell r="AD1371">
            <v>13919</v>
          </cell>
          <cell r="AE1371">
            <v>0</v>
          </cell>
          <cell r="AF1371">
            <v>13919</v>
          </cell>
          <cell r="AG1371">
            <v>0</v>
          </cell>
          <cell r="AH1371">
            <v>5821833</v>
          </cell>
          <cell r="AI1371">
            <v>0</v>
          </cell>
          <cell r="AJ1371">
            <v>5821833</v>
          </cell>
          <cell r="AK1371" t="str">
            <v>Levy</v>
          </cell>
          <cell r="AL1371">
            <v>0</v>
          </cell>
          <cell r="AM1371">
            <v>65325998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 t="str">
            <v>Levy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76000965.765039325</v>
          </cell>
          <cell r="BB1371">
            <v>0</v>
          </cell>
          <cell r="BC1371">
            <v>0</v>
          </cell>
          <cell r="BD1371">
            <v>0</v>
          </cell>
          <cell r="BE1371">
            <v>11643666</v>
          </cell>
          <cell r="BF1371">
            <v>0</v>
          </cell>
        </row>
        <row r="1372">
          <cell r="D1372" t="str">
            <v>4820008</v>
          </cell>
          <cell r="E1372" t="str">
            <v>LAFAYETTE TOWNSHIP</v>
          </cell>
          <cell r="F1372">
            <v>235246</v>
          </cell>
          <cell r="G1372">
            <v>0</v>
          </cell>
          <cell r="H1372">
            <v>49871</v>
          </cell>
          <cell r="I1372">
            <v>0</v>
          </cell>
          <cell r="J1372">
            <v>0</v>
          </cell>
          <cell r="K1372">
            <v>0</v>
          </cell>
          <cell r="L1372">
            <v>285117</v>
          </cell>
          <cell r="M1372">
            <v>0</v>
          </cell>
          <cell r="N1372">
            <v>285117</v>
          </cell>
          <cell r="O1372" t="str">
            <v>no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140379524.86609745</v>
          </cell>
          <cell r="U1372">
            <v>2.0310440591102012E-3</v>
          </cell>
          <cell r="V1372">
            <v>0</v>
          </cell>
          <cell r="W1372">
            <v>0</v>
          </cell>
          <cell r="X1372">
            <v>23287332</v>
          </cell>
          <cell r="Y1372" t="str">
            <v>yes</v>
          </cell>
          <cell r="Z1372">
            <v>0</v>
          </cell>
          <cell r="AA1372">
            <v>23287332</v>
          </cell>
          <cell r="AB1372">
            <v>108110535.4166901</v>
          </cell>
          <cell r="AC1372">
            <v>2.6372730363518637E-3</v>
          </cell>
          <cell r="AD1372">
            <v>61415</v>
          </cell>
          <cell r="AE1372">
            <v>0</v>
          </cell>
          <cell r="AF1372">
            <v>61415</v>
          </cell>
          <cell r="AG1372">
            <v>0</v>
          </cell>
          <cell r="AH1372">
            <v>5821833</v>
          </cell>
          <cell r="AI1372">
            <v>0</v>
          </cell>
          <cell r="AJ1372">
            <v>5821833</v>
          </cell>
          <cell r="AK1372" t="str">
            <v>Levy</v>
          </cell>
          <cell r="AL1372">
            <v>0</v>
          </cell>
          <cell r="AM1372">
            <v>65325998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 t="str">
            <v>Levy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76000965.765039325</v>
          </cell>
          <cell r="BB1372">
            <v>0</v>
          </cell>
          <cell r="BC1372">
            <v>0</v>
          </cell>
          <cell r="BD1372">
            <v>0</v>
          </cell>
          <cell r="BE1372">
            <v>11643666</v>
          </cell>
          <cell r="BF1372">
            <v>0</v>
          </cell>
        </row>
        <row r="1373">
          <cell r="D1373" t="str">
            <v>4820009</v>
          </cell>
          <cell r="E1373" t="str">
            <v>MONROE TOWNSHIP</v>
          </cell>
          <cell r="F1373">
            <v>221059</v>
          </cell>
          <cell r="G1373">
            <v>0</v>
          </cell>
          <cell r="H1373">
            <v>58889</v>
          </cell>
          <cell r="I1373">
            <v>0</v>
          </cell>
          <cell r="J1373">
            <v>0</v>
          </cell>
          <cell r="K1373">
            <v>0</v>
          </cell>
          <cell r="L1373">
            <v>279948</v>
          </cell>
          <cell r="M1373">
            <v>0</v>
          </cell>
          <cell r="N1373">
            <v>279948</v>
          </cell>
          <cell r="O1373" t="str">
            <v>no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140379524.86609745</v>
          </cell>
          <cell r="U1373">
            <v>1.9942224499408406E-3</v>
          </cell>
          <cell r="V1373">
            <v>0</v>
          </cell>
          <cell r="W1373">
            <v>0</v>
          </cell>
          <cell r="X1373">
            <v>23287332</v>
          </cell>
          <cell r="Y1373" t="str">
            <v>yes</v>
          </cell>
          <cell r="Z1373">
            <v>0</v>
          </cell>
          <cell r="AA1373">
            <v>23287332</v>
          </cell>
          <cell r="AB1373">
            <v>108110535.4166901</v>
          </cell>
          <cell r="AC1373">
            <v>2.5894608598597472E-3</v>
          </cell>
          <cell r="AD1373">
            <v>60302</v>
          </cell>
          <cell r="AE1373">
            <v>0</v>
          </cell>
          <cell r="AF1373">
            <v>60302</v>
          </cell>
          <cell r="AG1373">
            <v>0</v>
          </cell>
          <cell r="AH1373">
            <v>5821833</v>
          </cell>
          <cell r="AI1373">
            <v>0</v>
          </cell>
          <cell r="AJ1373">
            <v>5821833</v>
          </cell>
          <cell r="AK1373" t="str">
            <v>Levy</v>
          </cell>
          <cell r="AL1373">
            <v>0</v>
          </cell>
          <cell r="AM1373">
            <v>65325998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 t="str">
            <v>Levy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76000965.765039325</v>
          </cell>
          <cell r="BB1373">
            <v>0</v>
          </cell>
          <cell r="BC1373">
            <v>0</v>
          </cell>
          <cell r="BD1373">
            <v>0</v>
          </cell>
          <cell r="BE1373">
            <v>11643666</v>
          </cell>
          <cell r="BF1373">
            <v>0</v>
          </cell>
        </row>
        <row r="1374">
          <cell r="D1374" t="str">
            <v>4820010</v>
          </cell>
          <cell r="E1374" t="str">
            <v>PIPE CREEK TOWNSHIP</v>
          </cell>
          <cell r="F1374">
            <v>401074</v>
          </cell>
          <cell r="G1374">
            <v>105348</v>
          </cell>
          <cell r="H1374">
            <v>79342</v>
          </cell>
          <cell r="I1374">
            <v>0</v>
          </cell>
          <cell r="J1374">
            <v>0</v>
          </cell>
          <cell r="K1374">
            <v>0</v>
          </cell>
          <cell r="L1374">
            <v>375068</v>
          </cell>
          <cell r="M1374">
            <v>0</v>
          </cell>
          <cell r="N1374">
            <v>375068</v>
          </cell>
          <cell r="O1374" t="str">
            <v>no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140379524.86609745</v>
          </cell>
          <cell r="U1374">
            <v>2.6718141435352681E-3</v>
          </cell>
          <cell r="V1374">
            <v>0</v>
          </cell>
          <cell r="W1374">
            <v>0</v>
          </cell>
          <cell r="X1374">
            <v>23287332</v>
          </cell>
          <cell r="Y1374" t="str">
            <v>yes</v>
          </cell>
          <cell r="Z1374">
            <v>0</v>
          </cell>
          <cell r="AA1374">
            <v>23287332</v>
          </cell>
          <cell r="AB1374">
            <v>108110535.4166901</v>
          </cell>
          <cell r="AC1374">
            <v>3.4693011051547991E-3</v>
          </cell>
          <cell r="AD1374">
            <v>80791</v>
          </cell>
          <cell r="AE1374">
            <v>0</v>
          </cell>
          <cell r="AF1374">
            <v>80791</v>
          </cell>
          <cell r="AG1374">
            <v>0</v>
          </cell>
          <cell r="AH1374">
            <v>5821833</v>
          </cell>
          <cell r="AI1374">
            <v>0</v>
          </cell>
          <cell r="AJ1374">
            <v>5821833</v>
          </cell>
          <cell r="AK1374" t="str">
            <v>Levy</v>
          </cell>
          <cell r="AL1374">
            <v>0</v>
          </cell>
          <cell r="AM1374">
            <v>65325998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 t="str">
            <v>Levy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76000965.765039325</v>
          </cell>
          <cell r="BB1374">
            <v>0</v>
          </cell>
          <cell r="BC1374">
            <v>0</v>
          </cell>
          <cell r="BD1374">
            <v>0</v>
          </cell>
          <cell r="BE1374">
            <v>11643666</v>
          </cell>
          <cell r="BF1374">
            <v>0</v>
          </cell>
        </row>
        <row r="1375">
          <cell r="D1375" t="str">
            <v>4820011</v>
          </cell>
          <cell r="E1375" t="str">
            <v>RICHLAND TOWNSHIP</v>
          </cell>
          <cell r="F1375">
            <v>210769</v>
          </cell>
          <cell r="G1375">
            <v>0</v>
          </cell>
          <cell r="H1375">
            <v>74600</v>
          </cell>
          <cell r="I1375">
            <v>0</v>
          </cell>
          <cell r="J1375">
            <v>0</v>
          </cell>
          <cell r="K1375">
            <v>0</v>
          </cell>
          <cell r="L1375">
            <v>285369</v>
          </cell>
          <cell r="M1375">
            <v>0</v>
          </cell>
          <cell r="N1375">
            <v>285369</v>
          </cell>
          <cell r="O1375" t="str">
            <v>no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140379524.86609745</v>
          </cell>
          <cell r="U1375">
            <v>2.0328391926970999E-3</v>
          </cell>
          <cell r="V1375">
            <v>0</v>
          </cell>
          <cell r="W1375">
            <v>0</v>
          </cell>
          <cell r="X1375">
            <v>23287332</v>
          </cell>
          <cell r="Y1375" t="str">
            <v>yes</v>
          </cell>
          <cell r="Z1375">
            <v>0</v>
          </cell>
          <cell r="AA1375">
            <v>23287332</v>
          </cell>
          <cell r="AB1375">
            <v>108110535.4166901</v>
          </cell>
          <cell r="AC1375">
            <v>2.6396039840160179E-3</v>
          </cell>
          <cell r="AD1375">
            <v>61469</v>
          </cell>
          <cell r="AE1375">
            <v>0</v>
          </cell>
          <cell r="AF1375">
            <v>61469</v>
          </cell>
          <cell r="AG1375">
            <v>0</v>
          </cell>
          <cell r="AH1375">
            <v>5821833</v>
          </cell>
          <cell r="AI1375">
            <v>0</v>
          </cell>
          <cell r="AJ1375">
            <v>5821833</v>
          </cell>
          <cell r="AK1375" t="str">
            <v>Levy</v>
          </cell>
          <cell r="AL1375">
            <v>0</v>
          </cell>
          <cell r="AM1375">
            <v>65325998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 t="str">
            <v>Levy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76000965.765039325</v>
          </cell>
          <cell r="BB1375">
            <v>0</v>
          </cell>
          <cell r="BC1375">
            <v>0</v>
          </cell>
          <cell r="BD1375">
            <v>0</v>
          </cell>
          <cell r="BE1375">
            <v>11643666</v>
          </cell>
          <cell r="BF1375">
            <v>0</v>
          </cell>
        </row>
        <row r="1376">
          <cell r="D1376" t="str">
            <v>4820012</v>
          </cell>
          <cell r="E1376" t="str">
            <v>STONY CREEK TOWNSHIP</v>
          </cell>
          <cell r="F1376">
            <v>309834</v>
          </cell>
          <cell r="G1376">
            <v>82370</v>
          </cell>
          <cell r="H1376">
            <v>8767</v>
          </cell>
          <cell r="I1376">
            <v>0</v>
          </cell>
          <cell r="J1376">
            <v>0</v>
          </cell>
          <cell r="K1376">
            <v>-144575.34797469145</v>
          </cell>
          <cell r="L1376">
            <v>91655.652025308547</v>
          </cell>
          <cell r="M1376">
            <v>0</v>
          </cell>
          <cell r="N1376">
            <v>91655.652025308547</v>
          </cell>
          <cell r="O1376" t="str">
            <v>no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140379524.86609745</v>
          </cell>
          <cell r="U1376">
            <v>6.5291325150683692E-4</v>
          </cell>
          <cell r="V1376">
            <v>0</v>
          </cell>
          <cell r="W1376">
            <v>0</v>
          </cell>
          <cell r="X1376">
            <v>23287332</v>
          </cell>
          <cell r="Y1376" t="str">
            <v>yes</v>
          </cell>
          <cell r="Z1376">
            <v>0</v>
          </cell>
          <cell r="AA1376">
            <v>23287332</v>
          </cell>
          <cell r="AB1376">
            <v>108110535.4166901</v>
          </cell>
          <cell r="AC1376">
            <v>8.477957460116209E-4</v>
          </cell>
          <cell r="AD1376">
            <v>19743</v>
          </cell>
          <cell r="AE1376">
            <v>0</v>
          </cell>
          <cell r="AF1376">
            <v>19743</v>
          </cell>
          <cell r="AG1376">
            <v>0</v>
          </cell>
          <cell r="AH1376">
            <v>5821833</v>
          </cell>
          <cell r="AI1376">
            <v>0</v>
          </cell>
          <cell r="AJ1376">
            <v>5821833</v>
          </cell>
          <cell r="AK1376" t="str">
            <v>Levy</v>
          </cell>
          <cell r="AL1376">
            <v>0</v>
          </cell>
          <cell r="AM1376">
            <v>65325998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 t="str">
            <v>Levy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76000965.765039325</v>
          </cell>
          <cell r="BB1376">
            <v>0</v>
          </cell>
          <cell r="BC1376">
            <v>0</v>
          </cell>
          <cell r="BD1376">
            <v>0</v>
          </cell>
          <cell r="BE1376">
            <v>11643666</v>
          </cell>
          <cell r="BF1376">
            <v>0</v>
          </cell>
        </row>
        <row r="1377">
          <cell r="D1377" t="str">
            <v>4820013</v>
          </cell>
          <cell r="E1377" t="str">
            <v>UNION TOWNSHIP</v>
          </cell>
          <cell r="F1377">
            <v>400695</v>
          </cell>
          <cell r="G1377">
            <v>210247</v>
          </cell>
          <cell r="H1377">
            <v>51202</v>
          </cell>
          <cell r="I1377">
            <v>0</v>
          </cell>
          <cell r="J1377">
            <v>0</v>
          </cell>
          <cell r="K1377">
            <v>0</v>
          </cell>
          <cell r="L1377">
            <v>241650</v>
          </cell>
          <cell r="M1377">
            <v>0</v>
          </cell>
          <cell r="N1377">
            <v>241650</v>
          </cell>
          <cell r="O1377" t="str">
            <v>no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140379524.86609745</v>
          </cell>
          <cell r="U1377">
            <v>1.7214048860081305E-3</v>
          </cell>
          <cell r="V1377">
            <v>0</v>
          </cell>
          <cell r="W1377">
            <v>0</v>
          </cell>
          <cell r="X1377">
            <v>23287332</v>
          </cell>
          <cell r="Y1377" t="str">
            <v>yes</v>
          </cell>
          <cell r="Z1377">
            <v>0</v>
          </cell>
          <cell r="AA1377">
            <v>23287332</v>
          </cell>
          <cell r="AB1377">
            <v>108110535.4166901</v>
          </cell>
          <cell r="AC1377">
            <v>2.2352123136622085E-3</v>
          </cell>
          <cell r="AD1377">
            <v>52052</v>
          </cell>
          <cell r="AE1377">
            <v>0</v>
          </cell>
          <cell r="AF1377">
            <v>52052</v>
          </cell>
          <cell r="AG1377">
            <v>0</v>
          </cell>
          <cell r="AH1377">
            <v>5821833</v>
          </cell>
          <cell r="AI1377">
            <v>0</v>
          </cell>
          <cell r="AJ1377">
            <v>5821833</v>
          </cell>
          <cell r="AK1377" t="str">
            <v>Levy</v>
          </cell>
          <cell r="AL1377">
            <v>0</v>
          </cell>
          <cell r="AM1377">
            <v>65325998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 t="str">
            <v>Levy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76000965.765039325</v>
          </cell>
          <cell r="BB1377">
            <v>0</v>
          </cell>
          <cell r="BC1377">
            <v>0</v>
          </cell>
          <cell r="BD1377">
            <v>0</v>
          </cell>
          <cell r="BE1377">
            <v>11643666</v>
          </cell>
          <cell r="BF1377">
            <v>0</v>
          </cell>
        </row>
        <row r="1378">
          <cell r="D1378" t="str">
            <v>4820014</v>
          </cell>
          <cell r="E1378" t="str">
            <v>VAN BUREN TOWNSHIP</v>
          </cell>
          <cell r="F1378">
            <v>182867</v>
          </cell>
          <cell r="G1378">
            <v>57577</v>
          </cell>
          <cell r="H1378">
            <v>36187</v>
          </cell>
          <cell r="I1378">
            <v>0</v>
          </cell>
          <cell r="J1378">
            <v>0</v>
          </cell>
          <cell r="K1378">
            <v>0</v>
          </cell>
          <cell r="L1378">
            <v>161477</v>
          </cell>
          <cell r="M1378">
            <v>0</v>
          </cell>
          <cell r="N1378">
            <v>161477</v>
          </cell>
          <cell r="O1378" t="str">
            <v>no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140379524.86609745</v>
          </cell>
          <cell r="U1378">
            <v>1.1502888341731218E-3</v>
          </cell>
          <cell r="V1378">
            <v>0</v>
          </cell>
          <cell r="W1378">
            <v>0</v>
          </cell>
          <cell r="X1378">
            <v>23287332</v>
          </cell>
          <cell r="Y1378" t="str">
            <v>yes</v>
          </cell>
          <cell r="Z1378">
            <v>0</v>
          </cell>
          <cell r="AA1378">
            <v>23287332</v>
          </cell>
          <cell r="AB1378">
            <v>108110535.4166901</v>
          </cell>
          <cell r="AC1378">
            <v>1.4936287141453857E-3</v>
          </cell>
          <cell r="AD1378">
            <v>34783</v>
          </cell>
          <cell r="AE1378">
            <v>0</v>
          </cell>
          <cell r="AF1378">
            <v>34783</v>
          </cell>
          <cell r="AG1378">
            <v>0</v>
          </cell>
          <cell r="AH1378">
            <v>5821833</v>
          </cell>
          <cell r="AI1378">
            <v>0</v>
          </cell>
          <cell r="AJ1378">
            <v>5821833</v>
          </cell>
          <cell r="AK1378" t="str">
            <v>Levy</v>
          </cell>
          <cell r="AL1378">
            <v>0</v>
          </cell>
          <cell r="AM1378">
            <v>65325998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 t="str">
            <v>Levy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76000965.765039325</v>
          </cell>
          <cell r="BB1378">
            <v>0</v>
          </cell>
          <cell r="BC1378">
            <v>0</v>
          </cell>
          <cell r="BD1378">
            <v>0</v>
          </cell>
          <cell r="BE1378">
            <v>11643666</v>
          </cell>
          <cell r="BF1378">
            <v>0</v>
          </cell>
        </row>
        <row r="1379">
          <cell r="D1379" t="str">
            <v>4830105</v>
          </cell>
          <cell r="E1379" t="str">
            <v>ANDERSON CIVIL CITY</v>
          </cell>
          <cell r="F1379">
            <v>29418733</v>
          </cell>
          <cell r="G1379">
            <v>0</v>
          </cell>
          <cell r="H1379">
            <v>7834537</v>
          </cell>
          <cell r="I1379">
            <v>0</v>
          </cell>
          <cell r="J1379">
            <v>0</v>
          </cell>
          <cell r="K1379">
            <v>0</v>
          </cell>
          <cell r="L1379">
            <v>37253270</v>
          </cell>
          <cell r="M1379">
            <v>0</v>
          </cell>
          <cell r="N1379">
            <v>37253270</v>
          </cell>
          <cell r="O1379" t="str">
            <v>no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140379524.86609745</v>
          </cell>
          <cell r="U1379">
            <v>0.26537538174127917</v>
          </cell>
          <cell r="V1379">
            <v>0</v>
          </cell>
          <cell r="W1379">
            <v>0</v>
          </cell>
          <cell r="X1379">
            <v>23287332</v>
          </cell>
          <cell r="Y1379" t="str">
            <v>yes</v>
          </cell>
          <cell r="Z1379">
            <v>0</v>
          </cell>
          <cell r="AA1379">
            <v>23287332</v>
          </cell>
          <cell r="AB1379">
            <v>108110535.4166901</v>
          </cell>
          <cell r="AC1379">
            <v>0.34458501066907898</v>
          </cell>
          <cell r="AD1379">
            <v>8024466</v>
          </cell>
          <cell r="AE1379">
            <v>0</v>
          </cell>
          <cell r="AF1379">
            <v>8024466</v>
          </cell>
          <cell r="AG1379">
            <v>0</v>
          </cell>
          <cell r="AH1379">
            <v>5821833</v>
          </cell>
          <cell r="AI1379">
            <v>0</v>
          </cell>
          <cell r="AJ1379">
            <v>5821833</v>
          </cell>
          <cell r="AK1379" t="str">
            <v>Levy</v>
          </cell>
          <cell r="AL1379">
            <v>29418733</v>
          </cell>
          <cell r="AM1379">
            <v>65325998</v>
          </cell>
          <cell r="AN1379">
            <v>0.45033729144099721</v>
          </cell>
          <cell r="AO1379">
            <v>2621789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 t="str">
            <v>Levy</v>
          </cell>
          <cell r="AV1379">
            <v>29418733</v>
          </cell>
          <cell r="AW1379">
            <v>0</v>
          </cell>
          <cell r="AX1379">
            <v>0</v>
          </cell>
          <cell r="AY1379">
            <v>0</v>
          </cell>
          <cell r="AZ1379">
            <v>29418733</v>
          </cell>
          <cell r="BA1379">
            <v>76000965.765039325</v>
          </cell>
          <cell r="BB1379">
            <v>0.3870836732647509</v>
          </cell>
          <cell r="BC1379">
            <v>0</v>
          </cell>
          <cell r="BD1379">
            <v>0</v>
          </cell>
          <cell r="BE1379">
            <v>11643666</v>
          </cell>
          <cell r="BF1379">
            <v>0</v>
          </cell>
        </row>
        <row r="1380">
          <cell r="D1380" t="str">
            <v>4830320</v>
          </cell>
          <cell r="E1380" t="str">
            <v>ELWOOD CIVIL CITY</v>
          </cell>
          <cell r="F1380">
            <v>4768683</v>
          </cell>
          <cell r="G1380">
            <v>325898</v>
          </cell>
          <cell r="H1380">
            <v>1155614</v>
          </cell>
          <cell r="I1380">
            <v>0</v>
          </cell>
          <cell r="J1380">
            <v>0</v>
          </cell>
          <cell r="K1380">
            <v>0</v>
          </cell>
          <cell r="L1380">
            <v>5598399</v>
          </cell>
          <cell r="M1380">
            <v>0</v>
          </cell>
          <cell r="N1380">
            <v>5598399</v>
          </cell>
          <cell r="O1380" t="str">
            <v>no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140379524.86609745</v>
          </cell>
          <cell r="U1380">
            <v>3.9880452689522165E-2</v>
          </cell>
          <cell r="V1380">
            <v>0</v>
          </cell>
          <cell r="W1380">
            <v>0</v>
          </cell>
          <cell r="X1380">
            <v>23287332</v>
          </cell>
          <cell r="Y1380" t="str">
            <v>yes</v>
          </cell>
          <cell r="Z1380">
            <v>0</v>
          </cell>
          <cell r="AA1380">
            <v>23287332</v>
          </cell>
          <cell r="AB1380">
            <v>108110535.4166901</v>
          </cell>
          <cell r="AC1380">
            <v>5.178402806370451E-2</v>
          </cell>
          <cell r="AD1380">
            <v>1205912</v>
          </cell>
          <cell r="AE1380">
            <v>0</v>
          </cell>
          <cell r="AF1380">
            <v>1205912</v>
          </cell>
          <cell r="AG1380">
            <v>0</v>
          </cell>
          <cell r="AH1380">
            <v>5821833</v>
          </cell>
          <cell r="AI1380">
            <v>0</v>
          </cell>
          <cell r="AJ1380">
            <v>5821833</v>
          </cell>
          <cell r="AK1380" t="str">
            <v>Levy</v>
          </cell>
          <cell r="AL1380">
            <v>4768683</v>
          </cell>
          <cell r="AM1380">
            <v>65325998</v>
          </cell>
          <cell r="AN1380">
            <v>7.2998241833213171E-2</v>
          </cell>
          <cell r="AO1380">
            <v>424984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 t="str">
            <v>Levy</v>
          </cell>
          <cell r="AV1380">
            <v>4768683</v>
          </cell>
          <cell r="AW1380">
            <v>0</v>
          </cell>
          <cell r="AX1380">
            <v>0</v>
          </cell>
          <cell r="AY1380">
            <v>0</v>
          </cell>
          <cell r="AZ1380">
            <v>4768683</v>
          </cell>
          <cell r="BA1380">
            <v>76000965.765039325</v>
          </cell>
          <cell r="BB1380">
            <v>6.2745031618974614E-2</v>
          </cell>
          <cell r="BC1380">
            <v>0</v>
          </cell>
          <cell r="BD1380">
            <v>0</v>
          </cell>
          <cell r="BE1380">
            <v>11643666</v>
          </cell>
          <cell r="BF1380">
            <v>0</v>
          </cell>
        </row>
        <row r="1381">
          <cell r="D1381" t="str">
            <v>4830430</v>
          </cell>
          <cell r="E1381" t="str">
            <v>ALEXANDRIA CIVIL CITY</v>
          </cell>
          <cell r="F1381">
            <v>2510736</v>
          </cell>
          <cell r="G1381">
            <v>0</v>
          </cell>
          <cell r="H1381">
            <v>690231</v>
          </cell>
          <cell r="I1381">
            <v>0</v>
          </cell>
          <cell r="J1381">
            <v>0</v>
          </cell>
          <cell r="K1381">
            <v>0</v>
          </cell>
          <cell r="L1381">
            <v>3200967</v>
          </cell>
          <cell r="M1381">
            <v>0</v>
          </cell>
          <cell r="N1381">
            <v>3200967</v>
          </cell>
          <cell r="O1381" t="str">
            <v>no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140379524.86609745</v>
          </cell>
          <cell r="U1381">
            <v>2.2802235604182857E-2</v>
          </cell>
          <cell r="V1381">
            <v>0</v>
          </cell>
          <cell r="W1381">
            <v>0</v>
          </cell>
          <cell r="X1381">
            <v>23287332</v>
          </cell>
          <cell r="Y1381" t="str">
            <v>yes</v>
          </cell>
          <cell r="Z1381">
            <v>0</v>
          </cell>
          <cell r="AA1381">
            <v>23287332</v>
          </cell>
          <cell r="AB1381">
            <v>108110535.4166901</v>
          </cell>
          <cell r="AC1381">
            <v>2.9608279967003426E-2</v>
          </cell>
          <cell r="AD1381">
            <v>689498</v>
          </cell>
          <cell r="AE1381">
            <v>0</v>
          </cell>
          <cell r="AF1381">
            <v>689498</v>
          </cell>
          <cell r="AG1381">
            <v>0</v>
          </cell>
          <cell r="AH1381">
            <v>5821833</v>
          </cell>
          <cell r="AI1381">
            <v>0</v>
          </cell>
          <cell r="AJ1381">
            <v>5821833</v>
          </cell>
          <cell r="AK1381" t="str">
            <v>Levy</v>
          </cell>
          <cell r="AL1381">
            <v>2510736</v>
          </cell>
          <cell r="AM1381">
            <v>65325998</v>
          </cell>
          <cell r="AN1381">
            <v>3.8433947844164588E-2</v>
          </cell>
          <cell r="AO1381">
            <v>223756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 t="str">
            <v>Levy</v>
          </cell>
          <cell r="AV1381">
            <v>2510736</v>
          </cell>
          <cell r="AW1381">
            <v>0</v>
          </cell>
          <cell r="AX1381">
            <v>0</v>
          </cell>
          <cell r="AY1381">
            <v>0</v>
          </cell>
          <cell r="AZ1381">
            <v>2510736</v>
          </cell>
          <cell r="BA1381">
            <v>76000965.765039325</v>
          </cell>
          <cell r="BB1381">
            <v>3.3035580202520877E-2</v>
          </cell>
          <cell r="BC1381">
            <v>0</v>
          </cell>
          <cell r="BD1381">
            <v>0</v>
          </cell>
          <cell r="BE1381">
            <v>11643666</v>
          </cell>
          <cell r="BF1381">
            <v>0</v>
          </cell>
        </row>
        <row r="1382">
          <cell r="D1382" t="str">
            <v>4830746</v>
          </cell>
          <cell r="E1382" t="str">
            <v>CHESTERFIELD CIVIL TOWN</v>
          </cell>
          <cell r="F1382">
            <v>646488</v>
          </cell>
          <cell r="G1382">
            <v>0</v>
          </cell>
          <cell r="H1382">
            <v>171265</v>
          </cell>
          <cell r="I1382">
            <v>0</v>
          </cell>
          <cell r="J1382">
            <v>0</v>
          </cell>
          <cell r="K1382">
            <v>0</v>
          </cell>
          <cell r="L1382">
            <v>817753</v>
          </cell>
          <cell r="M1382">
            <v>0</v>
          </cell>
          <cell r="N1382">
            <v>817753</v>
          </cell>
          <cell r="O1382" t="str">
            <v>no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140379524.86609745</v>
          </cell>
          <cell r="U1382">
            <v>5.825301095583723E-3</v>
          </cell>
          <cell r="V1382">
            <v>0</v>
          </cell>
          <cell r="W1382">
            <v>0</v>
          </cell>
          <cell r="X1382">
            <v>23287332</v>
          </cell>
          <cell r="Y1382" t="str">
            <v>yes</v>
          </cell>
          <cell r="Z1382">
            <v>0</v>
          </cell>
          <cell r="AA1382">
            <v>23287332</v>
          </cell>
          <cell r="AB1382">
            <v>108110535.4166901</v>
          </cell>
          <cell r="AC1382">
            <v>7.5640454174807029E-3</v>
          </cell>
          <cell r="AD1382">
            <v>176146</v>
          </cell>
          <cell r="AE1382">
            <v>0</v>
          </cell>
          <cell r="AF1382">
            <v>176146</v>
          </cell>
          <cell r="AG1382">
            <v>0</v>
          </cell>
          <cell r="AH1382">
            <v>5821833</v>
          </cell>
          <cell r="AI1382">
            <v>0</v>
          </cell>
          <cell r="AJ1382">
            <v>5821833</v>
          </cell>
          <cell r="AK1382" t="str">
            <v>Levy</v>
          </cell>
          <cell r="AL1382">
            <v>646488</v>
          </cell>
          <cell r="AM1382">
            <v>65325998</v>
          </cell>
          <cell r="AN1382">
            <v>9.8963356059252241E-3</v>
          </cell>
          <cell r="AO1382">
            <v>57615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 t="str">
            <v>Levy</v>
          </cell>
          <cell r="AV1382">
            <v>646488</v>
          </cell>
          <cell r="AW1382">
            <v>0</v>
          </cell>
          <cell r="AX1382">
            <v>0</v>
          </cell>
          <cell r="AY1382">
            <v>0</v>
          </cell>
          <cell r="AZ1382">
            <v>646488</v>
          </cell>
          <cell r="BA1382">
            <v>76000965.765039325</v>
          </cell>
          <cell r="BB1382">
            <v>8.5063129592148744E-3</v>
          </cell>
          <cell r="BC1382">
            <v>0</v>
          </cell>
          <cell r="BD1382">
            <v>0</v>
          </cell>
          <cell r="BE1382">
            <v>11643666</v>
          </cell>
          <cell r="BF1382">
            <v>0</v>
          </cell>
        </row>
        <row r="1383">
          <cell r="D1383" t="str">
            <v>4830747</v>
          </cell>
          <cell r="E1383" t="str">
            <v>COUNTRY CLUB HEIGHTS CIVIL TOWN</v>
          </cell>
          <cell r="F1383">
            <v>35340</v>
          </cell>
          <cell r="G1383">
            <v>0</v>
          </cell>
          <cell r="H1383">
            <v>8197</v>
          </cell>
          <cell r="I1383">
            <v>0</v>
          </cell>
          <cell r="J1383">
            <v>0</v>
          </cell>
          <cell r="K1383">
            <v>0</v>
          </cell>
          <cell r="L1383">
            <v>43537</v>
          </cell>
          <cell r="M1383">
            <v>0</v>
          </cell>
          <cell r="N1383">
            <v>43537</v>
          </cell>
          <cell r="O1383" t="str">
            <v>no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140379524.86609745</v>
          </cell>
          <cell r="U1383">
            <v>3.1013782132065373E-4</v>
          </cell>
          <cell r="V1383">
            <v>0</v>
          </cell>
          <cell r="W1383">
            <v>0</v>
          </cell>
          <cell r="X1383">
            <v>23287332</v>
          </cell>
          <cell r="Y1383" t="str">
            <v>yes</v>
          </cell>
          <cell r="Z1383">
            <v>0</v>
          </cell>
          <cell r="AA1383">
            <v>23287332</v>
          </cell>
          <cell r="AB1383">
            <v>108110535.4166901</v>
          </cell>
          <cell r="AC1383">
            <v>4.0270820815192044E-4</v>
          </cell>
          <cell r="AD1383">
            <v>9378</v>
          </cell>
          <cell r="AE1383">
            <v>0</v>
          </cell>
          <cell r="AF1383">
            <v>9378</v>
          </cell>
          <cell r="AG1383">
            <v>0</v>
          </cell>
          <cell r="AH1383">
            <v>5821833</v>
          </cell>
          <cell r="AI1383">
            <v>0</v>
          </cell>
          <cell r="AJ1383">
            <v>5821833</v>
          </cell>
          <cell r="AK1383" t="str">
            <v>Levy</v>
          </cell>
          <cell r="AL1383">
            <v>35340</v>
          </cell>
          <cell r="AM1383">
            <v>65325998</v>
          </cell>
          <cell r="AN1383">
            <v>5.4097910605208055E-4</v>
          </cell>
          <cell r="AO1383">
            <v>3149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 t="str">
            <v>Levy</v>
          </cell>
          <cell r="AV1383">
            <v>35340</v>
          </cell>
          <cell r="AW1383">
            <v>0</v>
          </cell>
          <cell r="AX1383">
            <v>0</v>
          </cell>
          <cell r="AY1383">
            <v>0</v>
          </cell>
          <cell r="AZ1383">
            <v>35340</v>
          </cell>
          <cell r="BA1383">
            <v>76000965.765039325</v>
          </cell>
          <cell r="BB1383">
            <v>4.6499409111793821E-4</v>
          </cell>
          <cell r="BC1383">
            <v>0</v>
          </cell>
          <cell r="BD1383">
            <v>0</v>
          </cell>
          <cell r="BE1383">
            <v>11643666</v>
          </cell>
          <cell r="BF1383">
            <v>0</v>
          </cell>
        </row>
        <row r="1384">
          <cell r="D1384" t="str">
            <v>4830748</v>
          </cell>
          <cell r="E1384" t="str">
            <v>EDGEWOOD CIVIL TOWN</v>
          </cell>
          <cell r="F1384">
            <v>280288</v>
          </cell>
          <cell r="G1384">
            <v>0</v>
          </cell>
          <cell r="H1384">
            <v>66302</v>
          </cell>
          <cell r="I1384">
            <v>0</v>
          </cell>
          <cell r="J1384">
            <v>0</v>
          </cell>
          <cell r="K1384">
            <v>0</v>
          </cell>
          <cell r="L1384">
            <v>346590</v>
          </cell>
          <cell r="M1384">
            <v>0</v>
          </cell>
          <cell r="N1384">
            <v>346590</v>
          </cell>
          <cell r="O1384" t="str">
            <v>no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140379524.86609745</v>
          </cell>
          <cell r="U1384">
            <v>2.4689498011237656E-3</v>
          </cell>
          <cell r="V1384">
            <v>0</v>
          </cell>
          <cell r="W1384">
            <v>0</v>
          </cell>
          <cell r="X1384">
            <v>23287332</v>
          </cell>
          <cell r="Y1384" t="str">
            <v>yes</v>
          </cell>
          <cell r="Z1384">
            <v>0</v>
          </cell>
          <cell r="AA1384">
            <v>23287332</v>
          </cell>
          <cell r="AB1384">
            <v>108110535.4166901</v>
          </cell>
          <cell r="AC1384">
            <v>3.2058855195207319E-3</v>
          </cell>
          <cell r="AD1384">
            <v>74657</v>
          </cell>
          <cell r="AE1384">
            <v>0</v>
          </cell>
          <cell r="AF1384">
            <v>74657</v>
          </cell>
          <cell r="AG1384">
            <v>0</v>
          </cell>
          <cell r="AH1384">
            <v>5821833</v>
          </cell>
          <cell r="AI1384">
            <v>0</v>
          </cell>
          <cell r="AJ1384">
            <v>5821833</v>
          </cell>
          <cell r="AK1384" t="str">
            <v>Levy</v>
          </cell>
          <cell r="AL1384">
            <v>280288</v>
          </cell>
          <cell r="AM1384">
            <v>65325998</v>
          </cell>
          <cell r="AN1384">
            <v>4.2906041787528449E-3</v>
          </cell>
          <cell r="AO1384">
            <v>24979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 t="str">
            <v>Levy</v>
          </cell>
          <cell r="AV1384">
            <v>280288</v>
          </cell>
          <cell r="AW1384">
            <v>0</v>
          </cell>
          <cell r="AX1384">
            <v>0</v>
          </cell>
          <cell r="AY1384">
            <v>0</v>
          </cell>
          <cell r="AZ1384">
            <v>280288</v>
          </cell>
          <cell r="BA1384">
            <v>76000965.765039325</v>
          </cell>
          <cell r="BB1384">
            <v>3.6879531355762498E-3</v>
          </cell>
          <cell r="BC1384">
            <v>0</v>
          </cell>
          <cell r="BD1384">
            <v>0</v>
          </cell>
          <cell r="BE1384">
            <v>11643666</v>
          </cell>
          <cell r="BF1384">
            <v>0</v>
          </cell>
        </row>
        <row r="1385">
          <cell r="D1385" t="str">
            <v>4830749</v>
          </cell>
          <cell r="E1385" t="str">
            <v>FRANKTON CIVIL TOWN</v>
          </cell>
          <cell r="F1385">
            <v>202525</v>
          </cell>
          <cell r="G1385">
            <v>0</v>
          </cell>
          <cell r="H1385">
            <v>53869</v>
          </cell>
          <cell r="I1385">
            <v>0</v>
          </cell>
          <cell r="J1385">
            <v>0</v>
          </cell>
          <cell r="K1385">
            <v>0</v>
          </cell>
          <cell r="L1385">
            <v>256394</v>
          </cell>
          <cell r="M1385">
            <v>0</v>
          </cell>
          <cell r="N1385">
            <v>256394</v>
          </cell>
          <cell r="O1385" t="str">
            <v>no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140379524.86609745</v>
          </cell>
          <cell r="U1385">
            <v>1.8264344479336585E-3</v>
          </cell>
          <cell r="V1385">
            <v>0</v>
          </cell>
          <cell r="W1385">
            <v>0</v>
          </cell>
          <cell r="X1385">
            <v>23287332</v>
          </cell>
          <cell r="Y1385" t="str">
            <v>yes</v>
          </cell>
          <cell r="Z1385">
            <v>0</v>
          </cell>
          <cell r="AA1385">
            <v>23287332</v>
          </cell>
          <cell r="AB1385">
            <v>108110535.4166901</v>
          </cell>
          <cell r="AC1385">
            <v>2.3715912515998687E-3</v>
          </cell>
          <cell r="AD1385">
            <v>55228</v>
          </cell>
          <cell r="AE1385">
            <v>0</v>
          </cell>
          <cell r="AF1385">
            <v>55228</v>
          </cell>
          <cell r="AG1385">
            <v>0</v>
          </cell>
          <cell r="AH1385">
            <v>5821833</v>
          </cell>
          <cell r="AI1385">
            <v>0</v>
          </cell>
          <cell r="AJ1385">
            <v>5821833</v>
          </cell>
          <cell r="AK1385" t="str">
            <v>Levy</v>
          </cell>
          <cell r="AL1385">
            <v>202525</v>
          </cell>
          <cell r="AM1385">
            <v>65325998</v>
          </cell>
          <cell r="AN1385">
            <v>3.1002205278210979E-3</v>
          </cell>
          <cell r="AO1385">
            <v>18049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 t="str">
            <v>Levy</v>
          </cell>
          <cell r="AV1385">
            <v>202525</v>
          </cell>
          <cell r="AW1385">
            <v>0</v>
          </cell>
          <cell r="AX1385">
            <v>0</v>
          </cell>
          <cell r="AY1385">
            <v>0</v>
          </cell>
          <cell r="AZ1385">
            <v>202525</v>
          </cell>
          <cell r="BA1385">
            <v>76000965.765039325</v>
          </cell>
          <cell r="BB1385">
            <v>2.6647687692037477E-3</v>
          </cell>
          <cell r="BC1385">
            <v>0</v>
          </cell>
          <cell r="BD1385">
            <v>0</v>
          </cell>
          <cell r="BE1385">
            <v>11643666</v>
          </cell>
          <cell r="BF1385">
            <v>0</v>
          </cell>
        </row>
        <row r="1386">
          <cell r="D1386" t="str">
            <v>4830751</v>
          </cell>
          <cell r="E1386" t="str">
            <v>INGALLS CIVIL TOWN</v>
          </cell>
          <cell r="F1386">
            <v>423062</v>
          </cell>
          <cell r="G1386">
            <v>0</v>
          </cell>
          <cell r="H1386">
            <v>107307</v>
          </cell>
          <cell r="I1386">
            <v>0</v>
          </cell>
          <cell r="J1386">
            <v>0</v>
          </cell>
          <cell r="K1386">
            <v>0</v>
          </cell>
          <cell r="L1386">
            <v>530369</v>
          </cell>
          <cell r="M1386">
            <v>0</v>
          </cell>
          <cell r="N1386">
            <v>530369</v>
          </cell>
          <cell r="O1386" t="str">
            <v>no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140379524.86609745</v>
          </cell>
          <cell r="U1386">
            <v>3.7781079577374143E-3</v>
          </cell>
          <cell r="V1386">
            <v>0</v>
          </cell>
          <cell r="W1386">
            <v>0</v>
          </cell>
          <cell r="X1386">
            <v>23287332</v>
          </cell>
          <cell r="Y1386" t="str">
            <v>yes</v>
          </cell>
          <cell r="Z1386">
            <v>0</v>
          </cell>
          <cell r="AA1386">
            <v>23287332</v>
          </cell>
          <cell r="AB1386">
            <v>108110535.4166901</v>
          </cell>
          <cell r="AC1386">
            <v>4.9058031019437696E-3</v>
          </cell>
          <cell r="AD1386">
            <v>114243</v>
          </cell>
          <cell r="AE1386">
            <v>0</v>
          </cell>
          <cell r="AF1386">
            <v>114243</v>
          </cell>
          <cell r="AG1386">
            <v>0</v>
          </cell>
          <cell r="AH1386">
            <v>5821833</v>
          </cell>
          <cell r="AI1386">
            <v>0</v>
          </cell>
          <cell r="AJ1386">
            <v>5821833</v>
          </cell>
          <cell r="AK1386" t="str">
            <v>Levy</v>
          </cell>
          <cell r="AL1386">
            <v>423062</v>
          </cell>
          <cell r="AM1386">
            <v>65325998</v>
          </cell>
          <cell r="AN1386">
            <v>6.4761658903397081E-3</v>
          </cell>
          <cell r="AO1386">
            <v>37703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 t="str">
            <v>Levy</v>
          </cell>
          <cell r="AV1386">
            <v>423062</v>
          </cell>
          <cell r="AW1386">
            <v>0</v>
          </cell>
          <cell r="AX1386">
            <v>0</v>
          </cell>
          <cell r="AY1386">
            <v>0</v>
          </cell>
          <cell r="AZ1386">
            <v>423062</v>
          </cell>
          <cell r="BA1386">
            <v>76000965.765039325</v>
          </cell>
          <cell r="BB1386">
            <v>5.5665345267837344E-3</v>
          </cell>
          <cell r="BC1386">
            <v>0</v>
          </cell>
          <cell r="BD1386">
            <v>0</v>
          </cell>
          <cell r="BE1386">
            <v>11643666</v>
          </cell>
          <cell r="BF1386">
            <v>0</v>
          </cell>
        </row>
        <row r="1387">
          <cell r="D1387" t="str">
            <v>4830752</v>
          </cell>
          <cell r="E1387" t="str">
            <v>LAPEL CIVIL TOWN</v>
          </cell>
          <cell r="F1387">
            <v>285276</v>
          </cell>
          <cell r="G1387">
            <v>0</v>
          </cell>
          <cell r="H1387">
            <v>125743</v>
          </cell>
          <cell r="I1387">
            <v>0</v>
          </cell>
          <cell r="J1387">
            <v>0</v>
          </cell>
          <cell r="K1387">
            <v>144575.34797469145</v>
          </cell>
          <cell r="L1387">
            <v>555594.34797469142</v>
          </cell>
          <cell r="M1387">
            <v>0</v>
          </cell>
          <cell r="N1387">
            <v>555594.34797469142</v>
          </cell>
          <cell r="O1387" t="str">
            <v>no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140379524.86609745</v>
          </cell>
          <cell r="U1387">
            <v>3.9578018838904829E-3</v>
          </cell>
          <cell r="V1387">
            <v>0</v>
          </cell>
          <cell r="W1387">
            <v>0</v>
          </cell>
          <cell r="X1387">
            <v>23287332</v>
          </cell>
          <cell r="Y1387" t="str">
            <v>yes</v>
          </cell>
          <cell r="Z1387">
            <v>0</v>
          </cell>
          <cell r="AA1387">
            <v>23287332</v>
          </cell>
          <cell r="AB1387">
            <v>108110535.4166901</v>
          </cell>
          <cell r="AC1387">
            <v>5.1391323318607744E-3</v>
          </cell>
          <cell r="AD1387">
            <v>119677</v>
          </cell>
          <cell r="AE1387">
            <v>0</v>
          </cell>
          <cell r="AF1387">
            <v>119677</v>
          </cell>
          <cell r="AG1387">
            <v>0</v>
          </cell>
          <cell r="AH1387">
            <v>5821833</v>
          </cell>
          <cell r="AI1387">
            <v>0</v>
          </cell>
          <cell r="AJ1387">
            <v>5821833</v>
          </cell>
          <cell r="AK1387" t="str">
            <v>Levy</v>
          </cell>
          <cell r="AL1387">
            <v>285276</v>
          </cell>
          <cell r="AM1387">
            <v>65325998</v>
          </cell>
          <cell r="AN1387">
            <v>4.3669596903823807E-3</v>
          </cell>
          <cell r="AO1387">
            <v>25424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 t="str">
            <v>Levy</v>
          </cell>
          <cell r="AV1387">
            <v>285276</v>
          </cell>
          <cell r="AW1387">
            <v>144575.34797469145</v>
          </cell>
          <cell r="AX1387">
            <v>0</v>
          </cell>
          <cell r="AY1387">
            <v>0</v>
          </cell>
          <cell r="AZ1387">
            <v>429851.34797469142</v>
          </cell>
          <cell r="BA1387">
            <v>76000965.765039325</v>
          </cell>
          <cell r="BB1387">
            <v>5.6558669175809911E-3</v>
          </cell>
          <cell r="BC1387">
            <v>0</v>
          </cell>
          <cell r="BD1387">
            <v>0</v>
          </cell>
          <cell r="BE1387">
            <v>11643666</v>
          </cell>
          <cell r="BF1387">
            <v>0</v>
          </cell>
        </row>
        <row r="1388">
          <cell r="D1388" t="str">
            <v>4830753</v>
          </cell>
          <cell r="E1388" t="str">
            <v>MARKLEVILLE CIVIL TOWN</v>
          </cell>
          <cell r="F1388">
            <v>57582</v>
          </cell>
          <cell r="G1388">
            <v>0</v>
          </cell>
          <cell r="H1388">
            <v>47833</v>
          </cell>
          <cell r="I1388">
            <v>0</v>
          </cell>
          <cell r="J1388">
            <v>0</v>
          </cell>
          <cell r="K1388">
            <v>121709.41706464108</v>
          </cell>
          <cell r="L1388">
            <v>227124.41706464108</v>
          </cell>
          <cell r="M1388">
            <v>0</v>
          </cell>
          <cell r="N1388">
            <v>227124.41706464108</v>
          </cell>
          <cell r="O1388" t="str">
            <v>no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140379524.86609745</v>
          </cell>
          <cell r="U1388">
            <v>1.6179312280853364E-3</v>
          </cell>
          <cell r="V1388">
            <v>0</v>
          </cell>
          <cell r="W1388">
            <v>0</v>
          </cell>
          <cell r="X1388">
            <v>23287332</v>
          </cell>
          <cell r="Y1388" t="str">
            <v>yes</v>
          </cell>
          <cell r="Z1388">
            <v>0</v>
          </cell>
          <cell r="AA1388">
            <v>23287332</v>
          </cell>
          <cell r="AB1388">
            <v>108110535.4166901</v>
          </cell>
          <cell r="AC1388">
            <v>2.1008536882112013E-3</v>
          </cell>
          <cell r="AD1388">
            <v>48923</v>
          </cell>
          <cell r="AE1388">
            <v>0</v>
          </cell>
          <cell r="AF1388">
            <v>48923</v>
          </cell>
          <cell r="AG1388">
            <v>0</v>
          </cell>
          <cell r="AH1388">
            <v>5821833</v>
          </cell>
          <cell r="AI1388">
            <v>0</v>
          </cell>
          <cell r="AJ1388">
            <v>5821833</v>
          </cell>
          <cell r="AK1388" t="str">
            <v>Levy</v>
          </cell>
          <cell r="AL1388">
            <v>57582</v>
          </cell>
          <cell r="AM1388">
            <v>65325998</v>
          </cell>
          <cell r="AN1388">
            <v>8.8145610879147992E-4</v>
          </cell>
          <cell r="AO1388">
            <v>5132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 t="str">
            <v>Levy</v>
          </cell>
          <cell r="AV1388">
            <v>57582</v>
          </cell>
          <cell r="AW1388">
            <v>121709.41706464108</v>
          </cell>
          <cell r="AX1388">
            <v>0</v>
          </cell>
          <cell r="AY1388">
            <v>0</v>
          </cell>
          <cell r="AZ1388">
            <v>179291.41706464108</v>
          </cell>
          <cell r="BA1388">
            <v>76000965.765039325</v>
          </cell>
          <cell r="BB1388">
            <v>2.359067615258064E-3</v>
          </cell>
          <cell r="BC1388">
            <v>0</v>
          </cell>
          <cell r="BD1388">
            <v>0</v>
          </cell>
          <cell r="BE1388">
            <v>11643666</v>
          </cell>
          <cell r="BF1388">
            <v>0</v>
          </cell>
        </row>
        <row r="1389">
          <cell r="D1389" t="str">
            <v>4830754</v>
          </cell>
          <cell r="E1389" t="str">
            <v>ORESTES CIVIL TOWN</v>
          </cell>
          <cell r="F1389">
            <v>99420</v>
          </cell>
          <cell r="G1389">
            <v>0</v>
          </cell>
          <cell r="H1389">
            <v>25421</v>
          </cell>
          <cell r="I1389">
            <v>0</v>
          </cell>
          <cell r="J1389">
            <v>0</v>
          </cell>
          <cell r="K1389">
            <v>0</v>
          </cell>
          <cell r="L1389">
            <v>124841</v>
          </cell>
          <cell r="M1389">
            <v>0</v>
          </cell>
          <cell r="N1389">
            <v>124841</v>
          </cell>
          <cell r="O1389" t="str">
            <v>no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140379524.86609745</v>
          </cell>
          <cell r="U1389">
            <v>8.8931060365876689E-4</v>
          </cell>
          <cell r="V1389">
            <v>0</v>
          </cell>
          <cell r="W1389">
            <v>0</v>
          </cell>
          <cell r="X1389">
            <v>23287332</v>
          </cell>
          <cell r="Y1389" t="str">
            <v>yes</v>
          </cell>
          <cell r="Z1389">
            <v>0</v>
          </cell>
          <cell r="AA1389">
            <v>23287332</v>
          </cell>
          <cell r="AB1389">
            <v>108110535.4166901</v>
          </cell>
          <cell r="AC1389">
            <v>1.1547533227804832E-3</v>
          </cell>
          <cell r="AD1389">
            <v>26891</v>
          </cell>
          <cell r="AE1389">
            <v>0</v>
          </cell>
          <cell r="AF1389">
            <v>26891</v>
          </cell>
          <cell r="AG1389">
            <v>0</v>
          </cell>
          <cell r="AH1389">
            <v>5821833</v>
          </cell>
          <cell r="AI1389">
            <v>0</v>
          </cell>
          <cell r="AJ1389">
            <v>5821833</v>
          </cell>
          <cell r="AK1389" t="str">
            <v>Levy</v>
          </cell>
          <cell r="AL1389">
            <v>99420</v>
          </cell>
          <cell r="AM1389">
            <v>65325998</v>
          </cell>
          <cell r="AN1389">
            <v>1.5219055666015236E-3</v>
          </cell>
          <cell r="AO1389">
            <v>8860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 t="str">
            <v>Levy</v>
          </cell>
          <cell r="AV1389">
            <v>99420</v>
          </cell>
          <cell r="AW1389">
            <v>0</v>
          </cell>
          <cell r="AX1389">
            <v>0</v>
          </cell>
          <cell r="AY1389">
            <v>0</v>
          </cell>
          <cell r="AZ1389">
            <v>99420</v>
          </cell>
          <cell r="BA1389">
            <v>76000965.765039325</v>
          </cell>
          <cell r="BB1389">
            <v>1.308141271617018E-3</v>
          </cell>
          <cell r="BC1389">
            <v>0</v>
          </cell>
          <cell r="BD1389">
            <v>0</v>
          </cell>
          <cell r="BE1389">
            <v>11643666</v>
          </cell>
          <cell r="BF1389">
            <v>0</v>
          </cell>
        </row>
        <row r="1390">
          <cell r="D1390" t="str">
            <v>4830755</v>
          </cell>
          <cell r="E1390" t="str">
            <v>PENDLETON CIVIL TOWN</v>
          </cell>
          <cell r="F1390">
            <v>1793125</v>
          </cell>
          <cell r="G1390">
            <v>254935.58330990921</v>
          </cell>
          <cell r="H1390">
            <v>429280</v>
          </cell>
          <cell r="I1390">
            <v>0</v>
          </cell>
          <cell r="J1390">
            <v>0</v>
          </cell>
          <cell r="K1390">
            <v>0</v>
          </cell>
          <cell r="L1390">
            <v>1967469.4166900907</v>
          </cell>
          <cell r="M1390">
            <v>0</v>
          </cell>
          <cell r="N1390">
            <v>1967469.4166900907</v>
          </cell>
          <cell r="O1390" t="str">
            <v>no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140379524.86609745</v>
          </cell>
          <cell r="U1390">
            <v>1.4015358853556335E-2</v>
          </cell>
          <cell r="V1390">
            <v>0</v>
          </cell>
          <cell r="W1390">
            <v>0</v>
          </cell>
          <cell r="X1390">
            <v>23287332</v>
          </cell>
          <cell r="Y1390" t="str">
            <v>yes</v>
          </cell>
          <cell r="Z1390">
            <v>0</v>
          </cell>
          <cell r="AA1390">
            <v>23287332</v>
          </cell>
          <cell r="AB1390">
            <v>108110535.4166901</v>
          </cell>
          <cell r="AC1390">
            <v>1.8198683496542491E-2</v>
          </cell>
          <cell r="AD1390">
            <v>423799</v>
          </cell>
          <cell r="AE1390">
            <v>0</v>
          </cell>
          <cell r="AF1390">
            <v>423799</v>
          </cell>
          <cell r="AG1390">
            <v>0</v>
          </cell>
          <cell r="AH1390">
            <v>5821833</v>
          </cell>
          <cell r="AI1390">
            <v>0</v>
          </cell>
          <cell r="AJ1390">
            <v>5821833</v>
          </cell>
          <cell r="AK1390" t="str">
            <v>Levy</v>
          </cell>
          <cell r="AL1390">
            <v>1793125</v>
          </cell>
          <cell r="AM1390">
            <v>65325998</v>
          </cell>
          <cell r="AN1390">
            <v>2.7448872652508116E-2</v>
          </cell>
          <cell r="AO1390">
            <v>159803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 t="str">
            <v>Levy</v>
          </cell>
          <cell r="AV1390">
            <v>1793125</v>
          </cell>
          <cell r="AW1390">
            <v>0</v>
          </cell>
          <cell r="AX1390">
            <v>0</v>
          </cell>
          <cell r="AY1390">
            <v>0</v>
          </cell>
          <cell r="AZ1390">
            <v>1793125</v>
          </cell>
          <cell r="BA1390">
            <v>76000965.765039325</v>
          </cell>
          <cell r="BB1390">
            <v>2.3593450187771731E-2</v>
          </cell>
          <cell r="BC1390">
            <v>0</v>
          </cell>
          <cell r="BD1390">
            <v>0</v>
          </cell>
          <cell r="BE1390">
            <v>11643666</v>
          </cell>
          <cell r="BF1390">
            <v>0</v>
          </cell>
        </row>
        <row r="1391">
          <cell r="D1391" t="str">
            <v>4830756</v>
          </cell>
          <cell r="E1391" t="str">
            <v>RIVER FOREST CIVIL TOWN</v>
          </cell>
          <cell r="F1391">
            <v>5881</v>
          </cell>
          <cell r="G1391">
            <v>0</v>
          </cell>
          <cell r="H1391">
            <v>1561</v>
          </cell>
          <cell r="I1391">
            <v>0</v>
          </cell>
          <cell r="J1391">
            <v>0</v>
          </cell>
          <cell r="K1391">
            <v>0</v>
          </cell>
          <cell r="L1391">
            <v>7442</v>
          </cell>
          <cell r="M1391">
            <v>0</v>
          </cell>
          <cell r="N1391">
            <v>7442</v>
          </cell>
          <cell r="O1391" t="str">
            <v>no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140379524.86609745</v>
          </cell>
          <cell r="U1391">
            <v>5.3013429181347019E-5</v>
          </cell>
          <cell r="V1391">
            <v>0</v>
          </cell>
          <cell r="W1391">
            <v>0</v>
          </cell>
          <cell r="X1391">
            <v>23287332</v>
          </cell>
          <cell r="Y1391" t="str">
            <v>yes</v>
          </cell>
          <cell r="Z1391">
            <v>0</v>
          </cell>
          <cell r="AA1391">
            <v>23287332</v>
          </cell>
          <cell r="AB1391">
            <v>108110535.4166901</v>
          </cell>
          <cell r="AC1391">
            <v>6.8836954431095195E-5</v>
          </cell>
          <cell r="AD1391">
            <v>1603</v>
          </cell>
          <cell r="AE1391">
            <v>0</v>
          </cell>
          <cell r="AF1391">
            <v>1603</v>
          </cell>
          <cell r="AG1391">
            <v>0</v>
          </cell>
          <cell r="AH1391">
            <v>5821833</v>
          </cell>
          <cell r="AI1391">
            <v>0</v>
          </cell>
          <cell r="AJ1391">
            <v>5821833</v>
          </cell>
          <cell r="AK1391" t="str">
            <v>Levy</v>
          </cell>
          <cell r="AL1391">
            <v>5881</v>
          </cell>
          <cell r="AM1391">
            <v>65325998</v>
          </cell>
          <cell r="AN1391">
            <v>9.0025413771711534E-5</v>
          </cell>
          <cell r="AO1391">
            <v>524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 t="str">
            <v>Levy</v>
          </cell>
          <cell r="AV1391">
            <v>5881</v>
          </cell>
          <cell r="AW1391">
            <v>0</v>
          </cell>
          <cell r="AX1391">
            <v>0</v>
          </cell>
          <cell r="AY1391">
            <v>0</v>
          </cell>
          <cell r="AZ1391">
            <v>5881</v>
          </cell>
          <cell r="BA1391">
            <v>76000965.765039325</v>
          </cell>
          <cell r="BB1391">
            <v>7.7380595638500133E-5</v>
          </cell>
          <cell r="BC1391">
            <v>0</v>
          </cell>
          <cell r="BD1391">
            <v>0</v>
          </cell>
          <cell r="BE1391">
            <v>11643666</v>
          </cell>
          <cell r="BF1391">
            <v>0</v>
          </cell>
        </row>
        <row r="1392">
          <cell r="D1392" t="str">
            <v>4830757</v>
          </cell>
          <cell r="E1392" t="str">
            <v>SUMMITVILLE CIVIL TOWN</v>
          </cell>
          <cell r="F1392">
            <v>239190</v>
          </cell>
          <cell r="G1392">
            <v>0</v>
          </cell>
          <cell r="H1392">
            <v>63507</v>
          </cell>
          <cell r="I1392">
            <v>0</v>
          </cell>
          <cell r="J1392">
            <v>0</v>
          </cell>
          <cell r="K1392">
            <v>0</v>
          </cell>
          <cell r="L1392">
            <v>302697</v>
          </cell>
          <cell r="M1392">
            <v>0</v>
          </cell>
          <cell r="N1392">
            <v>302697</v>
          </cell>
          <cell r="O1392" t="str">
            <v>no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140379524.86609745</v>
          </cell>
          <cell r="U1392">
            <v>2.1562759974343183E-3</v>
          </cell>
          <cell r="V1392">
            <v>0</v>
          </cell>
          <cell r="W1392">
            <v>0</v>
          </cell>
          <cell r="X1392">
            <v>23287332</v>
          </cell>
          <cell r="Y1392" t="str">
            <v>yes</v>
          </cell>
          <cell r="Z1392">
            <v>0</v>
          </cell>
          <cell r="AA1392">
            <v>23287332</v>
          </cell>
          <cell r="AB1392">
            <v>108110535.4166901</v>
          </cell>
          <cell r="AC1392">
            <v>2.7998843853035776E-3</v>
          </cell>
          <cell r="AD1392">
            <v>65202</v>
          </cell>
          <cell r="AE1392">
            <v>0</v>
          </cell>
          <cell r="AF1392">
            <v>65202</v>
          </cell>
          <cell r="AG1392">
            <v>0</v>
          </cell>
          <cell r="AH1392">
            <v>5821833</v>
          </cell>
          <cell r="AI1392">
            <v>0</v>
          </cell>
          <cell r="AJ1392">
            <v>5821833</v>
          </cell>
          <cell r="AK1392" t="str">
            <v>Levy</v>
          </cell>
          <cell r="AL1392">
            <v>239190</v>
          </cell>
          <cell r="AM1392">
            <v>65325998</v>
          </cell>
          <cell r="AN1392">
            <v>3.6614825233898455E-3</v>
          </cell>
          <cell r="AO1392">
            <v>21317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 t="str">
            <v>Levy</v>
          </cell>
          <cell r="AV1392">
            <v>239190</v>
          </cell>
          <cell r="AW1392">
            <v>0</v>
          </cell>
          <cell r="AX1392">
            <v>0</v>
          </cell>
          <cell r="AY1392">
            <v>0</v>
          </cell>
          <cell r="AZ1392">
            <v>239190</v>
          </cell>
          <cell r="BA1392">
            <v>76000965.765039325</v>
          </cell>
          <cell r="BB1392">
            <v>3.1471968493067244E-3</v>
          </cell>
          <cell r="BC1392">
            <v>0</v>
          </cell>
          <cell r="BD1392">
            <v>0</v>
          </cell>
          <cell r="BE1392">
            <v>11643666</v>
          </cell>
          <cell r="BF1392">
            <v>0</v>
          </cell>
        </row>
        <row r="1393">
          <cell r="D1393" t="str">
            <v>4830758</v>
          </cell>
          <cell r="E1393" t="str">
            <v>WOODLAWN HEIGHTS CIVIL TOWN</v>
          </cell>
          <cell r="F1393">
            <v>9123</v>
          </cell>
          <cell r="G1393">
            <v>0</v>
          </cell>
          <cell r="H1393">
            <v>2422</v>
          </cell>
          <cell r="I1393">
            <v>0</v>
          </cell>
          <cell r="J1393">
            <v>0</v>
          </cell>
          <cell r="K1393">
            <v>0</v>
          </cell>
          <cell r="L1393">
            <v>11545</v>
          </cell>
          <cell r="M1393">
            <v>0</v>
          </cell>
          <cell r="N1393">
            <v>11545</v>
          </cell>
          <cell r="O1393" t="str">
            <v>no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140379524.86609745</v>
          </cell>
          <cell r="U1393">
            <v>8.2241338336287468E-5</v>
          </cell>
          <cell r="V1393">
            <v>0</v>
          </cell>
          <cell r="W1393">
            <v>0</v>
          </cell>
          <cell r="X1393">
            <v>23287332</v>
          </cell>
          <cell r="Y1393" t="str">
            <v>yes</v>
          </cell>
          <cell r="Z1393">
            <v>0</v>
          </cell>
          <cell r="AA1393">
            <v>23287332</v>
          </cell>
          <cell r="AB1393">
            <v>108110535.4166901</v>
          </cell>
          <cell r="AC1393">
            <v>1.0678885231214647E-4</v>
          </cell>
          <cell r="AD1393">
            <v>2487</v>
          </cell>
          <cell r="AE1393">
            <v>0</v>
          </cell>
          <cell r="AF1393">
            <v>2487</v>
          </cell>
          <cell r="AG1393">
            <v>0</v>
          </cell>
          <cell r="AH1393">
            <v>5821833</v>
          </cell>
          <cell r="AI1393">
            <v>0</v>
          </cell>
          <cell r="AJ1393">
            <v>5821833</v>
          </cell>
          <cell r="AK1393" t="str">
            <v>Levy</v>
          </cell>
          <cell r="AL1393">
            <v>9123</v>
          </cell>
          <cell r="AM1393">
            <v>65325998</v>
          </cell>
          <cell r="AN1393">
            <v>1.3965343476268055E-4</v>
          </cell>
          <cell r="AO1393">
            <v>813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 t="str">
            <v>Levy</v>
          </cell>
          <cell r="AV1393">
            <v>9123</v>
          </cell>
          <cell r="AW1393">
            <v>0</v>
          </cell>
          <cell r="AX1393">
            <v>0</v>
          </cell>
          <cell r="AY1393">
            <v>0</v>
          </cell>
          <cell r="AZ1393">
            <v>9123</v>
          </cell>
          <cell r="BA1393">
            <v>76000965.765039325</v>
          </cell>
          <cell r="BB1393">
            <v>1.200379483098175E-4</v>
          </cell>
          <cell r="BC1393">
            <v>0</v>
          </cell>
          <cell r="BD1393">
            <v>0</v>
          </cell>
          <cell r="BE1393">
            <v>11643666</v>
          </cell>
          <cell r="BF1393">
            <v>0</v>
          </cell>
        </row>
        <row r="1394">
          <cell r="D1394" t="str">
            <v>4842825</v>
          </cell>
          <cell r="E1394" t="str">
            <v>MADISON-GRANT UNITED SCHOOL CORPORATION</v>
          </cell>
          <cell r="F1394">
            <v>1410234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1410234</v>
          </cell>
          <cell r="M1394">
            <v>0</v>
          </cell>
          <cell r="N1394">
            <v>0</v>
          </cell>
          <cell r="O1394" t="str">
            <v>no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140379524.86609745</v>
          </cell>
          <cell r="U1394">
            <v>1.0045866741215766E-2</v>
          </cell>
          <cell r="V1394">
            <v>0</v>
          </cell>
          <cell r="W1394">
            <v>0</v>
          </cell>
          <cell r="X1394">
            <v>23287332</v>
          </cell>
          <cell r="Y1394" t="str">
            <v>yes</v>
          </cell>
          <cell r="Z1394">
            <v>0</v>
          </cell>
          <cell r="AA1394">
            <v>23287332</v>
          </cell>
          <cell r="AB1394">
            <v>108110535.4166901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5821833</v>
          </cell>
          <cell r="AI1394">
            <v>0</v>
          </cell>
          <cell r="AJ1394">
            <v>5821833</v>
          </cell>
          <cell r="AK1394" t="str">
            <v>Levy</v>
          </cell>
          <cell r="AL1394">
            <v>0</v>
          </cell>
          <cell r="AM1394">
            <v>65325998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 t="str">
            <v>Levy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76000965.765039325</v>
          </cell>
          <cell r="BB1394">
            <v>0</v>
          </cell>
          <cell r="BC1394">
            <v>0</v>
          </cell>
          <cell r="BD1394">
            <v>0</v>
          </cell>
          <cell r="BE1394">
            <v>11643666</v>
          </cell>
          <cell r="BF1394">
            <v>0</v>
          </cell>
        </row>
        <row r="1395">
          <cell r="D1395" t="str">
            <v>4845245</v>
          </cell>
          <cell r="E1395" t="str">
            <v>FRANKTON-LAPEL COMMUNITY SCHOOL CORP</v>
          </cell>
          <cell r="F1395">
            <v>7953527</v>
          </cell>
          <cell r="G1395">
            <v>379346.64908855781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7574180.3509114422</v>
          </cell>
          <cell r="M1395">
            <v>0</v>
          </cell>
          <cell r="N1395">
            <v>0</v>
          </cell>
          <cell r="O1395" t="str">
            <v>no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140379524.86609745</v>
          </cell>
          <cell r="U1395">
            <v>5.3955021988685008E-2</v>
          </cell>
          <cell r="V1395">
            <v>0</v>
          </cell>
          <cell r="W1395">
            <v>0</v>
          </cell>
          <cell r="X1395">
            <v>23287332</v>
          </cell>
          <cell r="Y1395" t="str">
            <v>yes</v>
          </cell>
          <cell r="Z1395">
            <v>0</v>
          </cell>
          <cell r="AA1395">
            <v>23287332</v>
          </cell>
          <cell r="AB1395">
            <v>108110535.4166901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5821833</v>
          </cell>
          <cell r="AI1395">
            <v>0</v>
          </cell>
          <cell r="AJ1395">
            <v>5821833</v>
          </cell>
          <cell r="AK1395" t="str">
            <v>Levy</v>
          </cell>
          <cell r="AL1395">
            <v>0</v>
          </cell>
          <cell r="AM1395">
            <v>65325998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 t="str">
            <v>Levy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76000965.765039325</v>
          </cell>
          <cell r="BB1395">
            <v>0</v>
          </cell>
          <cell r="BC1395">
            <v>0</v>
          </cell>
          <cell r="BD1395">
            <v>0</v>
          </cell>
          <cell r="BE1395">
            <v>11643666</v>
          </cell>
          <cell r="BF1395">
            <v>0</v>
          </cell>
        </row>
        <row r="1396">
          <cell r="D1396" t="str">
            <v>4845255</v>
          </cell>
          <cell r="E1396" t="str">
            <v>SOUTH MADISON COMMUNITY SCHOOL CORP</v>
          </cell>
          <cell r="F1396">
            <v>12079764</v>
          </cell>
          <cell r="G1396">
            <v>5245668.252687268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6834095.747312732</v>
          </cell>
          <cell r="M1396">
            <v>0</v>
          </cell>
          <cell r="N1396">
            <v>0</v>
          </cell>
          <cell r="O1396" t="str">
            <v>no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140379524.86609745</v>
          </cell>
          <cell r="U1396">
            <v>4.8682995286039824E-2</v>
          </cell>
          <cell r="V1396">
            <v>0</v>
          </cell>
          <cell r="W1396">
            <v>0</v>
          </cell>
          <cell r="X1396">
            <v>23287332</v>
          </cell>
          <cell r="Y1396" t="str">
            <v>yes</v>
          </cell>
          <cell r="Z1396">
            <v>0</v>
          </cell>
          <cell r="AA1396">
            <v>23287332</v>
          </cell>
          <cell r="AB1396">
            <v>108110535.4166901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5821833</v>
          </cell>
          <cell r="AI1396">
            <v>0</v>
          </cell>
          <cell r="AJ1396">
            <v>5821833</v>
          </cell>
          <cell r="AK1396" t="str">
            <v>Levy</v>
          </cell>
          <cell r="AL1396">
            <v>0</v>
          </cell>
          <cell r="AM1396">
            <v>65325998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 t="str">
            <v>Levy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76000965.765039325</v>
          </cell>
          <cell r="BB1396">
            <v>0</v>
          </cell>
          <cell r="BC1396">
            <v>0</v>
          </cell>
          <cell r="BD1396">
            <v>0</v>
          </cell>
          <cell r="BE1396">
            <v>11643666</v>
          </cell>
          <cell r="BF1396">
            <v>0</v>
          </cell>
        </row>
        <row r="1397">
          <cell r="D1397" t="str">
            <v>4845265</v>
          </cell>
          <cell r="E1397" t="str">
            <v>ALEXANDRIA COMMUNITY SCHOOL CORPORATION</v>
          </cell>
          <cell r="F1397">
            <v>2070771</v>
          </cell>
          <cell r="G1397">
            <v>487258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1583513</v>
          </cell>
          <cell r="M1397">
            <v>0</v>
          </cell>
          <cell r="N1397">
            <v>0</v>
          </cell>
          <cell r="O1397" t="str">
            <v>no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140379524.86609745</v>
          </cell>
          <cell r="U1397">
            <v>1.1280227665041973E-2</v>
          </cell>
          <cell r="V1397">
            <v>0</v>
          </cell>
          <cell r="W1397">
            <v>0</v>
          </cell>
          <cell r="X1397">
            <v>23287332</v>
          </cell>
          <cell r="Y1397" t="str">
            <v>yes</v>
          </cell>
          <cell r="Z1397">
            <v>0</v>
          </cell>
          <cell r="AA1397">
            <v>23287332</v>
          </cell>
          <cell r="AB1397">
            <v>108110535.4166901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5821833</v>
          </cell>
          <cell r="AI1397">
            <v>0</v>
          </cell>
          <cell r="AJ1397">
            <v>5821833</v>
          </cell>
          <cell r="AK1397" t="str">
            <v>Levy</v>
          </cell>
          <cell r="AL1397">
            <v>0</v>
          </cell>
          <cell r="AM1397">
            <v>65325998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 t="str">
            <v>Levy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76000965.765039325</v>
          </cell>
          <cell r="BB1397">
            <v>0</v>
          </cell>
          <cell r="BC1397">
            <v>0</v>
          </cell>
          <cell r="BD1397">
            <v>0</v>
          </cell>
          <cell r="BE1397">
            <v>11643666</v>
          </cell>
          <cell r="BF1397">
            <v>0</v>
          </cell>
        </row>
        <row r="1398">
          <cell r="D1398" t="str">
            <v>4845275</v>
          </cell>
          <cell r="E1398" t="str">
            <v>ANDERSON COMMUNITY SCHOOL CORPORATION</v>
          </cell>
          <cell r="F1398">
            <v>23534230</v>
          </cell>
          <cell r="G1398">
            <v>676086.47713889508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22858143.522861104</v>
          </cell>
          <cell r="M1398">
            <v>0</v>
          </cell>
          <cell r="N1398">
            <v>0</v>
          </cell>
          <cell r="O1398" t="str">
            <v>no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140379524.86609745</v>
          </cell>
          <cell r="U1398">
            <v>0.16283103639697169</v>
          </cell>
          <cell r="V1398">
            <v>0</v>
          </cell>
          <cell r="W1398">
            <v>0</v>
          </cell>
          <cell r="X1398">
            <v>23287332</v>
          </cell>
          <cell r="Y1398" t="str">
            <v>yes</v>
          </cell>
          <cell r="Z1398">
            <v>0</v>
          </cell>
          <cell r="AA1398">
            <v>23287332</v>
          </cell>
          <cell r="AB1398">
            <v>108110535.4166901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5821833</v>
          </cell>
          <cell r="AI1398">
            <v>0</v>
          </cell>
          <cell r="AJ1398">
            <v>5821833</v>
          </cell>
          <cell r="AK1398" t="str">
            <v>Levy</v>
          </cell>
          <cell r="AL1398">
            <v>0</v>
          </cell>
          <cell r="AM1398">
            <v>65325998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 t="str">
            <v>Levy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76000965.765039325</v>
          </cell>
          <cell r="BB1398">
            <v>0</v>
          </cell>
          <cell r="BC1398">
            <v>0</v>
          </cell>
          <cell r="BD1398">
            <v>0</v>
          </cell>
          <cell r="BE1398">
            <v>11643666</v>
          </cell>
          <cell r="BF1398">
            <v>0</v>
          </cell>
        </row>
        <row r="1399">
          <cell r="D1399" t="str">
            <v>4845280</v>
          </cell>
          <cell r="E1399" t="str">
            <v>ELWOOD COMMUNITY SCHOOL CORPORATION</v>
          </cell>
          <cell r="F1399">
            <v>3197680</v>
          </cell>
          <cell r="G1399">
            <v>780174.17167791049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2417505.8283220893</v>
          </cell>
          <cell r="M1399">
            <v>0</v>
          </cell>
          <cell r="N1399">
            <v>0</v>
          </cell>
          <cell r="O1399" t="str">
            <v>no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140379524.86609745</v>
          </cell>
          <cell r="U1399">
            <v>1.7221213924381449E-2</v>
          </cell>
          <cell r="V1399">
            <v>0</v>
          </cell>
          <cell r="W1399">
            <v>0</v>
          </cell>
          <cell r="X1399">
            <v>23287332</v>
          </cell>
          <cell r="Y1399" t="str">
            <v>yes</v>
          </cell>
          <cell r="Z1399">
            <v>0</v>
          </cell>
          <cell r="AA1399">
            <v>23287332</v>
          </cell>
          <cell r="AB1399">
            <v>108110535.4166901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5821833</v>
          </cell>
          <cell r="AI1399">
            <v>0</v>
          </cell>
          <cell r="AJ1399">
            <v>5821833</v>
          </cell>
          <cell r="AK1399" t="str">
            <v>Levy</v>
          </cell>
          <cell r="AL1399">
            <v>0</v>
          </cell>
          <cell r="AM1399">
            <v>65325998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 t="str">
            <v>Levy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76000965.765039325</v>
          </cell>
          <cell r="BB1399">
            <v>0</v>
          </cell>
          <cell r="BC1399">
            <v>0</v>
          </cell>
          <cell r="BD1399">
            <v>0</v>
          </cell>
          <cell r="BE1399">
            <v>11643666</v>
          </cell>
          <cell r="BF1399">
            <v>0</v>
          </cell>
        </row>
        <row r="1400">
          <cell r="D1400" t="str">
            <v>4850138</v>
          </cell>
          <cell r="E1400" t="str">
            <v>ALEXANDRIA-MONROE PUBLIC LIBRARY</v>
          </cell>
          <cell r="F1400">
            <v>542927</v>
          </cell>
          <cell r="G1400">
            <v>0</v>
          </cell>
          <cell r="H1400">
            <v>144155</v>
          </cell>
          <cell r="I1400">
            <v>0</v>
          </cell>
          <cell r="J1400">
            <v>0</v>
          </cell>
          <cell r="K1400">
            <v>0</v>
          </cell>
          <cell r="L1400">
            <v>687082</v>
          </cell>
          <cell r="M1400">
            <v>0</v>
          </cell>
          <cell r="N1400">
            <v>687082</v>
          </cell>
          <cell r="O1400" t="str">
            <v>no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140379524.86609745</v>
          </cell>
          <cell r="U1400">
            <v>4.894460218862977E-3</v>
          </cell>
          <cell r="V1400">
            <v>0</v>
          </cell>
          <cell r="W1400">
            <v>0</v>
          </cell>
          <cell r="X1400">
            <v>23287332</v>
          </cell>
          <cell r="Y1400" t="str">
            <v>yes</v>
          </cell>
          <cell r="Z1400">
            <v>0</v>
          </cell>
          <cell r="AA1400">
            <v>23287332</v>
          </cell>
          <cell r="AB1400">
            <v>108110535.4166901</v>
          </cell>
          <cell r="AC1400">
            <v>6.3553658054858577E-3</v>
          </cell>
          <cell r="AD1400">
            <v>148000</v>
          </cell>
          <cell r="AE1400">
            <v>0</v>
          </cell>
          <cell r="AF1400">
            <v>148000</v>
          </cell>
          <cell r="AG1400">
            <v>0</v>
          </cell>
          <cell r="AH1400">
            <v>5821833</v>
          </cell>
          <cell r="AI1400">
            <v>0</v>
          </cell>
          <cell r="AJ1400">
            <v>5821833</v>
          </cell>
          <cell r="AK1400" t="str">
            <v>Levy</v>
          </cell>
          <cell r="AL1400">
            <v>0</v>
          </cell>
          <cell r="AM1400">
            <v>65325998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 t="str">
            <v>Levy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76000965.765039325</v>
          </cell>
          <cell r="BB1400">
            <v>0</v>
          </cell>
          <cell r="BC1400">
            <v>0</v>
          </cell>
          <cell r="BD1400">
            <v>0</v>
          </cell>
          <cell r="BE1400">
            <v>11643666</v>
          </cell>
          <cell r="BF1400">
            <v>0</v>
          </cell>
        </row>
        <row r="1401">
          <cell r="D1401" t="str">
            <v>4850139</v>
          </cell>
          <cell r="E1401" t="str">
            <v>ANDERSON-ANDERSON, STONEY CREEK UNION TO</v>
          </cell>
          <cell r="F1401">
            <v>4591698</v>
          </cell>
          <cell r="G1401">
            <v>0</v>
          </cell>
          <cell r="H1401">
            <v>1205814</v>
          </cell>
          <cell r="I1401">
            <v>0</v>
          </cell>
          <cell r="J1401">
            <v>0</v>
          </cell>
          <cell r="K1401">
            <v>0</v>
          </cell>
          <cell r="L1401">
            <v>5797512</v>
          </cell>
          <cell r="M1401">
            <v>0</v>
          </cell>
          <cell r="N1401">
            <v>5797512</v>
          </cell>
          <cell r="O1401" t="str">
            <v>no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140379524.86609745</v>
          </cell>
          <cell r="U1401">
            <v>4.1298843300189403E-2</v>
          </cell>
          <cell r="V1401">
            <v>0</v>
          </cell>
          <cell r="W1401">
            <v>0</v>
          </cell>
          <cell r="X1401">
            <v>23287332</v>
          </cell>
          <cell r="Y1401" t="str">
            <v>yes</v>
          </cell>
          <cell r="Z1401">
            <v>0</v>
          </cell>
          <cell r="AA1401">
            <v>23287332</v>
          </cell>
          <cell r="AB1401">
            <v>108110535.4166901</v>
          </cell>
          <cell r="AC1401">
            <v>5.3625781961532865E-2</v>
          </cell>
          <cell r="AD1401">
            <v>1248801</v>
          </cell>
          <cell r="AE1401">
            <v>0</v>
          </cell>
          <cell r="AF1401">
            <v>1248801</v>
          </cell>
          <cell r="AG1401">
            <v>0</v>
          </cell>
          <cell r="AH1401">
            <v>5821833</v>
          </cell>
          <cell r="AI1401">
            <v>0</v>
          </cell>
          <cell r="AJ1401">
            <v>5821833</v>
          </cell>
          <cell r="AK1401" t="str">
            <v>Levy</v>
          </cell>
          <cell r="AL1401">
            <v>0</v>
          </cell>
          <cell r="AM1401">
            <v>65325998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 t="str">
            <v>Levy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76000965.765039325</v>
          </cell>
          <cell r="BB1401">
            <v>0</v>
          </cell>
          <cell r="BC1401">
            <v>0</v>
          </cell>
          <cell r="BD1401">
            <v>0</v>
          </cell>
          <cell r="BE1401">
            <v>11643666</v>
          </cell>
          <cell r="BF1401">
            <v>0</v>
          </cell>
        </row>
        <row r="1402">
          <cell r="D1402" t="str">
            <v>4850141</v>
          </cell>
          <cell r="E1402" t="str">
            <v>PENDLETON COMMUNITY PUBLIC LIBRARY</v>
          </cell>
          <cell r="F1402">
            <v>1035733</v>
          </cell>
          <cell r="G1402">
            <v>0</v>
          </cell>
          <cell r="H1402">
            <v>287708</v>
          </cell>
          <cell r="I1402">
            <v>0</v>
          </cell>
          <cell r="J1402">
            <v>0</v>
          </cell>
          <cell r="K1402">
            <v>0</v>
          </cell>
          <cell r="L1402">
            <v>1323441</v>
          </cell>
          <cell r="M1402">
            <v>0</v>
          </cell>
          <cell r="N1402">
            <v>1323441</v>
          </cell>
          <cell r="O1402" t="str">
            <v>no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140379524.86609745</v>
          </cell>
          <cell r="U1402">
            <v>9.4275928149947699E-3</v>
          </cell>
          <cell r="V1402">
            <v>0</v>
          </cell>
          <cell r="W1402">
            <v>0</v>
          </cell>
          <cell r="X1402">
            <v>23287332</v>
          </cell>
          <cell r="Y1402" t="str">
            <v>yes</v>
          </cell>
          <cell r="Z1402">
            <v>0</v>
          </cell>
          <cell r="AA1402">
            <v>23287332</v>
          </cell>
          <cell r="AB1402">
            <v>108110535.4166901</v>
          </cell>
          <cell r="AC1402">
            <v>1.2241554395222126E-2</v>
          </cell>
          <cell r="AD1402">
            <v>285073</v>
          </cell>
          <cell r="AE1402">
            <v>0</v>
          </cell>
          <cell r="AF1402">
            <v>285073</v>
          </cell>
          <cell r="AG1402">
            <v>0</v>
          </cell>
          <cell r="AH1402">
            <v>5821833</v>
          </cell>
          <cell r="AI1402">
            <v>0</v>
          </cell>
          <cell r="AJ1402">
            <v>5821833</v>
          </cell>
          <cell r="AK1402" t="str">
            <v>Levy</v>
          </cell>
          <cell r="AL1402">
            <v>0</v>
          </cell>
          <cell r="AM1402">
            <v>65325998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 t="str">
            <v>Levy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76000965.765039325</v>
          </cell>
          <cell r="BB1402">
            <v>0</v>
          </cell>
          <cell r="BC1402">
            <v>0</v>
          </cell>
          <cell r="BD1402">
            <v>0</v>
          </cell>
          <cell r="BE1402">
            <v>11643666</v>
          </cell>
          <cell r="BF1402">
            <v>0</v>
          </cell>
        </row>
        <row r="1403">
          <cell r="D1403" t="str">
            <v>4850290</v>
          </cell>
          <cell r="E1403" t="str">
            <v>NORTH MADISON COUNTY LIBRARY SYSTEM</v>
          </cell>
          <cell r="F1403">
            <v>813113</v>
          </cell>
          <cell r="G1403">
            <v>0</v>
          </cell>
          <cell r="H1403">
            <v>216168</v>
          </cell>
          <cell r="I1403">
            <v>0</v>
          </cell>
          <cell r="J1403">
            <v>0</v>
          </cell>
          <cell r="K1403">
            <v>0</v>
          </cell>
          <cell r="L1403">
            <v>1029281</v>
          </cell>
          <cell r="M1403">
            <v>0</v>
          </cell>
          <cell r="N1403">
            <v>1029281</v>
          </cell>
          <cell r="O1403" t="str">
            <v>no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140379524.86609745</v>
          </cell>
          <cell r="U1403">
            <v>7.3321305295896318E-3</v>
          </cell>
          <cell r="V1403">
            <v>0</v>
          </cell>
          <cell r="W1403">
            <v>0</v>
          </cell>
          <cell r="X1403">
            <v>23287332</v>
          </cell>
          <cell r="Y1403" t="str">
            <v>yes</v>
          </cell>
          <cell r="Z1403">
            <v>0</v>
          </cell>
          <cell r="AA1403">
            <v>23287332</v>
          </cell>
          <cell r="AB1403">
            <v>108110535.4166901</v>
          </cell>
          <cell r="AC1403">
            <v>9.5206354869379339E-3</v>
          </cell>
          <cell r="AD1403">
            <v>221710</v>
          </cell>
          <cell r="AE1403">
            <v>0</v>
          </cell>
          <cell r="AF1403">
            <v>221710</v>
          </cell>
          <cell r="AG1403">
            <v>0</v>
          </cell>
          <cell r="AH1403">
            <v>5821833</v>
          </cell>
          <cell r="AI1403">
            <v>0</v>
          </cell>
          <cell r="AJ1403">
            <v>5821833</v>
          </cell>
          <cell r="AK1403" t="str">
            <v>Levy</v>
          </cell>
          <cell r="AL1403">
            <v>0</v>
          </cell>
          <cell r="AM1403">
            <v>65325998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 t="str">
            <v>Levy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76000965.765039325</v>
          </cell>
          <cell r="BB1403">
            <v>0</v>
          </cell>
          <cell r="BC1403">
            <v>0</v>
          </cell>
          <cell r="BD1403">
            <v>0</v>
          </cell>
          <cell r="BE1403">
            <v>11643666</v>
          </cell>
          <cell r="BF1403">
            <v>0</v>
          </cell>
        </row>
        <row r="1404">
          <cell r="D1404" t="str">
            <v>4860955</v>
          </cell>
          <cell r="E1404" t="str">
            <v>INDEPENDENCE FIRE</v>
          </cell>
          <cell r="F1404">
            <v>24370</v>
          </cell>
          <cell r="G1404">
            <v>0</v>
          </cell>
          <cell r="H1404">
            <v>6470</v>
          </cell>
          <cell r="I1404">
            <v>0</v>
          </cell>
          <cell r="J1404">
            <v>0</v>
          </cell>
          <cell r="K1404">
            <v>0</v>
          </cell>
          <cell r="L1404">
            <v>30840</v>
          </cell>
          <cell r="M1404">
            <v>0</v>
          </cell>
          <cell r="N1404">
            <v>30840</v>
          </cell>
          <cell r="O1404" t="str">
            <v>no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140379524.86609745</v>
          </cell>
          <cell r="U1404">
            <v>2.1969015801568691E-4</v>
          </cell>
          <cell r="V1404">
            <v>0</v>
          </cell>
          <cell r="W1404">
            <v>0</v>
          </cell>
          <cell r="X1404">
            <v>23287332</v>
          </cell>
          <cell r="Y1404" t="str">
            <v>yes</v>
          </cell>
          <cell r="Z1404">
            <v>0</v>
          </cell>
          <cell r="AA1404">
            <v>23287332</v>
          </cell>
          <cell r="AB1404">
            <v>108110535.4166901</v>
          </cell>
          <cell r="AC1404">
            <v>2.8526359508935449E-4</v>
          </cell>
          <cell r="AD1404">
            <v>6643</v>
          </cell>
          <cell r="AE1404">
            <v>0</v>
          </cell>
          <cell r="AF1404">
            <v>6643</v>
          </cell>
          <cell r="AG1404">
            <v>0</v>
          </cell>
          <cell r="AH1404">
            <v>5821833</v>
          </cell>
          <cell r="AI1404">
            <v>0</v>
          </cell>
          <cell r="AJ1404">
            <v>5821833</v>
          </cell>
          <cell r="AK1404" t="str">
            <v>Levy</v>
          </cell>
          <cell r="AL1404">
            <v>0</v>
          </cell>
          <cell r="AM1404">
            <v>65325998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 t="str">
            <v>Levy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76000965.765039325</v>
          </cell>
          <cell r="BB1404">
            <v>0</v>
          </cell>
          <cell r="BC1404">
            <v>0</v>
          </cell>
          <cell r="BD1404">
            <v>0</v>
          </cell>
          <cell r="BE1404">
            <v>11643666</v>
          </cell>
          <cell r="BF1404">
            <v>0</v>
          </cell>
        </row>
        <row r="1405">
          <cell r="D1405" t="str">
            <v>4861034</v>
          </cell>
          <cell r="E1405" t="str">
            <v>EAST CENTRAL INDIANA SOLID WASTE</v>
          </cell>
          <cell r="F1405">
            <v>307756</v>
          </cell>
          <cell r="G1405">
            <v>0</v>
          </cell>
          <cell r="H1405">
            <v>0</v>
          </cell>
          <cell r="I1405">
            <v>0</v>
          </cell>
          <cell r="J1405" t="str">
            <v>non-recipient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 t="str">
            <v>no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140379524.86609745</v>
          </cell>
          <cell r="U1405">
            <v>0</v>
          </cell>
          <cell r="V1405">
            <v>0</v>
          </cell>
          <cell r="W1405">
            <v>0</v>
          </cell>
          <cell r="X1405">
            <v>23287332</v>
          </cell>
          <cell r="Y1405" t="str">
            <v>yes</v>
          </cell>
          <cell r="Z1405">
            <v>0</v>
          </cell>
          <cell r="AA1405">
            <v>23287332</v>
          </cell>
          <cell r="AB1405">
            <v>108110535.4166901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5821833</v>
          </cell>
          <cell r="AI1405">
            <v>0</v>
          </cell>
          <cell r="AJ1405">
            <v>5821833</v>
          </cell>
          <cell r="AK1405" t="str">
            <v>Levy</v>
          </cell>
          <cell r="AL1405">
            <v>0</v>
          </cell>
          <cell r="AM1405">
            <v>65325998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 t="str">
            <v>Levy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76000965.765039325</v>
          </cell>
          <cell r="BB1405">
            <v>0</v>
          </cell>
          <cell r="BC1405">
            <v>0</v>
          </cell>
          <cell r="BD1405">
            <v>0</v>
          </cell>
          <cell r="BE1405">
            <v>11643666</v>
          </cell>
          <cell r="BF1405">
            <v>0</v>
          </cell>
        </row>
        <row r="1406">
          <cell r="D1406" t="str">
            <v>5010000</v>
          </cell>
          <cell r="E1406" t="str">
            <v>MARSHALL COUNTY</v>
          </cell>
          <cell r="F1406">
            <v>8525636</v>
          </cell>
          <cell r="G1406">
            <v>0</v>
          </cell>
          <cell r="H1406">
            <v>3396700</v>
          </cell>
          <cell r="I1406">
            <v>616151</v>
          </cell>
          <cell r="J1406">
            <v>0</v>
          </cell>
          <cell r="K1406">
            <v>0</v>
          </cell>
          <cell r="L1406">
            <v>12538487</v>
          </cell>
          <cell r="M1406">
            <v>4653517</v>
          </cell>
          <cell r="N1406">
            <v>17192004</v>
          </cell>
          <cell r="O1406" t="str">
            <v>no</v>
          </cell>
          <cell r="P1406">
            <v>0</v>
          </cell>
          <cell r="Q1406">
            <v>2491971</v>
          </cell>
          <cell r="R1406">
            <v>0</v>
          </cell>
          <cell r="S1406">
            <v>2491971</v>
          </cell>
          <cell r="T1406">
            <v>49228885.525325872</v>
          </cell>
          <cell r="U1406">
            <v>0.25469776262860055</v>
          </cell>
          <cell r="V1406">
            <v>634697</v>
          </cell>
          <cell r="W1406">
            <v>2</v>
          </cell>
          <cell r="X1406">
            <v>7475911</v>
          </cell>
          <cell r="Y1406" t="str">
            <v>no</v>
          </cell>
          <cell r="Z1406">
            <v>0</v>
          </cell>
          <cell r="AA1406">
            <v>7475911</v>
          </cell>
          <cell r="AB1406">
            <v>38168542</v>
          </cell>
          <cell r="AC1406">
            <v>0.45042338793030134</v>
          </cell>
          <cell r="AD1406">
            <v>3367327</v>
          </cell>
          <cell r="AE1406">
            <v>0</v>
          </cell>
          <cell r="AF1406">
            <v>3367327</v>
          </cell>
          <cell r="AG1406">
            <v>-2</v>
          </cell>
          <cell r="AH1406">
            <v>0</v>
          </cell>
          <cell r="AI1406">
            <v>0</v>
          </cell>
          <cell r="AJ1406">
            <v>0</v>
          </cell>
          <cell r="AK1406" t="str">
            <v>AA</v>
          </cell>
          <cell r="AL1406">
            <v>17192004</v>
          </cell>
          <cell r="AM1406">
            <v>32571640</v>
          </cell>
          <cell r="AN1406">
            <v>0.52782125800236035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 t="str">
            <v>Levy</v>
          </cell>
          <cell r="AV1406">
            <v>8525636</v>
          </cell>
          <cell r="AW1406">
            <v>0</v>
          </cell>
          <cell r="AX1406">
            <v>4653517</v>
          </cell>
          <cell r="AY1406">
            <v>0</v>
          </cell>
          <cell r="AZ1406">
            <v>13179153</v>
          </cell>
          <cell r="BA1406">
            <v>24822746</v>
          </cell>
          <cell r="BB1406">
            <v>0.53093050220954607</v>
          </cell>
          <cell r="BC1406">
            <v>0</v>
          </cell>
          <cell r="BD1406">
            <v>0</v>
          </cell>
          <cell r="BE1406">
            <v>0</v>
          </cell>
          <cell r="BF1406">
            <v>2491970</v>
          </cell>
        </row>
        <row r="1407">
          <cell r="D1407" t="str">
            <v>5020001</v>
          </cell>
          <cell r="E1407" t="str">
            <v>BOURBON TOWNSHIP</v>
          </cell>
          <cell r="F1407">
            <v>133873</v>
          </cell>
          <cell r="G1407">
            <v>0</v>
          </cell>
          <cell r="H1407">
            <v>33515</v>
          </cell>
          <cell r="I1407">
            <v>8415</v>
          </cell>
          <cell r="J1407">
            <v>0</v>
          </cell>
          <cell r="K1407">
            <v>0</v>
          </cell>
          <cell r="L1407">
            <v>175803</v>
          </cell>
          <cell r="M1407">
            <v>0</v>
          </cell>
          <cell r="N1407">
            <v>175803</v>
          </cell>
          <cell r="O1407" t="str">
            <v>no</v>
          </cell>
          <cell r="P1407">
            <v>0</v>
          </cell>
          <cell r="Q1407">
            <v>2491971</v>
          </cell>
          <cell r="R1407">
            <v>0</v>
          </cell>
          <cell r="S1407">
            <v>2491971</v>
          </cell>
          <cell r="T1407">
            <v>49228885.525325872</v>
          </cell>
          <cell r="U1407">
            <v>3.5711350790088043E-3</v>
          </cell>
          <cell r="V1407">
            <v>8899</v>
          </cell>
          <cell r="W1407">
            <v>0</v>
          </cell>
          <cell r="X1407">
            <v>7475911</v>
          </cell>
          <cell r="Y1407" t="str">
            <v>no</v>
          </cell>
          <cell r="Z1407">
            <v>0</v>
          </cell>
          <cell r="AA1407">
            <v>7475911</v>
          </cell>
          <cell r="AB1407">
            <v>38168542</v>
          </cell>
          <cell r="AC1407">
            <v>4.605965823897596E-3</v>
          </cell>
          <cell r="AD1407">
            <v>34434</v>
          </cell>
          <cell r="AE1407">
            <v>0</v>
          </cell>
          <cell r="AF1407">
            <v>34434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 t="str">
            <v>AA</v>
          </cell>
          <cell r="AL1407">
            <v>0</v>
          </cell>
          <cell r="AM1407">
            <v>32571640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 t="str">
            <v>Levy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24822746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2491970</v>
          </cell>
        </row>
        <row r="1408">
          <cell r="D1408" t="str">
            <v>5020002</v>
          </cell>
          <cell r="E1408" t="str">
            <v>CENTER TOWNSHIP</v>
          </cell>
          <cell r="F1408">
            <v>304251</v>
          </cell>
          <cell r="G1408">
            <v>0</v>
          </cell>
          <cell r="H1408">
            <v>83959</v>
          </cell>
          <cell r="I1408">
            <v>21082</v>
          </cell>
          <cell r="J1408">
            <v>0</v>
          </cell>
          <cell r="K1408">
            <v>0</v>
          </cell>
          <cell r="L1408">
            <v>409292</v>
          </cell>
          <cell r="M1408">
            <v>0</v>
          </cell>
          <cell r="N1408">
            <v>409292</v>
          </cell>
          <cell r="O1408" t="str">
            <v>no</v>
          </cell>
          <cell r="P1408">
            <v>0</v>
          </cell>
          <cell r="Q1408">
            <v>2491971</v>
          </cell>
          <cell r="R1408">
            <v>0</v>
          </cell>
          <cell r="S1408">
            <v>2491971</v>
          </cell>
          <cell r="T1408">
            <v>49228885.525325872</v>
          </cell>
          <cell r="U1408">
            <v>8.3140618690106059E-3</v>
          </cell>
          <cell r="V1408">
            <v>20718</v>
          </cell>
          <cell r="W1408">
            <v>0</v>
          </cell>
          <cell r="X1408">
            <v>7475911</v>
          </cell>
          <cell r="Y1408" t="str">
            <v>no</v>
          </cell>
          <cell r="Z1408">
            <v>0</v>
          </cell>
          <cell r="AA1408">
            <v>7475911</v>
          </cell>
          <cell r="AB1408">
            <v>38168542</v>
          </cell>
          <cell r="AC1408">
            <v>1.0723280967871396E-2</v>
          </cell>
          <cell r="AD1408">
            <v>80166</v>
          </cell>
          <cell r="AE1408">
            <v>0</v>
          </cell>
          <cell r="AF1408">
            <v>80166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 t="str">
            <v>AA</v>
          </cell>
          <cell r="AL1408">
            <v>0</v>
          </cell>
          <cell r="AM1408">
            <v>32571640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 t="str">
            <v>Levy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24822746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2491970</v>
          </cell>
        </row>
        <row r="1409">
          <cell r="D1409" t="str">
            <v>5020003</v>
          </cell>
          <cell r="E1409" t="str">
            <v>GERMAN TOWNSHIP</v>
          </cell>
          <cell r="F1409">
            <v>299156</v>
          </cell>
          <cell r="G1409">
            <v>0</v>
          </cell>
          <cell r="H1409">
            <v>77477</v>
          </cell>
          <cell r="I1409">
            <v>19454</v>
          </cell>
          <cell r="J1409">
            <v>0</v>
          </cell>
          <cell r="K1409">
            <v>0</v>
          </cell>
          <cell r="L1409">
            <v>396087</v>
          </cell>
          <cell r="M1409">
            <v>0</v>
          </cell>
          <cell r="N1409">
            <v>396087</v>
          </cell>
          <cell r="O1409" t="str">
            <v>no</v>
          </cell>
          <cell r="P1409">
            <v>0</v>
          </cell>
          <cell r="Q1409">
            <v>2491971</v>
          </cell>
          <cell r="R1409">
            <v>0</v>
          </cell>
          <cell r="S1409">
            <v>2491971</v>
          </cell>
          <cell r="T1409">
            <v>49228885.525325872</v>
          </cell>
          <cell r="U1409">
            <v>8.0458250430274821E-3</v>
          </cell>
          <cell r="V1409">
            <v>20050</v>
          </cell>
          <cell r="W1409">
            <v>0</v>
          </cell>
          <cell r="X1409">
            <v>7475911</v>
          </cell>
          <cell r="Y1409" t="str">
            <v>no</v>
          </cell>
          <cell r="Z1409">
            <v>0</v>
          </cell>
          <cell r="AA1409">
            <v>7475911</v>
          </cell>
          <cell r="AB1409">
            <v>38168542</v>
          </cell>
          <cell r="AC1409">
            <v>1.0377315434265212E-2</v>
          </cell>
          <cell r="AD1409">
            <v>77580</v>
          </cell>
          <cell r="AE1409">
            <v>0</v>
          </cell>
          <cell r="AF1409">
            <v>77580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 t="str">
            <v>AA</v>
          </cell>
          <cell r="AL1409">
            <v>0</v>
          </cell>
          <cell r="AM1409">
            <v>32571640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 t="str">
            <v>Levy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24822746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2491970</v>
          </cell>
        </row>
        <row r="1410">
          <cell r="D1410" t="str">
            <v>5020004</v>
          </cell>
          <cell r="E1410" t="str">
            <v>GREEN TOWNSHIP</v>
          </cell>
          <cell r="F1410">
            <v>55496</v>
          </cell>
          <cell r="G1410">
            <v>0</v>
          </cell>
          <cell r="H1410">
            <v>14325</v>
          </cell>
          <cell r="I1410">
            <v>3597</v>
          </cell>
          <cell r="J1410">
            <v>0</v>
          </cell>
          <cell r="K1410">
            <v>0</v>
          </cell>
          <cell r="L1410">
            <v>73418</v>
          </cell>
          <cell r="M1410">
            <v>0</v>
          </cell>
          <cell r="N1410">
            <v>73418</v>
          </cell>
          <cell r="O1410" t="str">
            <v>no</v>
          </cell>
          <cell r="P1410">
            <v>0</v>
          </cell>
          <cell r="Q1410">
            <v>2491971</v>
          </cell>
          <cell r="R1410">
            <v>0</v>
          </cell>
          <cell r="S1410">
            <v>2491971</v>
          </cell>
          <cell r="T1410">
            <v>49228885.525325872</v>
          </cell>
          <cell r="U1410">
            <v>1.4913601885671371E-3</v>
          </cell>
          <cell r="V1410">
            <v>3716</v>
          </cell>
          <cell r="W1410">
            <v>0</v>
          </cell>
          <cell r="X1410">
            <v>7475911</v>
          </cell>
          <cell r="Y1410" t="str">
            <v>no</v>
          </cell>
          <cell r="Z1410">
            <v>0</v>
          </cell>
          <cell r="AA1410">
            <v>7475911</v>
          </cell>
          <cell r="AB1410">
            <v>38168542</v>
          </cell>
          <cell r="AC1410">
            <v>1.9235212075955116E-3</v>
          </cell>
          <cell r="AD1410">
            <v>14380</v>
          </cell>
          <cell r="AE1410">
            <v>0</v>
          </cell>
          <cell r="AF1410">
            <v>14380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 t="str">
            <v>AA</v>
          </cell>
          <cell r="AL1410">
            <v>0</v>
          </cell>
          <cell r="AM1410">
            <v>32571640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 t="str">
            <v>Levy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24822746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2491970</v>
          </cell>
        </row>
        <row r="1411">
          <cell r="D1411" t="str">
            <v>5020005</v>
          </cell>
          <cell r="E1411" t="str">
            <v>NORTH TOWNSHIP</v>
          </cell>
          <cell r="F1411">
            <v>187708</v>
          </cell>
          <cell r="G1411">
            <v>0</v>
          </cell>
          <cell r="H1411">
            <v>48853</v>
          </cell>
          <cell r="I1411">
            <v>12267</v>
          </cell>
          <cell r="J1411">
            <v>0</v>
          </cell>
          <cell r="K1411">
            <v>0</v>
          </cell>
          <cell r="L1411">
            <v>248828</v>
          </cell>
          <cell r="M1411">
            <v>0</v>
          </cell>
          <cell r="N1411">
            <v>248828</v>
          </cell>
          <cell r="O1411" t="str">
            <v>no</v>
          </cell>
          <cell r="P1411">
            <v>0</v>
          </cell>
          <cell r="Q1411">
            <v>2491971</v>
          </cell>
          <cell r="R1411">
            <v>0</v>
          </cell>
          <cell r="S1411">
            <v>2491971</v>
          </cell>
          <cell r="T1411">
            <v>49228885.525325872</v>
          </cell>
          <cell r="U1411">
            <v>5.0545121496197607E-3</v>
          </cell>
          <cell r="V1411">
            <v>12596</v>
          </cell>
          <cell r="W1411">
            <v>0</v>
          </cell>
          <cell r="X1411">
            <v>7475911</v>
          </cell>
          <cell r="Y1411" t="str">
            <v>no</v>
          </cell>
          <cell r="Z1411">
            <v>0</v>
          </cell>
          <cell r="AA1411">
            <v>7475911</v>
          </cell>
          <cell r="AB1411">
            <v>38168542</v>
          </cell>
          <cell r="AC1411">
            <v>6.5191905941809356E-3</v>
          </cell>
          <cell r="AD1411">
            <v>48737</v>
          </cell>
          <cell r="AE1411">
            <v>0</v>
          </cell>
          <cell r="AF1411">
            <v>48737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 t="str">
            <v>AA</v>
          </cell>
          <cell r="AL1411">
            <v>0</v>
          </cell>
          <cell r="AM1411">
            <v>32571640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 t="str">
            <v>Levy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24822746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2491970</v>
          </cell>
        </row>
        <row r="1412">
          <cell r="D1412" t="str">
            <v>5020006</v>
          </cell>
          <cell r="E1412" t="str">
            <v>POLK TOWNSHIP</v>
          </cell>
          <cell r="F1412">
            <v>197214</v>
          </cell>
          <cell r="G1412">
            <v>54565</v>
          </cell>
          <cell r="H1412">
            <v>38255</v>
          </cell>
          <cell r="I1412">
            <v>9606</v>
          </cell>
          <cell r="J1412">
            <v>0</v>
          </cell>
          <cell r="K1412">
            <v>0</v>
          </cell>
          <cell r="L1412">
            <v>190510</v>
          </cell>
          <cell r="M1412">
            <v>0</v>
          </cell>
          <cell r="N1412">
            <v>190510</v>
          </cell>
          <cell r="O1412" t="str">
            <v>no</v>
          </cell>
          <cell r="P1412">
            <v>0</v>
          </cell>
          <cell r="Q1412">
            <v>2491971</v>
          </cell>
          <cell r="R1412">
            <v>0</v>
          </cell>
          <cell r="S1412">
            <v>2491971</v>
          </cell>
          <cell r="T1412">
            <v>49228885.525325872</v>
          </cell>
          <cell r="U1412">
            <v>3.869882447409699E-3</v>
          </cell>
          <cell r="V1412">
            <v>9644</v>
          </cell>
          <cell r="W1412">
            <v>0</v>
          </cell>
          <cell r="X1412">
            <v>7475911</v>
          </cell>
          <cell r="Y1412" t="str">
            <v>no</v>
          </cell>
          <cell r="Z1412">
            <v>0</v>
          </cell>
          <cell r="AA1412">
            <v>7475911</v>
          </cell>
          <cell r="AB1412">
            <v>38168542</v>
          </cell>
          <cell r="AC1412">
            <v>4.991283135729942E-3</v>
          </cell>
          <cell r="AD1412">
            <v>37314</v>
          </cell>
          <cell r="AE1412">
            <v>0</v>
          </cell>
          <cell r="AF1412">
            <v>37314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 t="str">
            <v>AA</v>
          </cell>
          <cell r="AL1412">
            <v>0</v>
          </cell>
          <cell r="AM1412">
            <v>32571640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 t="str">
            <v>Levy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24822746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2491970</v>
          </cell>
        </row>
        <row r="1413">
          <cell r="D1413" t="str">
            <v>5020007</v>
          </cell>
          <cell r="E1413" t="str">
            <v>TIPPECANOE TOWNSHIP</v>
          </cell>
          <cell r="F1413">
            <v>78331</v>
          </cell>
          <cell r="G1413">
            <v>0</v>
          </cell>
          <cell r="H1413">
            <v>20157</v>
          </cell>
          <cell r="I1413">
            <v>5061</v>
          </cell>
          <cell r="J1413">
            <v>0</v>
          </cell>
          <cell r="K1413">
            <v>0</v>
          </cell>
          <cell r="L1413">
            <v>103549</v>
          </cell>
          <cell r="M1413">
            <v>0</v>
          </cell>
          <cell r="N1413">
            <v>103549</v>
          </cell>
          <cell r="O1413" t="str">
            <v>no</v>
          </cell>
          <cell r="P1413">
            <v>0</v>
          </cell>
          <cell r="Q1413">
            <v>2491971</v>
          </cell>
          <cell r="R1413">
            <v>0</v>
          </cell>
          <cell r="S1413">
            <v>2491971</v>
          </cell>
          <cell r="T1413">
            <v>49228885.525325872</v>
          </cell>
          <cell r="U1413">
            <v>2.1034195451515771E-3</v>
          </cell>
          <cell r="V1413">
            <v>5242</v>
          </cell>
          <cell r="W1413">
            <v>0</v>
          </cell>
          <cell r="X1413">
            <v>7475911</v>
          </cell>
          <cell r="Y1413" t="str">
            <v>no</v>
          </cell>
          <cell r="Z1413">
            <v>0</v>
          </cell>
          <cell r="AA1413">
            <v>7475911</v>
          </cell>
          <cell r="AB1413">
            <v>38168542</v>
          </cell>
          <cell r="AC1413">
            <v>2.7129409344480594E-3</v>
          </cell>
          <cell r="AD1413">
            <v>20282</v>
          </cell>
          <cell r="AE1413">
            <v>0</v>
          </cell>
          <cell r="AF1413">
            <v>20282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 t="str">
            <v>AA</v>
          </cell>
          <cell r="AL1413">
            <v>0</v>
          </cell>
          <cell r="AM1413">
            <v>32571640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 t="str">
            <v>Levy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24822746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2491970</v>
          </cell>
        </row>
        <row r="1414">
          <cell r="D1414" t="str">
            <v>5020008</v>
          </cell>
          <cell r="E1414" t="str">
            <v>UNION TOWNSHIP</v>
          </cell>
          <cell r="F1414">
            <v>270420</v>
          </cell>
          <cell r="G1414">
            <v>0</v>
          </cell>
          <cell r="H1414">
            <v>70040</v>
          </cell>
          <cell r="I1414">
            <v>17587</v>
          </cell>
          <cell r="J1414">
            <v>0</v>
          </cell>
          <cell r="K1414">
            <v>0</v>
          </cell>
          <cell r="L1414">
            <v>358047</v>
          </cell>
          <cell r="M1414">
            <v>0</v>
          </cell>
          <cell r="N1414">
            <v>358047</v>
          </cell>
          <cell r="O1414" t="str">
            <v>no</v>
          </cell>
          <cell r="P1414">
            <v>0</v>
          </cell>
          <cell r="Q1414">
            <v>2491971</v>
          </cell>
          <cell r="R1414">
            <v>0</v>
          </cell>
          <cell r="S1414">
            <v>2491971</v>
          </cell>
          <cell r="T1414">
            <v>49228885.525325872</v>
          </cell>
          <cell r="U1414">
            <v>7.2731079767345578E-3</v>
          </cell>
          <cell r="V1414">
            <v>18124</v>
          </cell>
          <cell r="W1414">
            <v>0</v>
          </cell>
          <cell r="X1414">
            <v>7475911</v>
          </cell>
          <cell r="Y1414" t="str">
            <v>no</v>
          </cell>
          <cell r="Z1414">
            <v>0</v>
          </cell>
          <cell r="AA1414">
            <v>7475911</v>
          </cell>
          <cell r="AB1414">
            <v>38168542</v>
          </cell>
          <cell r="AC1414">
            <v>9.3806831814534589E-3</v>
          </cell>
          <cell r="AD1414">
            <v>70129</v>
          </cell>
          <cell r="AE1414">
            <v>0</v>
          </cell>
          <cell r="AF1414">
            <v>70129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 t="str">
            <v>AA</v>
          </cell>
          <cell r="AL1414">
            <v>0</v>
          </cell>
          <cell r="AM1414">
            <v>32571640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 t="str">
            <v>Levy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24822746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2491970</v>
          </cell>
        </row>
        <row r="1415">
          <cell r="D1415" t="str">
            <v>5020009</v>
          </cell>
          <cell r="E1415" t="str">
            <v>WALNUT TOWNSHIP</v>
          </cell>
          <cell r="F1415">
            <v>89835</v>
          </cell>
          <cell r="G1415">
            <v>0</v>
          </cell>
          <cell r="H1415">
            <v>23361</v>
          </cell>
          <cell r="I1415">
            <v>5866</v>
          </cell>
          <cell r="J1415">
            <v>0</v>
          </cell>
          <cell r="K1415">
            <v>0</v>
          </cell>
          <cell r="L1415">
            <v>119062</v>
          </cell>
          <cell r="M1415">
            <v>0</v>
          </cell>
          <cell r="N1415">
            <v>119062</v>
          </cell>
          <cell r="O1415" t="str">
            <v>no</v>
          </cell>
          <cell r="P1415">
            <v>0</v>
          </cell>
          <cell r="Q1415">
            <v>2491971</v>
          </cell>
          <cell r="R1415">
            <v>0</v>
          </cell>
          <cell r="S1415">
            <v>2491971</v>
          </cell>
          <cell r="T1415">
            <v>49228885.525325872</v>
          </cell>
          <cell r="U1415">
            <v>2.4185394150096772E-3</v>
          </cell>
          <cell r="V1415">
            <v>6027</v>
          </cell>
          <cell r="W1415">
            <v>0</v>
          </cell>
          <cell r="X1415">
            <v>7475911</v>
          </cell>
          <cell r="Y1415" t="str">
            <v>no</v>
          </cell>
          <cell r="Z1415">
            <v>0</v>
          </cell>
          <cell r="AA1415">
            <v>7475911</v>
          </cell>
          <cell r="AB1415">
            <v>38168542</v>
          </cell>
          <cell r="AC1415">
            <v>3.1193751126254703E-3</v>
          </cell>
          <cell r="AD1415">
            <v>23320</v>
          </cell>
          <cell r="AE1415">
            <v>0</v>
          </cell>
          <cell r="AF1415">
            <v>23320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 t="str">
            <v>AA</v>
          </cell>
          <cell r="AL1415">
            <v>0</v>
          </cell>
          <cell r="AM1415">
            <v>32571640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 t="str">
            <v>Levy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24822746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2491970</v>
          </cell>
        </row>
        <row r="1416">
          <cell r="D1416" t="str">
            <v>5020010</v>
          </cell>
          <cell r="E1416" t="str">
            <v>WEST TOWNSHIP</v>
          </cell>
          <cell r="F1416">
            <v>267706</v>
          </cell>
          <cell r="G1416">
            <v>0</v>
          </cell>
          <cell r="H1416">
            <v>67367</v>
          </cell>
          <cell r="I1416">
            <v>16915</v>
          </cell>
          <cell r="J1416">
            <v>0</v>
          </cell>
          <cell r="K1416">
            <v>0</v>
          </cell>
          <cell r="L1416">
            <v>351988</v>
          </cell>
          <cell r="M1416">
            <v>0</v>
          </cell>
          <cell r="N1416">
            <v>351988</v>
          </cell>
          <cell r="O1416" t="str">
            <v>no</v>
          </cell>
          <cell r="P1416">
            <v>0</v>
          </cell>
          <cell r="Q1416">
            <v>2491971</v>
          </cell>
          <cell r="R1416">
            <v>0</v>
          </cell>
          <cell r="S1416">
            <v>2491971</v>
          </cell>
          <cell r="T1416">
            <v>49228885.525325872</v>
          </cell>
          <cell r="U1416">
            <v>7.1500298299241255E-3</v>
          </cell>
          <cell r="V1416">
            <v>17818</v>
          </cell>
          <cell r="W1416">
            <v>0</v>
          </cell>
          <cell r="X1416">
            <v>7475911</v>
          </cell>
          <cell r="Y1416" t="str">
            <v>no</v>
          </cell>
          <cell r="Z1416">
            <v>0</v>
          </cell>
          <cell r="AA1416">
            <v>7475911</v>
          </cell>
          <cell r="AB1416">
            <v>38168542</v>
          </cell>
          <cell r="AC1416">
            <v>9.2219398896609666E-3</v>
          </cell>
          <cell r="AD1416">
            <v>68942</v>
          </cell>
          <cell r="AE1416">
            <v>0</v>
          </cell>
          <cell r="AF1416">
            <v>68942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 t="str">
            <v>AA</v>
          </cell>
          <cell r="AL1416">
            <v>0</v>
          </cell>
          <cell r="AM1416">
            <v>32571640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 t="str">
            <v>Levy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24822746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2491970</v>
          </cell>
        </row>
        <row r="1417">
          <cell r="D1417" t="str">
            <v>5030412</v>
          </cell>
          <cell r="E1417" t="str">
            <v>PLYMOUTH CIVIL CITY</v>
          </cell>
          <cell r="F1417">
            <v>6398636</v>
          </cell>
          <cell r="G1417">
            <v>0</v>
          </cell>
          <cell r="H1417">
            <v>1635479</v>
          </cell>
          <cell r="I1417">
            <v>410658</v>
          </cell>
          <cell r="J1417">
            <v>0</v>
          </cell>
          <cell r="K1417">
            <v>0</v>
          </cell>
          <cell r="L1417">
            <v>8444773</v>
          </cell>
          <cell r="M1417">
            <v>0</v>
          </cell>
          <cell r="N1417">
            <v>8444773</v>
          </cell>
          <cell r="O1417" t="str">
            <v>no</v>
          </cell>
          <cell r="P1417">
            <v>0</v>
          </cell>
          <cell r="Q1417">
            <v>2491971</v>
          </cell>
          <cell r="R1417">
            <v>0</v>
          </cell>
          <cell r="S1417">
            <v>2491971</v>
          </cell>
          <cell r="T1417">
            <v>49228885.525325872</v>
          </cell>
          <cell r="U1417">
            <v>0.17154101519636422</v>
          </cell>
          <cell r="V1417">
            <v>427475</v>
          </cell>
          <cell r="W1417">
            <v>0</v>
          </cell>
          <cell r="X1417">
            <v>7475911</v>
          </cell>
          <cell r="Y1417" t="str">
            <v>no</v>
          </cell>
          <cell r="Z1417">
            <v>0</v>
          </cell>
          <cell r="AA1417">
            <v>7475911</v>
          </cell>
          <cell r="AB1417">
            <v>38168542</v>
          </cell>
          <cell r="AC1417">
            <v>0.22124955676850325</v>
          </cell>
          <cell r="AD1417">
            <v>1654042</v>
          </cell>
          <cell r="AE1417">
            <v>0</v>
          </cell>
          <cell r="AF1417">
            <v>1654042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 t="str">
            <v>AA</v>
          </cell>
          <cell r="AL1417">
            <v>8444773</v>
          </cell>
          <cell r="AM1417">
            <v>32571640</v>
          </cell>
          <cell r="AN1417">
            <v>0.25926766352569292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 t="str">
            <v>Levy</v>
          </cell>
          <cell r="AV1417">
            <v>6398636</v>
          </cell>
          <cell r="AW1417">
            <v>0</v>
          </cell>
          <cell r="AX1417">
            <v>0</v>
          </cell>
          <cell r="AY1417">
            <v>0</v>
          </cell>
          <cell r="AZ1417">
            <v>6398636</v>
          </cell>
          <cell r="BA1417">
            <v>24822746</v>
          </cell>
          <cell r="BB1417">
            <v>0.25777309246930213</v>
          </cell>
          <cell r="BC1417">
            <v>0</v>
          </cell>
          <cell r="BD1417">
            <v>0</v>
          </cell>
          <cell r="BE1417">
            <v>0</v>
          </cell>
          <cell r="BF1417">
            <v>2491970</v>
          </cell>
        </row>
        <row r="1418">
          <cell r="D1418" t="str">
            <v>5030775</v>
          </cell>
          <cell r="E1418" t="str">
            <v>ARGOS CIVIL TOWN</v>
          </cell>
          <cell r="F1418">
            <v>740398</v>
          </cell>
          <cell r="G1418">
            <v>0</v>
          </cell>
          <cell r="H1418">
            <v>189498</v>
          </cell>
          <cell r="I1418">
            <v>47582</v>
          </cell>
          <cell r="J1418">
            <v>0</v>
          </cell>
          <cell r="K1418">
            <v>0</v>
          </cell>
          <cell r="L1418">
            <v>977478</v>
          </cell>
          <cell r="M1418">
            <v>0</v>
          </cell>
          <cell r="N1418">
            <v>977478</v>
          </cell>
          <cell r="O1418" t="str">
            <v>no</v>
          </cell>
          <cell r="P1418">
            <v>0</v>
          </cell>
          <cell r="Q1418">
            <v>2491971</v>
          </cell>
          <cell r="R1418">
            <v>0</v>
          </cell>
          <cell r="S1418">
            <v>2491971</v>
          </cell>
          <cell r="T1418">
            <v>49228885.525325872</v>
          </cell>
          <cell r="U1418">
            <v>1.9855781612141819E-2</v>
          </cell>
          <cell r="V1418">
            <v>49480</v>
          </cell>
          <cell r="W1418">
            <v>0</v>
          </cell>
          <cell r="X1418">
            <v>7475911</v>
          </cell>
          <cell r="Y1418" t="str">
            <v>no</v>
          </cell>
          <cell r="Z1418">
            <v>0</v>
          </cell>
          <cell r="AA1418">
            <v>7475911</v>
          </cell>
          <cell r="AB1418">
            <v>38168542</v>
          </cell>
          <cell r="AC1418">
            <v>2.5609518959356634E-2</v>
          </cell>
          <cell r="AD1418">
            <v>191454</v>
          </cell>
          <cell r="AE1418">
            <v>0</v>
          </cell>
          <cell r="AF1418">
            <v>191454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 t="str">
            <v>AA</v>
          </cell>
          <cell r="AL1418">
            <v>977478</v>
          </cell>
          <cell r="AM1418">
            <v>32571640</v>
          </cell>
          <cell r="AN1418">
            <v>3.0010094671315293E-2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 t="str">
            <v>Levy</v>
          </cell>
          <cell r="AV1418">
            <v>740398</v>
          </cell>
          <cell r="AW1418">
            <v>0</v>
          </cell>
          <cell r="AX1418">
            <v>0</v>
          </cell>
          <cell r="AY1418">
            <v>0</v>
          </cell>
          <cell r="AZ1418">
            <v>740398</v>
          </cell>
          <cell r="BA1418">
            <v>24822746</v>
          </cell>
          <cell r="BB1418">
            <v>2.9827401045798882E-2</v>
          </cell>
          <cell r="BC1418">
            <v>0</v>
          </cell>
          <cell r="BD1418">
            <v>0</v>
          </cell>
          <cell r="BE1418">
            <v>0</v>
          </cell>
          <cell r="BF1418">
            <v>2491970</v>
          </cell>
        </row>
        <row r="1419">
          <cell r="D1419" t="str">
            <v>5030776</v>
          </cell>
          <cell r="E1419" t="str">
            <v>BOURBON CIVIL TOWN</v>
          </cell>
          <cell r="F1419">
            <v>761768</v>
          </cell>
          <cell r="G1419">
            <v>0</v>
          </cell>
          <cell r="H1419">
            <v>196972</v>
          </cell>
          <cell r="I1419">
            <v>49458</v>
          </cell>
          <cell r="J1419">
            <v>0</v>
          </cell>
          <cell r="K1419">
            <v>0</v>
          </cell>
          <cell r="L1419">
            <v>1008198</v>
          </cell>
          <cell r="M1419">
            <v>0</v>
          </cell>
          <cell r="N1419">
            <v>1008198</v>
          </cell>
          <cell r="O1419" t="str">
            <v>no</v>
          </cell>
          <cell r="P1419">
            <v>0</v>
          </cell>
          <cell r="Q1419">
            <v>2491971</v>
          </cell>
          <cell r="R1419">
            <v>0</v>
          </cell>
          <cell r="S1419">
            <v>2491971</v>
          </cell>
          <cell r="T1419">
            <v>49228885.525325872</v>
          </cell>
          <cell r="U1419">
            <v>2.047980548902191E-2</v>
          </cell>
          <cell r="V1419">
            <v>51035</v>
          </cell>
          <cell r="W1419">
            <v>0</v>
          </cell>
          <cell r="X1419">
            <v>7475911</v>
          </cell>
          <cell r="Y1419" t="str">
            <v>no</v>
          </cell>
          <cell r="Z1419">
            <v>0</v>
          </cell>
          <cell r="AA1419">
            <v>7475911</v>
          </cell>
          <cell r="AB1419">
            <v>38168542</v>
          </cell>
          <cell r="AC1419">
            <v>2.6414370242384421E-2</v>
          </cell>
          <cell r="AD1419">
            <v>197471</v>
          </cell>
          <cell r="AE1419">
            <v>0</v>
          </cell>
          <cell r="AF1419">
            <v>197471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 t="str">
            <v>AA</v>
          </cell>
          <cell r="AL1419">
            <v>1008198</v>
          </cell>
          <cell r="AM1419">
            <v>32571640</v>
          </cell>
          <cell r="AN1419">
            <v>3.0953246443838872E-2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 t="str">
            <v>Levy</v>
          </cell>
          <cell r="AV1419">
            <v>761768</v>
          </cell>
          <cell r="AW1419">
            <v>0</v>
          </cell>
          <cell r="AX1419">
            <v>0</v>
          </cell>
          <cell r="AY1419">
            <v>0</v>
          </cell>
          <cell r="AZ1419">
            <v>761768</v>
          </cell>
          <cell r="BA1419">
            <v>24822746</v>
          </cell>
          <cell r="BB1419">
            <v>3.0688304992525808E-2</v>
          </cell>
          <cell r="BC1419">
            <v>0</v>
          </cell>
          <cell r="BD1419">
            <v>0</v>
          </cell>
          <cell r="BE1419">
            <v>0</v>
          </cell>
          <cell r="BF1419">
            <v>2491970</v>
          </cell>
        </row>
        <row r="1420">
          <cell r="D1420" t="str">
            <v>5030777</v>
          </cell>
          <cell r="E1420" t="str">
            <v>BREMEN CIVIL TOWN</v>
          </cell>
          <cell r="F1420">
            <v>2485254</v>
          </cell>
          <cell r="G1420">
            <v>0</v>
          </cell>
          <cell r="H1420">
            <v>639707</v>
          </cell>
          <cell r="I1420">
            <v>160626</v>
          </cell>
          <cell r="J1420">
            <v>0</v>
          </cell>
          <cell r="K1420">
            <v>0</v>
          </cell>
          <cell r="L1420">
            <v>3285587</v>
          </cell>
          <cell r="M1420">
            <v>0</v>
          </cell>
          <cell r="N1420">
            <v>3285587</v>
          </cell>
          <cell r="O1420" t="str">
            <v>no</v>
          </cell>
          <cell r="P1420">
            <v>0</v>
          </cell>
          <cell r="Q1420">
            <v>2491971</v>
          </cell>
          <cell r="R1420">
            <v>0</v>
          </cell>
          <cell r="S1420">
            <v>2491971</v>
          </cell>
          <cell r="T1420">
            <v>49228885.525325872</v>
          </cell>
          <cell r="U1420">
            <v>6.6741039634336738E-2</v>
          </cell>
          <cell r="V1420">
            <v>166317</v>
          </cell>
          <cell r="W1420">
            <v>0</v>
          </cell>
          <cell r="X1420">
            <v>7475911</v>
          </cell>
          <cell r="Y1420" t="str">
            <v>no</v>
          </cell>
          <cell r="Z1420">
            <v>0</v>
          </cell>
          <cell r="AA1420">
            <v>7475911</v>
          </cell>
          <cell r="AB1420">
            <v>38168542</v>
          </cell>
          <cell r="AC1420">
            <v>8.6081019285462884E-2</v>
          </cell>
          <cell r="AD1420">
            <v>643534</v>
          </cell>
          <cell r="AE1420">
            <v>0</v>
          </cell>
          <cell r="AF1420">
            <v>643534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 t="str">
            <v>AA</v>
          </cell>
          <cell r="AL1420">
            <v>3285587</v>
          </cell>
          <cell r="AM1420">
            <v>32571640</v>
          </cell>
          <cell r="AN1420">
            <v>0.10087263030046997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 t="str">
            <v>Levy</v>
          </cell>
          <cell r="AV1420">
            <v>2485254</v>
          </cell>
          <cell r="AW1420">
            <v>0</v>
          </cell>
          <cell r="AX1420">
            <v>0</v>
          </cell>
          <cell r="AY1420">
            <v>0</v>
          </cell>
          <cell r="AZ1420">
            <v>2485254</v>
          </cell>
          <cell r="BA1420">
            <v>24822746</v>
          </cell>
          <cell r="BB1420">
            <v>0.10012002701071025</v>
          </cell>
          <cell r="BC1420">
            <v>0</v>
          </cell>
          <cell r="BD1420">
            <v>0</v>
          </cell>
          <cell r="BE1420">
            <v>0</v>
          </cell>
          <cell r="BF1420">
            <v>2491970</v>
          </cell>
        </row>
        <row r="1421">
          <cell r="D1421" t="str">
            <v>5030778</v>
          </cell>
          <cell r="E1421" t="str">
            <v>CULVER CIVIL TOWN</v>
          </cell>
          <cell r="F1421">
            <v>1142269</v>
          </cell>
          <cell r="G1421">
            <v>0</v>
          </cell>
          <cell r="H1421">
            <v>294709</v>
          </cell>
          <cell r="I1421">
            <v>74000</v>
          </cell>
          <cell r="J1421">
            <v>0</v>
          </cell>
          <cell r="K1421">
            <v>0</v>
          </cell>
          <cell r="L1421">
            <v>1510978</v>
          </cell>
          <cell r="M1421">
            <v>0</v>
          </cell>
          <cell r="N1421">
            <v>1510978</v>
          </cell>
          <cell r="O1421" t="str">
            <v>no</v>
          </cell>
          <cell r="P1421">
            <v>0</v>
          </cell>
          <cell r="Q1421">
            <v>2491971</v>
          </cell>
          <cell r="R1421">
            <v>0</v>
          </cell>
          <cell r="S1421">
            <v>2491971</v>
          </cell>
          <cell r="T1421">
            <v>49228885.525325872</v>
          </cell>
          <cell r="U1421">
            <v>3.0692915020850413E-2</v>
          </cell>
          <cell r="V1421">
            <v>76486</v>
          </cell>
          <cell r="W1421">
            <v>0</v>
          </cell>
          <cell r="X1421">
            <v>7475911</v>
          </cell>
          <cell r="Y1421" t="str">
            <v>no</v>
          </cell>
          <cell r="Z1421">
            <v>0</v>
          </cell>
          <cell r="AA1421">
            <v>7475911</v>
          </cell>
          <cell r="AB1421">
            <v>38168542</v>
          </cell>
          <cell r="AC1421">
            <v>3.9586998109595067E-2</v>
          </cell>
          <cell r="AD1421">
            <v>295949</v>
          </cell>
          <cell r="AE1421">
            <v>0</v>
          </cell>
          <cell r="AF1421">
            <v>295949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 t="str">
            <v>AA</v>
          </cell>
          <cell r="AL1421">
            <v>1510978</v>
          </cell>
          <cell r="AM1421">
            <v>32571640</v>
          </cell>
          <cell r="AN1421">
            <v>4.6389374314587783E-2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 t="str">
            <v>Levy</v>
          </cell>
          <cell r="AV1421">
            <v>1142269</v>
          </cell>
          <cell r="AW1421">
            <v>0</v>
          </cell>
          <cell r="AX1421">
            <v>0</v>
          </cell>
          <cell r="AY1421">
            <v>0</v>
          </cell>
          <cell r="AZ1421">
            <v>1142269</v>
          </cell>
          <cell r="BA1421">
            <v>24822746</v>
          </cell>
          <cell r="BB1421">
            <v>4.6017028091896041E-2</v>
          </cell>
          <cell r="BC1421">
            <v>0</v>
          </cell>
          <cell r="BD1421">
            <v>0</v>
          </cell>
          <cell r="BE1421">
            <v>0</v>
          </cell>
          <cell r="BF1421">
            <v>2491970</v>
          </cell>
        </row>
        <row r="1422">
          <cell r="D1422" t="str">
            <v>5030779</v>
          </cell>
          <cell r="E1422" t="str">
            <v>LAPAZ CIVIL TOWN</v>
          </cell>
          <cell r="F1422">
            <v>115268</v>
          </cell>
          <cell r="G1422">
            <v>0</v>
          </cell>
          <cell r="H1422">
            <v>29857</v>
          </cell>
          <cell r="I1422">
            <v>7497</v>
          </cell>
          <cell r="J1422">
            <v>0</v>
          </cell>
          <cell r="K1422">
            <v>0</v>
          </cell>
          <cell r="L1422">
            <v>152622</v>
          </cell>
          <cell r="M1422">
            <v>0</v>
          </cell>
          <cell r="N1422">
            <v>152622</v>
          </cell>
          <cell r="O1422" t="str">
            <v>no</v>
          </cell>
          <cell r="P1422">
            <v>0</v>
          </cell>
          <cell r="Q1422">
            <v>2491971</v>
          </cell>
          <cell r="R1422">
            <v>0</v>
          </cell>
          <cell r="S1422">
            <v>2491971</v>
          </cell>
          <cell r="T1422">
            <v>49228885.525325872</v>
          </cell>
          <cell r="U1422">
            <v>3.1002529992575881E-3</v>
          </cell>
          <cell r="V1422">
            <v>7726</v>
          </cell>
          <cell r="W1422">
            <v>0</v>
          </cell>
          <cell r="X1422">
            <v>7475911</v>
          </cell>
          <cell r="Y1422" t="str">
            <v>no</v>
          </cell>
          <cell r="Z1422">
            <v>0</v>
          </cell>
          <cell r="AA1422">
            <v>7475911</v>
          </cell>
          <cell r="AB1422">
            <v>38168542</v>
          </cell>
          <cell r="AC1422">
            <v>3.9986332199956707E-3</v>
          </cell>
          <cell r="AD1422">
            <v>29893</v>
          </cell>
          <cell r="AE1422">
            <v>0</v>
          </cell>
          <cell r="AF1422">
            <v>29893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 t="str">
            <v>AA</v>
          </cell>
          <cell r="AL1422">
            <v>152622</v>
          </cell>
          <cell r="AM1422">
            <v>32571640</v>
          </cell>
          <cell r="AN1422">
            <v>4.6857327417348348E-3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 t="str">
            <v>Levy</v>
          </cell>
          <cell r="AV1422">
            <v>115268</v>
          </cell>
          <cell r="AW1422">
            <v>0</v>
          </cell>
          <cell r="AX1422">
            <v>0</v>
          </cell>
          <cell r="AY1422">
            <v>0</v>
          </cell>
          <cell r="AZ1422">
            <v>115268</v>
          </cell>
          <cell r="BA1422">
            <v>24822746</v>
          </cell>
          <cell r="BB1422">
            <v>4.6436441802208345E-3</v>
          </cell>
          <cell r="BC1422">
            <v>0</v>
          </cell>
          <cell r="BD1422">
            <v>0</v>
          </cell>
          <cell r="BE1422">
            <v>0</v>
          </cell>
          <cell r="BF1422">
            <v>2491970</v>
          </cell>
        </row>
        <row r="1423">
          <cell r="D1423" t="str">
            <v>5045455</v>
          </cell>
          <cell r="E1423" t="str">
            <v>CULVER COMMUNITY SCHOOL CORPORATION</v>
          </cell>
          <cell r="F1423">
            <v>2601758</v>
          </cell>
          <cell r="G1423">
            <v>724498.724542615</v>
          </cell>
          <cell r="H1423">
            <v>0</v>
          </cell>
          <cell r="I1423">
            <v>128492</v>
          </cell>
          <cell r="J1423">
            <v>0</v>
          </cell>
          <cell r="K1423">
            <v>0</v>
          </cell>
          <cell r="L1423">
            <v>2005751.275457385</v>
          </cell>
          <cell r="M1423">
            <v>0</v>
          </cell>
          <cell r="N1423">
            <v>0</v>
          </cell>
          <cell r="O1423" t="str">
            <v>no</v>
          </cell>
          <cell r="P1423">
            <v>0</v>
          </cell>
          <cell r="Q1423">
            <v>2491971</v>
          </cell>
          <cell r="R1423">
            <v>0</v>
          </cell>
          <cell r="S1423">
            <v>2491971</v>
          </cell>
          <cell r="T1423">
            <v>49228885.525325872</v>
          </cell>
          <cell r="U1423">
            <v>4.0743381737242929E-2</v>
          </cell>
          <cell r="V1423">
            <v>101531</v>
          </cell>
          <cell r="W1423">
            <v>0</v>
          </cell>
          <cell r="X1423">
            <v>7475911</v>
          </cell>
          <cell r="Y1423" t="str">
            <v>no</v>
          </cell>
          <cell r="Z1423">
            <v>0</v>
          </cell>
          <cell r="AA1423">
            <v>7475911</v>
          </cell>
          <cell r="AB1423">
            <v>38168542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 t="str">
            <v>AA</v>
          </cell>
          <cell r="AL1423">
            <v>0</v>
          </cell>
          <cell r="AM1423">
            <v>32571640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 t="str">
            <v>Levy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24822746</v>
          </cell>
          <cell r="BB1423">
            <v>0</v>
          </cell>
          <cell r="BC1423">
            <v>0</v>
          </cell>
          <cell r="BD1423">
            <v>0</v>
          </cell>
          <cell r="BE1423">
            <v>0</v>
          </cell>
          <cell r="BF1423">
            <v>2491970</v>
          </cell>
        </row>
        <row r="1424">
          <cell r="D1424" t="str">
            <v>5045470</v>
          </cell>
          <cell r="E1424" t="str">
            <v>ARGOS COMMUNITY SCHOOL CORPORATION</v>
          </cell>
          <cell r="F1424">
            <v>1728271</v>
          </cell>
          <cell r="G1424">
            <v>319106.77752259228</v>
          </cell>
          <cell r="H1424">
            <v>0</v>
          </cell>
          <cell r="I1424">
            <v>75680</v>
          </cell>
          <cell r="J1424">
            <v>0</v>
          </cell>
          <cell r="K1424">
            <v>0</v>
          </cell>
          <cell r="L1424">
            <v>1484844.2224774077</v>
          </cell>
          <cell r="M1424">
            <v>0</v>
          </cell>
          <cell r="N1424">
            <v>0</v>
          </cell>
          <cell r="O1424" t="str">
            <v>no</v>
          </cell>
          <cell r="P1424">
            <v>0</v>
          </cell>
          <cell r="Q1424">
            <v>2491971</v>
          </cell>
          <cell r="R1424">
            <v>0</v>
          </cell>
          <cell r="S1424">
            <v>2491971</v>
          </cell>
          <cell r="T1424">
            <v>49228885.525325872</v>
          </cell>
          <cell r="U1424">
            <v>3.016205235264827E-2</v>
          </cell>
          <cell r="V1424">
            <v>75163</v>
          </cell>
          <cell r="W1424">
            <v>0</v>
          </cell>
          <cell r="X1424">
            <v>7475911</v>
          </cell>
          <cell r="Y1424" t="str">
            <v>no</v>
          </cell>
          <cell r="Z1424">
            <v>0</v>
          </cell>
          <cell r="AA1424">
            <v>7475911</v>
          </cell>
          <cell r="AB1424">
            <v>38168542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 t="str">
            <v>AA</v>
          </cell>
          <cell r="AL1424">
            <v>0</v>
          </cell>
          <cell r="AM1424">
            <v>32571640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 t="str">
            <v>Levy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24822746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2491970</v>
          </cell>
        </row>
        <row r="1425">
          <cell r="D1425" t="str">
            <v>5045480</v>
          </cell>
          <cell r="E1425" t="str">
            <v>BREMEN PUBLIC SCHOOL CORPORATION</v>
          </cell>
          <cell r="F1425">
            <v>3102794</v>
          </cell>
          <cell r="G1425">
            <v>1128994</v>
          </cell>
          <cell r="H1425">
            <v>0</v>
          </cell>
          <cell r="I1425">
            <v>103511</v>
          </cell>
          <cell r="J1425">
            <v>0</v>
          </cell>
          <cell r="K1425">
            <v>0</v>
          </cell>
          <cell r="L1425">
            <v>2077311</v>
          </cell>
          <cell r="M1425">
            <v>0</v>
          </cell>
          <cell r="N1425">
            <v>0</v>
          </cell>
          <cell r="O1425" t="str">
            <v>no</v>
          </cell>
          <cell r="P1425">
            <v>0</v>
          </cell>
          <cell r="Q1425">
            <v>2491971</v>
          </cell>
          <cell r="R1425">
            <v>0</v>
          </cell>
          <cell r="S1425">
            <v>2491971</v>
          </cell>
          <cell r="T1425">
            <v>49228885.525325872</v>
          </cell>
          <cell r="U1425">
            <v>4.2196994261251848E-2</v>
          </cell>
          <cell r="V1425">
            <v>105154</v>
          </cell>
          <cell r="W1425">
            <v>0</v>
          </cell>
          <cell r="X1425">
            <v>7475911</v>
          </cell>
          <cell r="Y1425" t="str">
            <v>no</v>
          </cell>
          <cell r="Z1425">
            <v>0</v>
          </cell>
          <cell r="AA1425">
            <v>7475911</v>
          </cell>
          <cell r="AB1425">
            <v>38168542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 t="str">
            <v>AA</v>
          </cell>
          <cell r="AL1425">
            <v>0</v>
          </cell>
          <cell r="AM1425">
            <v>32571640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 t="str">
            <v>Levy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24822746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2491970</v>
          </cell>
        </row>
        <row r="1426">
          <cell r="D1426" t="str">
            <v>5045485</v>
          </cell>
          <cell r="E1426" t="str">
            <v>PLYMOUTH COMMUNITY SCHOOL CORP</v>
          </cell>
          <cell r="F1426">
            <v>7960323</v>
          </cell>
          <cell r="G1426">
            <v>1361406.9726089223</v>
          </cell>
          <cell r="H1426">
            <v>0</v>
          </cell>
          <cell r="I1426">
            <v>381941</v>
          </cell>
          <cell r="J1426">
            <v>0</v>
          </cell>
          <cell r="K1426">
            <v>0</v>
          </cell>
          <cell r="L1426">
            <v>6980857.027391078</v>
          </cell>
          <cell r="M1426">
            <v>0</v>
          </cell>
          <cell r="N1426">
            <v>0</v>
          </cell>
          <cell r="O1426" t="str">
            <v>no</v>
          </cell>
          <cell r="P1426">
            <v>0</v>
          </cell>
          <cell r="Q1426">
            <v>2491971</v>
          </cell>
          <cell r="R1426">
            <v>0</v>
          </cell>
          <cell r="S1426">
            <v>2491971</v>
          </cell>
          <cell r="T1426">
            <v>49228885.525325872</v>
          </cell>
          <cell r="U1426">
            <v>0.14180408418548834</v>
          </cell>
          <cell r="V1426">
            <v>353372</v>
          </cell>
          <cell r="W1426">
            <v>0</v>
          </cell>
          <cell r="X1426">
            <v>7475911</v>
          </cell>
          <cell r="Y1426" t="str">
            <v>no</v>
          </cell>
          <cell r="Z1426">
            <v>0</v>
          </cell>
          <cell r="AA1426">
            <v>7475911</v>
          </cell>
          <cell r="AB1426">
            <v>38168542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 t="str">
            <v>AA</v>
          </cell>
          <cell r="AL1426">
            <v>0</v>
          </cell>
          <cell r="AM1426">
            <v>32571640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 t="str">
            <v>Levy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24822746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2491970</v>
          </cell>
        </row>
        <row r="1427">
          <cell r="D1427" t="str">
            <v>5045495</v>
          </cell>
          <cell r="E1427" t="str">
            <v>TRITON SCHOOL CORPORATION</v>
          </cell>
          <cell r="F1427">
            <v>1548240</v>
          </cell>
          <cell r="G1427">
            <v>446668</v>
          </cell>
          <cell r="H1427">
            <v>0</v>
          </cell>
          <cell r="I1427">
            <v>57051</v>
          </cell>
          <cell r="J1427">
            <v>0</v>
          </cell>
          <cell r="K1427">
            <v>0</v>
          </cell>
          <cell r="L1427">
            <v>1158623</v>
          </cell>
          <cell r="M1427">
            <v>0</v>
          </cell>
          <cell r="N1427">
            <v>0</v>
          </cell>
          <cell r="O1427" t="str">
            <v>no</v>
          </cell>
          <cell r="P1427">
            <v>0</v>
          </cell>
          <cell r="Q1427">
            <v>2491971</v>
          </cell>
          <cell r="R1427">
            <v>0</v>
          </cell>
          <cell r="S1427">
            <v>2491971</v>
          </cell>
          <cell r="T1427">
            <v>49228885.525325872</v>
          </cell>
          <cell r="U1427">
            <v>2.3535430218178405E-2</v>
          </cell>
          <cell r="V1427">
            <v>58650</v>
          </cell>
          <cell r="W1427">
            <v>0</v>
          </cell>
          <cell r="X1427">
            <v>7475911</v>
          </cell>
          <cell r="Y1427" t="str">
            <v>no</v>
          </cell>
          <cell r="Z1427">
            <v>0</v>
          </cell>
          <cell r="AA1427">
            <v>7475911</v>
          </cell>
          <cell r="AB1427">
            <v>38168542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 t="str">
            <v>AA</v>
          </cell>
          <cell r="AL1427">
            <v>0</v>
          </cell>
          <cell r="AM1427">
            <v>32571640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 t="str">
            <v>Levy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24822746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2491970</v>
          </cell>
        </row>
        <row r="1428">
          <cell r="D1428" t="str">
            <v>5047150</v>
          </cell>
          <cell r="E1428" t="str">
            <v>JOHN GLENN SCHOOL CORPORATION</v>
          </cell>
          <cell r="F1428">
            <v>1126897</v>
          </cell>
          <cell r="G1428">
            <v>0</v>
          </cell>
          <cell r="H1428">
            <v>0</v>
          </cell>
          <cell r="I1428">
            <v>64362</v>
          </cell>
          <cell r="J1428">
            <v>0</v>
          </cell>
          <cell r="K1428">
            <v>0</v>
          </cell>
          <cell r="L1428">
            <v>1191259</v>
          </cell>
          <cell r="M1428">
            <v>0</v>
          </cell>
          <cell r="N1428">
            <v>0</v>
          </cell>
          <cell r="O1428" t="str">
            <v>no</v>
          </cell>
          <cell r="P1428">
            <v>0</v>
          </cell>
          <cell r="Q1428">
            <v>2491971</v>
          </cell>
          <cell r="R1428">
            <v>0</v>
          </cell>
          <cell r="S1428">
            <v>2491971</v>
          </cell>
          <cell r="T1428">
            <v>49228885.525325872</v>
          </cell>
          <cell r="U1428">
            <v>2.4198374334254532E-2</v>
          </cell>
          <cell r="V1428">
            <v>60302</v>
          </cell>
          <cell r="W1428">
            <v>0</v>
          </cell>
          <cell r="X1428">
            <v>7475911</v>
          </cell>
          <cell r="Y1428" t="str">
            <v>no</v>
          </cell>
          <cell r="Z1428">
            <v>0</v>
          </cell>
          <cell r="AA1428">
            <v>7475911</v>
          </cell>
          <cell r="AB1428">
            <v>38168542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 t="str">
            <v>AA</v>
          </cell>
          <cell r="AL1428">
            <v>0</v>
          </cell>
          <cell r="AM1428">
            <v>32571640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 t="str">
            <v>Levy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24822746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2491970</v>
          </cell>
        </row>
        <row r="1429">
          <cell r="D1429" t="str">
            <v>5047215</v>
          </cell>
          <cell r="E1429" t="str">
            <v>UNION-NORTH UNITED SCHOOL CORPORATION</v>
          </cell>
          <cell r="F1429">
            <v>1386335</v>
          </cell>
          <cell r="G1429">
            <v>611945</v>
          </cell>
          <cell r="H1429">
            <v>0</v>
          </cell>
          <cell r="I1429">
            <v>40825</v>
          </cell>
          <cell r="J1429">
            <v>0</v>
          </cell>
          <cell r="K1429">
            <v>0</v>
          </cell>
          <cell r="L1429">
            <v>815215</v>
          </cell>
          <cell r="M1429">
            <v>0</v>
          </cell>
          <cell r="N1429">
            <v>0</v>
          </cell>
          <cell r="O1429" t="str">
            <v>no</v>
          </cell>
          <cell r="P1429">
            <v>0</v>
          </cell>
          <cell r="Q1429">
            <v>2491971</v>
          </cell>
          <cell r="R1429">
            <v>0</v>
          </cell>
          <cell r="S1429">
            <v>2491971</v>
          </cell>
          <cell r="T1429">
            <v>49228885.525325872</v>
          </cell>
          <cell r="U1429">
            <v>1.6559688306992271E-2</v>
          </cell>
          <cell r="V1429">
            <v>41266</v>
          </cell>
          <cell r="W1429">
            <v>0</v>
          </cell>
          <cell r="X1429">
            <v>7475911</v>
          </cell>
          <cell r="Y1429" t="str">
            <v>no</v>
          </cell>
          <cell r="Z1429">
            <v>0</v>
          </cell>
          <cell r="AA1429">
            <v>7475911</v>
          </cell>
          <cell r="AB1429">
            <v>38168542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 t="str">
            <v>AA</v>
          </cell>
          <cell r="AL1429">
            <v>0</v>
          </cell>
          <cell r="AM1429">
            <v>32571640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 t="str">
            <v>Levy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24822746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2491970</v>
          </cell>
        </row>
        <row r="1430">
          <cell r="D1430" t="str">
            <v>5050145</v>
          </cell>
          <cell r="E1430" t="str">
            <v>ARGOS PUBLIC LIBRARY</v>
          </cell>
          <cell r="F1430">
            <v>150897</v>
          </cell>
          <cell r="G1430">
            <v>37003</v>
          </cell>
          <cell r="H1430">
            <v>29268</v>
          </cell>
          <cell r="I1430">
            <v>7349</v>
          </cell>
          <cell r="J1430">
            <v>0</v>
          </cell>
          <cell r="K1430">
            <v>0</v>
          </cell>
          <cell r="L1430">
            <v>150511</v>
          </cell>
          <cell r="M1430">
            <v>0</v>
          </cell>
          <cell r="N1430">
            <v>150511</v>
          </cell>
          <cell r="O1430" t="str">
            <v>no</v>
          </cell>
          <cell r="P1430">
            <v>0</v>
          </cell>
          <cell r="Q1430">
            <v>2491971</v>
          </cell>
          <cell r="R1430">
            <v>0</v>
          </cell>
          <cell r="S1430">
            <v>2491971</v>
          </cell>
          <cell r="T1430">
            <v>49228885.525325872</v>
          </cell>
          <cell r="U1430">
            <v>3.0573716709993239E-3</v>
          </cell>
          <cell r="V1430">
            <v>7619</v>
          </cell>
          <cell r="W1430">
            <v>0</v>
          </cell>
          <cell r="X1430">
            <v>7475911</v>
          </cell>
          <cell r="Y1430" t="str">
            <v>no</v>
          </cell>
          <cell r="Z1430">
            <v>0</v>
          </cell>
          <cell r="AA1430">
            <v>7475911</v>
          </cell>
          <cell r="AB1430">
            <v>38168542</v>
          </cell>
          <cell r="AC1430">
            <v>3.9433258938735465E-3</v>
          </cell>
          <cell r="AD1430">
            <v>29480</v>
          </cell>
          <cell r="AE1430">
            <v>0</v>
          </cell>
          <cell r="AF1430">
            <v>29480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 t="str">
            <v>AA</v>
          </cell>
          <cell r="AL1430">
            <v>0</v>
          </cell>
          <cell r="AM1430">
            <v>32571640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 t="str">
            <v>Levy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24822746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2491970</v>
          </cell>
        </row>
        <row r="1431">
          <cell r="D1431" t="str">
            <v>5050146</v>
          </cell>
          <cell r="E1431" t="str">
            <v>BOURBON PUBLIC LIBRARY</v>
          </cell>
          <cell r="F1431">
            <v>109114</v>
          </cell>
          <cell r="G1431">
            <v>0</v>
          </cell>
          <cell r="H1431">
            <v>28064</v>
          </cell>
          <cell r="I1431">
            <v>7047</v>
          </cell>
          <cell r="J1431">
            <v>0</v>
          </cell>
          <cell r="K1431">
            <v>0</v>
          </cell>
          <cell r="L1431">
            <v>144225</v>
          </cell>
          <cell r="M1431">
            <v>0</v>
          </cell>
          <cell r="N1431">
            <v>144225</v>
          </cell>
          <cell r="O1431" t="str">
            <v>no</v>
          </cell>
          <cell r="P1431">
            <v>0</v>
          </cell>
          <cell r="Q1431">
            <v>2491971</v>
          </cell>
          <cell r="R1431">
            <v>0</v>
          </cell>
          <cell r="S1431">
            <v>2491971</v>
          </cell>
          <cell r="T1431">
            <v>49228885.525325872</v>
          </cell>
          <cell r="U1431">
            <v>2.929682410254915E-3</v>
          </cell>
          <cell r="V1431">
            <v>7301</v>
          </cell>
          <cell r="W1431">
            <v>0</v>
          </cell>
          <cell r="X1431">
            <v>7475911</v>
          </cell>
          <cell r="Y1431" t="str">
            <v>no</v>
          </cell>
          <cell r="Z1431">
            <v>0</v>
          </cell>
          <cell r="AA1431">
            <v>7475911</v>
          </cell>
          <cell r="AB1431">
            <v>38168542</v>
          </cell>
          <cell r="AC1431">
            <v>3.7786352960508681E-3</v>
          </cell>
          <cell r="AD1431">
            <v>28249</v>
          </cell>
          <cell r="AE1431">
            <v>0</v>
          </cell>
          <cell r="AF1431">
            <v>28249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 t="str">
            <v>AA</v>
          </cell>
          <cell r="AL1431">
            <v>0</v>
          </cell>
          <cell r="AM1431">
            <v>32571640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 t="str">
            <v>Levy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24822746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2491970</v>
          </cell>
        </row>
        <row r="1432">
          <cell r="D1432" t="str">
            <v>5050147</v>
          </cell>
          <cell r="E1432" t="str">
            <v>BREMEN PUBLIC LIBRARY</v>
          </cell>
          <cell r="F1432">
            <v>466174</v>
          </cell>
          <cell r="G1432">
            <v>0</v>
          </cell>
          <cell r="H1432">
            <v>120223</v>
          </cell>
          <cell r="I1432">
            <v>30187</v>
          </cell>
          <cell r="J1432">
            <v>0</v>
          </cell>
          <cell r="K1432">
            <v>0</v>
          </cell>
          <cell r="L1432">
            <v>616584</v>
          </cell>
          <cell r="M1432">
            <v>0</v>
          </cell>
          <cell r="N1432">
            <v>616584</v>
          </cell>
          <cell r="O1432" t="str">
            <v>no</v>
          </cell>
          <cell r="P1432">
            <v>0</v>
          </cell>
          <cell r="Q1432">
            <v>2491971</v>
          </cell>
          <cell r="R1432">
            <v>0</v>
          </cell>
          <cell r="S1432">
            <v>2491971</v>
          </cell>
          <cell r="T1432">
            <v>49228885.525325872</v>
          </cell>
          <cell r="U1432">
            <v>1.2524841735098746E-2</v>
          </cell>
          <cell r="V1432">
            <v>31212</v>
          </cell>
          <cell r="W1432">
            <v>0</v>
          </cell>
          <cell r="X1432">
            <v>7475911</v>
          </cell>
          <cell r="Y1432" t="str">
            <v>no</v>
          </cell>
          <cell r="Z1432">
            <v>0</v>
          </cell>
          <cell r="AA1432">
            <v>7475911</v>
          </cell>
          <cell r="AB1432">
            <v>38168542</v>
          </cell>
          <cell r="AC1432">
            <v>1.6154245556458509E-2</v>
          </cell>
          <cell r="AD1432">
            <v>120768</v>
          </cell>
          <cell r="AE1432">
            <v>0</v>
          </cell>
          <cell r="AF1432">
            <v>120768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 t="str">
            <v>AA</v>
          </cell>
          <cell r="AL1432">
            <v>0</v>
          </cell>
          <cell r="AM1432">
            <v>32571640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 t="str">
            <v>Levy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24822746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>
            <v>2491970</v>
          </cell>
        </row>
        <row r="1433">
          <cell r="D1433" t="str">
            <v>5050148</v>
          </cell>
          <cell r="E1433" t="str">
            <v>CULVER PUBLIC LIBRARY</v>
          </cell>
          <cell r="F1433">
            <v>512768</v>
          </cell>
          <cell r="G1433">
            <v>0</v>
          </cell>
          <cell r="H1433">
            <v>134602</v>
          </cell>
          <cell r="I1433">
            <v>33798</v>
          </cell>
          <cell r="J1433">
            <v>0</v>
          </cell>
          <cell r="K1433">
            <v>0</v>
          </cell>
          <cell r="L1433">
            <v>681168</v>
          </cell>
          <cell r="M1433">
            <v>0</v>
          </cell>
          <cell r="N1433">
            <v>681168</v>
          </cell>
          <cell r="O1433" t="str">
            <v>no</v>
          </cell>
          <cell r="P1433">
            <v>0</v>
          </cell>
          <cell r="Q1433">
            <v>2491971</v>
          </cell>
          <cell r="R1433">
            <v>0</v>
          </cell>
          <cell r="S1433">
            <v>2491971</v>
          </cell>
          <cell r="T1433">
            <v>49228885.525325872</v>
          </cell>
          <cell r="U1433">
            <v>1.3836754432508373E-2</v>
          </cell>
          <cell r="V1433">
            <v>34481</v>
          </cell>
          <cell r="W1433">
            <v>0</v>
          </cell>
          <cell r="X1433">
            <v>7475911</v>
          </cell>
          <cell r="Y1433" t="str">
            <v>no</v>
          </cell>
          <cell r="Z1433">
            <v>0</v>
          </cell>
          <cell r="AA1433">
            <v>7475911</v>
          </cell>
          <cell r="AB1433">
            <v>38168542</v>
          </cell>
          <cell r="AC1433">
            <v>1.784631962101146E-2</v>
          </cell>
          <cell r="AD1433">
            <v>133417</v>
          </cell>
          <cell r="AE1433">
            <v>0</v>
          </cell>
          <cell r="AF1433">
            <v>133417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 t="str">
            <v>AA</v>
          </cell>
          <cell r="AL1433">
            <v>0</v>
          </cell>
          <cell r="AM1433">
            <v>32571640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 t="str">
            <v>Levy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24822746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2491970</v>
          </cell>
        </row>
        <row r="1434">
          <cell r="D1434" t="str">
            <v>5050149</v>
          </cell>
          <cell r="E1434" t="str">
            <v>PLYMOUTH PUBLIC LIBRARY</v>
          </cell>
          <cell r="F1434">
            <v>1193414</v>
          </cell>
          <cell r="G1434">
            <v>0</v>
          </cell>
          <cell r="H1434">
            <v>307264</v>
          </cell>
          <cell r="I1434">
            <v>77152</v>
          </cell>
          <cell r="J1434">
            <v>0</v>
          </cell>
          <cell r="K1434">
            <v>0</v>
          </cell>
          <cell r="L1434">
            <v>1577830</v>
          </cell>
          <cell r="M1434">
            <v>0</v>
          </cell>
          <cell r="N1434">
            <v>1577830</v>
          </cell>
          <cell r="O1434" t="str">
            <v>no</v>
          </cell>
          <cell r="P1434">
            <v>0</v>
          </cell>
          <cell r="Q1434">
            <v>2491971</v>
          </cell>
          <cell r="R1434">
            <v>0</v>
          </cell>
          <cell r="S1434">
            <v>2491971</v>
          </cell>
          <cell r="T1434">
            <v>49228885.525325872</v>
          </cell>
          <cell r="U1434">
            <v>3.205089823104533E-2</v>
          </cell>
          <cell r="V1434">
            <v>79870</v>
          </cell>
          <cell r="W1434">
            <v>0</v>
          </cell>
          <cell r="X1434">
            <v>7475911</v>
          </cell>
          <cell r="Y1434" t="str">
            <v>no</v>
          </cell>
          <cell r="Z1434">
            <v>0</v>
          </cell>
          <cell r="AA1434">
            <v>7475911</v>
          </cell>
          <cell r="AB1434">
            <v>38168542</v>
          </cell>
          <cell r="AC1434">
            <v>4.1338492835277803E-2</v>
          </cell>
          <cell r="AD1434">
            <v>309043</v>
          </cell>
          <cell r="AE1434">
            <v>0</v>
          </cell>
          <cell r="AF1434">
            <v>309043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 t="str">
            <v>AA</v>
          </cell>
          <cell r="AL1434">
            <v>0</v>
          </cell>
          <cell r="AM1434">
            <v>32571640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 t="str">
            <v>Levy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24822746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2491970</v>
          </cell>
        </row>
        <row r="1435">
          <cell r="D1435" t="str">
            <v>5061004</v>
          </cell>
          <cell r="E1435" t="str">
            <v>MARSHALL COUNTY SOLID WASTE MANAGEMENT</v>
          </cell>
          <cell r="F1435">
            <v>306913</v>
          </cell>
          <cell r="G1435">
            <v>0</v>
          </cell>
          <cell r="H1435">
            <v>0</v>
          </cell>
          <cell r="I1435">
            <v>0</v>
          </cell>
          <cell r="J1435" t="str">
            <v>non-recipient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 t="str">
            <v>no</v>
          </cell>
          <cell r="P1435">
            <v>0</v>
          </cell>
          <cell r="Q1435">
            <v>2491971</v>
          </cell>
          <cell r="R1435">
            <v>0</v>
          </cell>
          <cell r="S1435">
            <v>2491971</v>
          </cell>
          <cell r="T1435">
            <v>49228885.525325872</v>
          </cell>
          <cell r="U1435">
            <v>0</v>
          </cell>
          <cell r="V1435">
            <v>0</v>
          </cell>
          <cell r="W1435">
            <v>0</v>
          </cell>
          <cell r="X1435">
            <v>7475911</v>
          </cell>
          <cell r="Y1435" t="str">
            <v>no</v>
          </cell>
          <cell r="Z1435">
            <v>0</v>
          </cell>
          <cell r="AA1435">
            <v>7475911</v>
          </cell>
          <cell r="AB1435">
            <v>38168542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 t="str">
            <v>AA</v>
          </cell>
          <cell r="AL1435">
            <v>0</v>
          </cell>
          <cell r="AM1435">
            <v>32571640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 t="str">
            <v>Levy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24822746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2491970</v>
          </cell>
        </row>
        <row r="1436">
          <cell r="D1436" t="str">
            <v>5110000</v>
          </cell>
          <cell r="E1436" t="str">
            <v>MARTIN COUNTY</v>
          </cell>
          <cell r="F1436">
            <v>1900382</v>
          </cell>
          <cell r="G1436">
            <v>0</v>
          </cell>
          <cell r="H1436">
            <v>1070240</v>
          </cell>
          <cell r="I1436">
            <v>0</v>
          </cell>
          <cell r="J1436">
            <v>0</v>
          </cell>
          <cell r="K1436">
            <v>0</v>
          </cell>
          <cell r="L1436">
            <v>2970622</v>
          </cell>
          <cell r="M1436">
            <v>457587</v>
          </cell>
          <cell r="N1436">
            <v>3428209</v>
          </cell>
          <cell r="O1436" t="str">
            <v>no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7531023.9304052982</v>
          </cell>
          <cell r="U1436">
            <v>0.39445127614142761</v>
          </cell>
          <cell r="V1436">
            <v>0</v>
          </cell>
          <cell r="W1436">
            <v>0</v>
          </cell>
          <cell r="X1436">
            <v>1579985</v>
          </cell>
          <cell r="Y1436" t="str">
            <v>yes</v>
          </cell>
          <cell r="Z1436">
            <v>0</v>
          </cell>
          <cell r="AA1436">
            <v>1577010</v>
          </cell>
          <cell r="AB1436">
            <v>5046570</v>
          </cell>
          <cell r="AC1436">
            <v>0.67931466322670642</v>
          </cell>
          <cell r="AD1436">
            <v>1071286</v>
          </cell>
          <cell r="AE1436">
            <v>0</v>
          </cell>
          <cell r="AF1436">
            <v>1071286</v>
          </cell>
          <cell r="AG1436">
            <v>0</v>
          </cell>
          <cell r="AH1436">
            <v>493745</v>
          </cell>
          <cell r="AI1436">
            <v>0</v>
          </cell>
          <cell r="AJ1436">
            <v>493745</v>
          </cell>
          <cell r="AK1436" t="str">
            <v>Levy</v>
          </cell>
          <cell r="AL1436">
            <v>1900382</v>
          </cell>
          <cell r="AM1436">
            <v>2645611</v>
          </cell>
          <cell r="AN1436">
            <v>0.71831497525524346</v>
          </cell>
          <cell r="AO1436">
            <v>354664</v>
          </cell>
          <cell r="AP1436">
            <v>0</v>
          </cell>
          <cell r="AQ1436">
            <v>895852</v>
          </cell>
          <cell r="AR1436">
            <v>0</v>
          </cell>
          <cell r="AS1436">
            <v>0</v>
          </cell>
          <cell r="AT1436">
            <v>895852</v>
          </cell>
          <cell r="AU1436" t="str">
            <v>Levy</v>
          </cell>
          <cell r="AV1436">
            <v>1900382</v>
          </cell>
          <cell r="AW1436">
            <v>0</v>
          </cell>
          <cell r="AX1436">
            <v>457587</v>
          </cell>
          <cell r="AY1436">
            <v>0</v>
          </cell>
          <cell r="AZ1436">
            <v>2357969</v>
          </cell>
          <cell r="BA1436">
            <v>3103198</v>
          </cell>
          <cell r="BB1436">
            <v>0.75985128889616449</v>
          </cell>
          <cell r="BC1436">
            <v>680714</v>
          </cell>
          <cell r="BD1436">
            <v>0</v>
          </cell>
          <cell r="BE1436">
            <v>493745</v>
          </cell>
          <cell r="BF1436">
            <v>0</v>
          </cell>
        </row>
        <row r="1437">
          <cell r="D1437" t="str">
            <v>5120001</v>
          </cell>
          <cell r="E1437" t="str">
            <v>CENTER TOWNSHIP</v>
          </cell>
          <cell r="F1437">
            <v>26146</v>
          </cell>
          <cell r="G1437">
            <v>0</v>
          </cell>
          <cell r="H1437">
            <v>11748</v>
          </cell>
          <cell r="I1437">
            <v>0</v>
          </cell>
          <cell r="J1437">
            <v>0</v>
          </cell>
          <cell r="K1437">
            <v>0</v>
          </cell>
          <cell r="L1437">
            <v>37894</v>
          </cell>
          <cell r="M1437">
            <v>0</v>
          </cell>
          <cell r="N1437">
            <v>37894</v>
          </cell>
          <cell r="O1437" t="str">
            <v>no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7531023.9304052982</v>
          </cell>
          <cell r="U1437">
            <v>5.0317195045695004E-3</v>
          </cell>
          <cell r="V1437">
            <v>0</v>
          </cell>
          <cell r="W1437">
            <v>0</v>
          </cell>
          <cell r="X1437">
            <v>1579985</v>
          </cell>
          <cell r="Y1437" t="str">
            <v>yes</v>
          </cell>
          <cell r="Z1437">
            <v>0</v>
          </cell>
          <cell r="AA1437">
            <v>1577010</v>
          </cell>
          <cell r="AB1437">
            <v>5046570</v>
          </cell>
          <cell r="AC1437">
            <v>7.5088624550932615E-3</v>
          </cell>
          <cell r="AD1437">
            <v>11842</v>
          </cell>
          <cell r="AE1437">
            <v>0</v>
          </cell>
          <cell r="AF1437">
            <v>11842</v>
          </cell>
          <cell r="AG1437">
            <v>0</v>
          </cell>
          <cell r="AH1437">
            <v>493745</v>
          </cell>
          <cell r="AI1437">
            <v>0</v>
          </cell>
          <cell r="AJ1437">
            <v>493745</v>
          </cell>
          <cell r="AK1437" t="str">
            <v>Levy</v>
          </cell>
          <cell r="AL1437">
            <v>0</v>
          </cell>
          <cell r="AM1437">
            <v>2645611</v>
          </cell>
          <cell r="AN1437">
            <v>0</v>
          </cell>
          <cell r="AO1437">
            <v>0</v>
          </cell>
          <cell r="AP1437">
            <v>0</v>
          </cell>
          <cell r="AQ1437">
            <v>895852</v>
          </cell>
          <cell r="AR1437">
            <v>0</v>
          </cell>
          <cell r="AS1437">
            <v>0</v>
          </cell>
          <cell r="AT1437">
            <v>895852</v>
          </cell>
          <cell r="AU1437" t="str">
            <v>Levy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3103198</v>
          </cell>
          <cell r="BB1437">
            <v>0</v>
          </cell>
          <cell r="BC1437">
            <v>0</v>
          </cell>
          <cell r="BD1437">
            <v>0</v>
          </cell>
          <cell r="BE1437">
            <v>493745</v>
          </cell>
          <cell r="BF1437">
            <v>0</v>
          </cell>
        </row>
        <row r="1438">
          <cell r="D1438" t="str">
            <v>5120002</v>
          </cell>
          <cell r="E1438" t="str">
            <v>HALBERT TOWNSHIP</v>
          </cell>
          <cell r="F1438">
            <v>45119</v>
          </cell>
          <cell r="G1438">
            <v>0</v>
          </cell>
          <cell r="H1438">
            <v>20285</v>
          </cell>
          <cell r="I1438">
            <v>0</v>
          </cell>
          <cell r="J1438">
            <v>0</v>
          </cell>
          <cell r="K1438">
            <v>0</v>
          </cell>
          <cell r="L1438">
            <v>65404</v>
          </cell>
          <cell r="M1438">
            <v>0</v>
          </cell>
          <cell r="N1438">
            <v>65404</v>
          </cell>
          <cell r="O1438" t="str">
            <v>no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7531023.9304052982</v>
          </cell>
          <cell r="U1438">
            <v>8.6846092383190913E-3</v>
          </cell>
          <cell r="V1438">
            <v>0</v>
          </cell>
          <cell r="W1438">
            <v>0</v>
          </cell>
          <cell r="X1438">
            <v>1579985</v>
          </cell>
          <cell r="Y1438" t="str">
            <v>yes</v>
          </cell>
          <cell r="Z1438">
            <v>0</v>
          </cell>
          <cell r="AA1438">
            <v>1577010</v>
          </cell>
          <cell r="AB1438">
            <v>5046570</v>
          </cell>
          <cell r="AC1438">
            <v>1.2960089724307797E-2</v>
          </cell>
          <cell r="AD1438">
            <v>20438</v>
          </cell>
          <cell r="AE1438">
            <v>0</v>
          </cell>
          <cell r="AF1438">
            <v>20438</v>
          </cell>
          <cell r="AG1438">
            <v>0</v>
          </cell>
          <cell r="AH1438">
            <v>493745</v>
          </cell>
          <cell r="AI1438">
            <v>0</v>
          </cell>
          <cell r="AJ1438">
            <v>493745</v>
          </cell>
          <cell r="AK1438" t="str">
            <v>Levy</v>
          </cell>
          <cell r="AL1438">
            <v>0</v>
          </cell>
          <cell r="AM1438">
            <v>2645611</v>
          </cell>
          <cell r="AN1438">
            <v>0</v>
          </cell>
          <cell r="AO1438">
            <v>0</v>
          </cell>
          <cell r="AP1438">
            <v>0</v>
          </cell>
          <cell r="AQ1438">
            <v>895852</v>
          </cell>
          <cell r="AR1438">
            <v>0</v>
          </cell>
          <cell r="AS1438">
            <v>0</v>
          </cell>
          <cell r="AT1438">
            <v>895852</v>
          </cell>
          <cell r="AU1438" t="str">
            <v>Levy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3103198</v>
          </cell>
          <cell r="BB1438">
            <v>0</v>
          </cell>
          <cell r="BC1438">
            <v>0</v>
          </cell>
          <cell r="BD1438">
            <v>0</v>
          </cell>
          <cell r="BE1438">
            <v>493745</v>
          </cell>
          <cell r="BF1438">
            <v>0</v>
          </cell>
        </row>
        <row r="1439">
          <cell r="D1439" t="str">
            <v>5120003</v>
          </cell>
          <cell r="E1439" t="str">
            <v>LOST RIVER TOWNSHIP</v>
          </cell>
          <cell r="F1439">
            <v>24573</v>
          </cell>
          <cell r="G1439">
            <v>0</v>
          </cell>
          <cell r="H1439">
            <v>11141</v>
          </cell>
          <cell r="I1439">
            <v>0</v>
          </cell>
          <cell r="J1439">
            <v>0</v>
          </cell>
          <cell r="K1439">
            <v>0</v>
          </cell>
          <cell r="L1439">
            <v>35714</v>
          </cell>
          <cell r="M1439">
            <v>0</v>
          </cell>
          <cell r="N1439">
            <v>35714</v>
          </cell>
          <cell r="O1439" t="str">
            <v>no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7531023.9304052982</v>
          </cell>
          <cell r="U1439">
            <v>4.7422502345013757E-3</v>
          </cell>
          <cell r="V1439">
            <v>0</v>
          </cell>
          <cell r="W1439">
            <v>0</v>
          </cell>
          <cell r="X1439">
            <v>1579985</v>
          </cell>
          <cell r="Y1439" t="str">
            <v>yes</v>
          </cell>
          <cell r="Z1439">
            <v>0</v>
          </cell>
          <cell r="AA1439">
            <v>1577010</v>
          </cell>
          <cell r="AB1439">
            <v>5046570</v>
          </cell>
          <cell r="AC1439">
            <v>7.0768858848683364E-3</v>
          </cell>
          <cell r="AD1439">
            <v>11160</v>
          </cell>
          <cell r="AE1439">
            <v>0</v>
          </cell>
          <cell r="AF1439">
            <v>11160</v>
          </cell>
          <cell r="AG1439">
            <v>0</v>
          </cell>
          <cell r="AH1439">
            <v>493745</v>
          </cell>
          <cell r="AI1439">
            <v>0</v>
          </cell>
          <cell r="AJ1439">
            <v>493745</v>
          </cell>
          <cell r="AK1439" t="str">
            <v>Levy</v>
          </cell>
          <cell r="AL1439">
            <v>0</v>
          </cell>
          <cell r="AM1439">
            <v>2645611</v>
          </cell>
          <cell r="AN1439">
            <v>0</v>
          </cell>
          <cell r="AO1439">
            <v>0</v>
          </cell>
          <cell r="AP1439">
            <v>0</v>
          </cell>
          <cell r="AQ1439">
            <v>895852</v>
          </cell>
          <cell r="AR1439">
            <v>0</v>
          </cell>
          <cell r="AS1439">
            <v>0</v>
          </cell>
          <cell r="AT1439">
            <v>895852</v>
          </cell>
          <cell r="AU1439" t="str">
            <v>Levy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3103198</v>
          </cell>
          <cell r="BB1439">
            <v>0</v>
          </cell>
          <cell r="BC1439">
            <v>0</v>
          </cell>
          <cell r="BD1439">
            <v>0</v>
          </cell>
          <cell r="BE1439">
            <v>493745</v>
          </cell>
          <cell r="BF1439">
            <v>0</v>
          </cell>
        </row>
        <row r="1440">
          <cell r="D1440" t="str">
            <v>5120004</v>
          </cell>
          <cell r="E1440" t="str">
            <v>MITCHELTREE TOWNSHIP</v>
          </cell>
          <cell r="F1440">
            <v>19795</v>
          </cell>
          <cell r="G1440">
            <v>0</v>
          </cell>
          <cell r="H1440">
            <v>9797</v>
          </cell>
          <cell r="I1440">
            <v>0</v>
          </cell>
          <cell r="J1440">
            <v>0</v>
          </cell>
          <cell r="K1440">
            <v>0</v>
          </cell>
          <cell r="L1440">
            <v>29592</v>
          </cell>
          <cell r="M1440">
            <v>0</v>
          </cell>
          <cell r="N1440">
            <v>29592</v>
          </cell>
          <cell r="O1440" t="str">
            <v>no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7531023.9304052982</v>
          </cell>
          <cell r="U1440">
            <v>3.9293461650715331E-3</v>
          </cell>
          <cell r="V1440">
            <v>0</v>
          </cell>
          <cell r="W1440">
            <v>0</v>
          </cell>
          <cell r="X1440">
            <v>1579985</v>
          </cell>
          <cell r="Y1440" t="str">
            <v>yes</v>
          </cell>
          <cell r="Z1440">
            <v>0</v>
          </cell>
          <cell r="AA1440">
            <v>1577010</v>
          </cell>
          <cell r="AB1440">
            <v>5046570</v>
          </cell>
          <cell r="AC1440">
            <v>5.8637847092183407E-3</v>
          </cell>
          <cell r="AD1440">
            <v>9247</v>
          </cell>
          <cell r="AE1440">
            <v>0</v>
          </cell>
          <cell r="AF1440">
            <v>9247</v>
          </cell>
          <cell r="AG1440">
            <v>0</v>
          </cell>
          <cell r="AH1440">
            <v>493745</v>
          </cell>
          <cell r="AI1440">
            <v>0</v>
          </cell>
          <cell r="AJ1440">
            <v>493745</v>
          </cell>
          <cell r="AK1440" t="str">
            <v>Levy</v>
          </cell>
          <cell r="AL1440">
            <v>0</v>
          </cell>
          <cell r="AM1440">
            <v>2645611</v>
          </cell>
          <cell r="AN1440">
            <v>0</v>
          </cell>
          <cell r="AO1440">
            <v>0</v>
          </cell>
          <cell r="AP1440">
            <v>0</v>
          </cell>
          <cell r="AQ1440">
            <v>895852</v>
          </cell>
          <cell r="AR1440">
            <v>0</v>
          </cell>
          <cell r="AS1440">
            <v>0</v>
          </cell>
          <cell r="AT1440">
            <v>895852</v>
          </cell>
          <cell r="AU1440" t="str">
            <v>Levy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3103198</v>
          </cell>
          <cell r="BB1440">
            <v>0</v>
          </cell>
          <cell r="BC1440">
            <v>0</v>
          </cell>
          <cell r="BD1440">
            <v>0</v>
          </cell>
          <cell r="BE1440">
            <v>493745</v>
          </cell>
          <cell r="BF1440">
            <v>0</v>
          </cell>
        </row>
        <row r="1441">
          <cell r="D1441" t="str">
            <v>5120005</v>
          </cell>
          <cell r="E1441" t="str">
            <v>PERRY TOWNSHIP</v>
          </cell>
          <cell r="F1441">
            <v>70482</v>
          </cell>
          <cell r="G1441">
            <v>0</v>
          </cell>
          <cell r="H1441">
            <v>31605</v>
          </cell>
          <cell r="I1441">
            <v>0</v>
          </cell>
          <cell r="J1441">
            <v>0</v>
          </cell>
          <cell r="K1441">
            <v>0</v>
          </cell>
          <cell r="L1441">
            <v>102087</v>
          </cell>
          <cell r="M1441">
            <v>0</v>
          </cell>
          <cell r="N1441">
            <v>102087</v>
          </cell>
          <cell r="O1441" t="str">
            <v>no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7531023.9304052982</v>
          </cell>
          <cell r="U1441">
            <v>1.3555527235525059E-2</v>
          </cell>
          <cell r="V1441">
            <v>0</v>
          </cell>
          <cell r="W1441">
            <v>0</v>
          </cell>
          <cell r="X1441">
            <v>1579985</v>
          </cell>
          <cell r="Y1441" t="str">
            <v>yes</v>
          </cell>
          <cell r="Z1441">
            <v>0</v>
          </cell>
          <cell r="AA1441">
            <v>1577010</v>
          </cell>
          <cell r="AB1441">
            <v>5046570</v>
          </cell>
          <cell r="AC1441">
            <v>2.0228987213097214E-2</v>
          </cell>
          <cell r="AD1441">
            <v>31901</v>
          </cell>
          <cell r="AE1441">
            <v>0</v>
          </cell>
          <cell r="AF1441">
            <v>31901</v>
          </cell>
          <cell r="AG1441">
            <v>0</v>
          </cell>
          <cell r="AH1441">
            <v>493745</v>
          </cell>
          <cell r="AI1441">
            <v>0</v>
          </cell>
          <cell r="AJ1441">
            <v>493745</v>
          </cell>
          <cell r="AK1441" t="str">
            <v>Levy</v>
          </cell>
          <cell r="AL1441">
            <v>0</v>
          </cell>
          <cell r="AM1441">
            <v>2645611</v>
          </cell>
          <cell r="AN1441">
            <v>0</v>
          </cell>
          <cell r="AO1441">
            <v>0</v>
          </cell>
          <cell r="AP1441">
            <v>0</v>
          </cell>
          <cell r="AQ1441">
            <v>895852</v>
          </cell>
          <cell r="AR1441">
            <v>0</v>
          </cell>
          <cell r="AS1441">
            <v>0</v>
          </cell>
          <cell r="AT1441">
            <v>895852</v>
          </cell>
          <cell r="AU1441" t="str">
            <v>Levy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3103198</v>
          </cell>
          <cell r="BB1441">
            <v>0</v>
          </cell>
          <cell r="BC1441">
            <v>0</v>
          </cell>
          <cell r="BD1441">
            <v>0</v>
          </cell>
          <cell r="BE1441">
            <v>493745</v>
          </cell>
          <cell r="BF1441">
            <v>0</v>
          </cell>
        </row>
        <row r="1442">
          <cell r="D1442" t="str">
            <v>5120006</v>
          </cell>
          <cell r="E1442" t="str">
            <v>RUTHERFORD TOWNSHIP</v>
          </cell>
          <cell r="F1442">
            <v>24251</v>
          </cell>
          <cell r="G1442">
            <v>0</v>
          </cell>
          <cell r="H1442">
            <v>10894</v>
          </cell>
          <cell r="I1442">
            <v>0</v>
          </cell>
          <cell r="J1442">
            <v>0</v>
          </cell>
          <cell r="K1442">
            <v>0</v>
          </cell>
          <cell r="L1442">
            <v>35145</v>
          </cell>
          <cell r="M1442">
            <v>0</v>
          </cell>
          <cell r="N1442">
            <v>35145</v>
          </cell>
          <cell r="O1442" t="str">
            <v>no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7531023.9304052982</v>
          </cell>
          <cell r="U1442">
            <v>4.6666960993322184E-3</v>
          </cell>
          <cell r="V1442">
            <v>0</v>
          </cell>
          <cell r="W1442">
            <v>0</v>
          </cell>
          <cell r="X1442">
            <v>1579985</v>
          </cell>
          <cell r="Y1442" t="str">
            <v>yes</v>
          </cell>
          <cell r="Z1442">
            <v>0</v>
          </cell>
          <cell r="AA1442">
            <v>1577010</v>
          </cell>
          <cell r="AB1442">
            <v>5046570</v>
          </cell>
          <cell r="AC1442">
            <v>6.9641360369518306E-3</v>
          </cell>
          <cell r="AD1442">
            <v>10983</v>
          </cell>
          <cell r="AE1442">
            <v>0</v>
          </cell>
          <cell r="AF1442">
            <v>10983</v>
          </cell>
          <cell r="AG1442">
            <v>0</v>
          </cell>
          <cell r="AH1442">
            <v>493745</v>
          </cell>
          <cell r="AI1442">
            <v>0</v>
          </cell>
          <cell r="AJ1442">
            <v>493745</v>
          </cell>
          <cell r="AK1442" t="str">
            <v>Levy</v>
          </cell>
          <cell r="AL1442">
            <v>0</v>
          </cell>
          <cell r="AM1442">
            <v>2645611</v>
          </cell>
          <cell r="AN1442">
            <v>0</v>
          </cell>
          <cell r="AO1442">
            <v>0</v>
          </cell>
          <cell r="AP1442">
            <v>0</v>
          </cell>
          <cell r="AQ1442">
            <v>895852</v>
          </cell>
          <cell r="AR1442">
            <v>0</v>
          </cell>
          <cell r="AS1442">
            <v>0</v>
          </cell>
          <cell r="AT1442">
            <v>895852</v>
          </cell>
          <cell r="AU1442" t="str">
            <v>Levy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3103198</v>
          </cell>
          <cell r="BB1442">
            <v>0</v>
          </cell>
          <cell r="BC1442">
            <v>0</v>
          </cell>
          <cell r="BD1442">
            <v>0</v>
          </cell>
          <cell r="BE1442">
            <v>493745</v>
          </cell>
          <cell r="BF1442">
            <v>0</v>
          </cell>
        </row>
        <row r="1443">
          <cell r="D1443" t="str">
            <v>5130454</v>
          </cell>
          <cell r="E1443" t="str">
            <v>LOOGOOTEE CIVIL CITY</v>
          </cell>
          <cell r="F1443">
            <v>549047</v>
          </cell>
          <cell r="G1443">
            <v>0</v>
          </cell>
          <cell r="H1443">
            <v>246955</v>
          </cell>
          <cell r="I1443">
            <v>0</v>
          </cell>
          <cell r="J1443">
            <v>0</v>
          </cell>
          <cell r="K1443">
            <v>0</v>
          </cell>
          <cell r="L1443">
            <v>796002</v>
          </cell>
          <cell r="M1443">
            <v>0</v>
          </cell>
          <cell r="N1443">
            <v>796002</v>
          </cell>
          <cell r="O1443" t="str">
            <v>no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7531023.9304052982</v>
          </cell>
          <cell r="U1443">
            <v>0.10569638436365471</v>
          </cell>
          <cell r="V1443">
            <v>0</v>
          </cell>
          <cell r="W1443">
            <v>0</v>
          </cell>
          <cell r="X1443">
            <v>1579985</v>
          </cell>
          <cell r="Y1443" t="str">
            <v>yes</v>
          </cell>
          <cell r="Z1443">
            <v>0</v>
          </cell>
          <cell r="AA1443">
            <v>1577010</v>
          </cell>
          <cell r="AB1443">
            <v>5046570</v>
          </cell>
          <cell r="AC1443">
            <v>0.15773129075788109</v>
          </cell>
          <cell r="AD1443">
            <v>248744</v>
          </cell>
          <cell r="AE1443">
            <v>0</v>
          </cell>
          <cell r="AF1443">
            <v>248744</v>
          </cell>
          <cell r="AG1443">
            <v>0</v>
          </cell>
          <cell r="AH1443">
            <v>493745</v>
          </cell>
          <cell r="AI1443">
            <v>0</v>
          </cell>
          <cell r="AJ1443">
            <v>493745</v>
          </cell>
          <cell r="AK1443" t="str">
            <v>Levy</v>
          </cell>
          <cell r="AL1443">
            <v>549047</v>
          </cell>
          <cell r="AM1443">
            <v>2645611</v>
          </cell>
          <cell r="AN1443">
            <v>0.20753126593440985</v>
          </cell>
          <cell r="AO1443">
            <v>102468</v>
          </cell>
          <cell r="AP1443">
            <v>0</v>
          </cell>
          <cell r="AQ1443">
            <v>895852</v>
          </cell>
          <cell r="AR1443">
            <v>0</v>
          </cell>
          <cell r="AS1443">
            <v>0</v>
          </cell>
          <cell r="AT1443">
            <v>895852</v>
          </cell>
          <cell r="AU1443" t="str">
            <v>Levy</v>
          </cell>
          <cell r="AV1443">
            <v>549047</v>
          </cell>
          <cell r="AW1443">
            <v>0</v>
          </cell>
          <cell r="AX1443">
            <v>0</v>
          </cell>
          <cell r="AY1443">
            <v>0</v>
          </cell>
          <cell r="AZ1443">
            <v>549047</v>
          </cell>
          <cell r="BA1443">
            <v>3103198</v>
          </cell>
          <cell r="BB1443">
            <v>0.17692941281864707</v>
          </cell>
          <cell r="BC1443">
            <v>158503</v>
          </cell>
          <cell r="BD1443">
            <v>0</v>
          </cell>
          <cell r="BE1443">
            <v>493745</v>
          </cell>
          <cell r="BF1443">
            <v>0</v>
          </cell>
        </row>
        <row r="1444">
          <cell r="D1444" t="str">
            <v>5130780</v>
          </cell>
          <cell r="E1444" t="str">
            <v>CRANE CIVIL TOWN</v>
          </cell>
          <cell r="F1444">
            <v>0</v>
          </cell>
          <cell r="G1444">
            <v>0</v>
          </cell>
          <cell r="H1444">
            <v>4897</v>
          </cell>
          <cell r="I1444">
            <v>0</v>
          </cell>
          <cell r="J1444">
            <v>0</v>
          </cell>
          <cell r="K1444">
            <v>0</v>
          </cell>
          <cell r="L1444">
            <v>4897</v>
          </cell>
          <cell r="M1444">
            <v>0</v>
          </cell>
          <cell r="N1444">
            <v>4897</v>
          </cell>
          <cell r="O1444" t="str">
            <v>yes</v>
          </cell>
          <cell r="P1444">
            <v>1.8830786599441126E-3</v>
          </cell>
          <cell r="Q1444">
            <v>0</v>
          </cell>
          <cell r="R1444">
            <v>0</v>
          </cell>
          <cell r="S1444">
            <v>0</v>
          </cell>
          <cell r="T1444">
            <v>7531023.9304052982</v>
          </cell>
          <cell r="U1444">
            <v>0</v>
          </cell>
          <cell r="V1444">
            <v>0</v>
          </cell>
          <cell r="W1444">
            <v>0</v>
          </cell>
          <cell r="X1444">
            <v>1579985</v>
          </cell>
          <cell r="Y1444" t="str">
            <v>yes</v>
          </cell>
          <cell r="Z1444">
            <v>2975</v>
          </cell>
          <cell r="AA1444">
            <v>1577010</v>
          </cell>
          <cell r="AB1444">
            <v>5046570</v>
          </cell>
          <cell r="AC1444">
            <v>0</v>
          </cell>
          <cell r="AD1444">
            <v>2975</v>
          </cell>
          <cell r="AE1444">
            <v>0</v>
          </cell>
          <cell r="AF1444">
            <v>2975</v>
          </cell>
          <cell r="AG1444">
            <v>0</v>
          </cell>
          <cell r="AH1444">
            <v>493745</v>
          </cell>
          <cell r="AI1444">
            <v>0</v>
          </cell>
          <cell r="AJ1444">
            <v>493745</v>
          </cell>
          <cell r="AK1444" t="str">
            <v>Levy</v>
          </cell>
          <cell r="AL1444">
            <v>0</v>
          </cell>
          <cell r="AM1444">
            <v>2645611</v>
          </cell>
          <cell r="AN1444">
            <v>0</v>
          </cell>
          <cell r="AO1444">
            <v>0</v>
          </cell>
          <cell r="AP1444">
            <v>0</v>
          </cell>
          <cell r="AQ1444">
            <v>895852</v>
          </cell>
          <cell r="AR1444">
            <v>0</v>
          </cell>
          <cell r="AS1444">
            <v>0</v>
          </cell>
          <cell r="AT1444">
            <v>895852</v>
          </cell>
          <cell r="AU1444" t="str">
            <v>Levy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3103198</v>
          </cell>
          <cell r="BB1444">
            <v>0</v>
          </cell>
          <cell r="BC1444">
            <v>0</v>
          </cell>
          <cell r="BD1444">
            <v>0</v>
          </cell>
          <cell r="BE1444">
            <v>493745</v>
          </cell>
          <cell r="BF1444">
            <v>0</v>
          </cell>
        </row>
        <row r="1445">
          <cell r="D1445" t="str">
            <v>5130781</v>
          </cell>
          <cell r="E1445" t="str">
            <v>SHOALS CIVIL TOWN</v>
          </cell>
          <cell r="F1445">
            <v>196182</v>
          </cell>
          <cell r="G1445">
            <v>0</v>
          </cell>
          <cell r="H1445">
            <v>88105</v>
          </cell>
          <cell r="I1445">
            <v>0</v>
          </cell>
          <cell r="J1445">
            <v>0</v>
          </cell>
          <cell r="K1445">
            <v>0</v>
          </cell>
          <cell r="L1445">
            <v>284287</v>
          </cell>
          <cell r="M1445">
            <v>0</v>
          </cell>
          <cell r="N1445">
            <v>284287</v>
          </cell>
          <cell r="O1445" t="str">
            <v>no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7531023.9304052982</v>
          </cell>
          <cell r="U1445">
            <v>3.7748784577916021E-2</v>
          </cell>
          <cell r="V1445">
            <v>0</v>
          </cell>
          <cell r="W1445">
            <v>0</v>
          </cell>
          <cell r="X1445">
            <v>1579985</v>
          </cell>
          <cell r="Y1445" t="str">
            <v>yes</v>
          </cell>
          <cell r="Z1445">
            <v>0</v>
          </cell>
          <cell r="AA1445">
            <v>1577010</v>
          </cell>
          <cell r="AB1445">
            <v>5046570</v>
          </cell>
          <cell r="AC1445">
            <v>5.6332717073180397E-2</v>
          </cell>
          <cell r="AD1445">
            <v>88837</v>
          </cell>
          <cell r="AE1445">
            <v>0</v>
          </cell>
          <cell r="AF1445">
            <v>88837</v>
          </cell>
          <cell r="AG1445">
            <v>0</v>
          </cell>
          <cell r="AH1445">
            <v>493745</v>
          </cell>
          <cell r="AI1445">
            <v>0</v>
          </cell>
          <cell r="AJ1445">
            <v>493745</v>
          </cell>
          <cell r="AK1445" t="str">
            <v>Levy</v>
          </cell>
          <cell r="AL1445">
            <v>196182</v>
          </cell>
          <cell r="AM1445">
            <v>2645611</v>
          </cell>
          <cell r="AN1445">
            <v>7.4153758810346651E-2</v>
          </cell>
          <cell r="AO1445">
            <v>36613</v>
          </cell>
          <cell r="AP1445">
            <v>0</v>
          </cell>
          <cell r="AQ1445">
            <v>895852</v>
          </cell>
          <cell r="AR1445">
            <v>0</v>
          </cell>
          <cell r="AS1445">
            <v>0</v>
          </cell>
          <cell r="AT1445">
            <v>895852</v>
          </cell>
          <cell r="AU1445" t="str">
            <v>Levy</v>
          </cell>
          <cell r="AV1445">
            <v>196182</v>
          </cell>
          <cell r="AW1445">
            <v>0</v>
          </cell>
          <cell r="AX1445">
            <v>0</v>
          </cell>
          <cell r="AY1445">
            <v>0</v>
          </cell>
          <cell r="AZ1445">
            <v>196182</v>
          </cell>
          <cell r="BA1445">
            <v>3103198</v>
          </cell>
          <cell r="BB1445">
            <v>6.321929828518838E-2</v>
          </cell>
          <cell r="BC1445">
            <v>56635</v>
          </cell>
          <cell r="BD1445">
            <v>0</v>
          </cell>
          <cell r="BE1445">
            <v>493745</v>
          </cell>
          <cell r="BF1445">
            <v>0</v>
          </cell>
        </row>
        <row r="1446">
          <cell r="D1446" t="str">
            <v>5145520</v>
          </cell>
          <cell r="E1446" t="str">
            <v>SHOALS COMMUNITY SCHOOL CORPORATION</v>
          </cell>
          <cell r="F1446">
            <v>1548241</v>
          </cell>
          <cell r="G1446">
            <v>124846.24465923506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1423394.755340765</v>
          </cell>
          <cell r="M1446">
            <v>0</v>
          </cell>
          <cell r="N1446">
            <v>0</v>
          </cell>
          <cell r="O1446" t="str">
            <v>no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7531023.9304052982</v>
          </cell>
          <cell r="U1446">
            <v>0.18900414717765501</v>
          </cell>
          <cell r="V1446">
            <v>0</v>
          </cell>
          <cell r="W1446">
            <v>0</v>
          </cell>
          <cell r="X1446">
            <v>1579985</v>
          </cell>
          <cell r="Y1446" t="str">
            <v>yes</v>
          </cell>
          <cell r="Z1446">
            <v>0</v>
          </cell>
          <cell r="AA1446">
            <v>1577010</v>
          </cell>
          <cell r="AB1446">
            <v>5046570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493745</v>
          </cell>
          <cell r="AI1446">
            <v>0</v>
          </cell>
          <cell r="AJ1446">
            <v>493745</v>
          </cell>
          <cell r="AK1446" t="str">
            <v>Levy</v>
          </cell>
          <cell r="AL1446">
            <v>0</v>
          </cell>
          <cell r="AM1446">
            <v>2645611</v>
          </cell>
          <cell r="AN1446">
            <v>0</v>
          </cell>
          <cell r="AO1446">
            <v>0</v>
          </cell>
          <cell r="AP1446">
            <v>0</v>
          </cell>
          <cell r="AQ1446">
            <v>895852</v>
          </cell>
          <cell r="AR1446">
            <v>0</v>
          </cell>
          <cell r="AS1446">
            <v>0</v>
          </cell>
          <cell r="AT1446">
            <v>895852</v>
          </cell>
          <cell r="AU1446" t="str">
            <v>Levy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3103198</v>
          </cell>
          <cell r="BB1446">
            <v>0</v>
          </cell>
          <cell r="BC1446">
            <v>0</v>
          </cell>
          <cell r="BD1446">
            <v>0</v>
          </cell>
          <cell r="BE1446">
            <v>493745</v>
          </cell>
          <cell r="BF1446">
            <v>0</v>
          </cell>
        </row>
        <row r="1447">
          <cell r="D1447" t="str">
            <v>5145525</v>
          </cell>
          <cell r="E1447" t="str">
            <v>LOOGOOTEE COMMUNITY SCHOOL CORPORATION</v>
          </cell>
          <cell r="F1447">
            <v>1807888</v>
          </cell>
          <cell r="G1447">
            <v>289241.82493546704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1518646.175064533</v>
          </cell>
          <cell r="M1447">
            <v>0</v>
          </cell>
          <cell r="N1447">
            <v>0</v>
          </cell>
          <cell r="O1447" t="str">
            <v>no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7531023.9304052982</v>
          </cell>
          <cell r="U1447">
            <v>0.20165201825122919</v>
          </cell>
          <cell r="V1447">
            <v>0</v>
          </cell>
          <cell r="W1447">
            <v>0</v>
          </cell>
          <cell r="X1447">
            <v>1579985</v>
          </cell>
          <cell r="Y1447" t="str">
            <v>yes</v>
          </cell>
          <cell r="Z1447">
            <v>0</v>
          </cell>
          <cell r="AA1447">
            <v>1577010</v>
          </cell>
          <cell r="AB1447">
            <v>5046570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493745</v>
          </cell>
          <cell r="AI1447">
            <v>0</v>
          </cell>
          <cell r="AJ1447">
            <v>493745</v>
          </cell>
          <cell r="AK1447" t="str">
            <v>Levy</v>
          </cell>
          <cell r="AL1447">
            <v>0</v>
          </cell>
          <cell r="AM1447">
            <v>2645611</v>
          </cell>
          <cell r="AN1447">
            <v>0</v>
          </cell>
          <cell r="AO1447">
            <v>0</v>
          </cell>
          <cell r="AP1447">
            <v>0</v>
          </cell>
          <cell r="AQ1447">
            <v>895852</v>
          </cell>
          <cell r="AR1447">
            <v>0</v>
          </cell>
          <cell r="AS1447">
            <v>0</v>
          </cell>
          <cell r="AT1447">
            <v>895852</v>
          </cell>
          <cell r="AU1447" t="str">
            <v>Levy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3103198</v>
          </cell>
          <cell r="BB1447">
            <v>0</v>
          </cell>
          <cell r="BC1447">
            <v>0</v>
          </cell>
          <cell r="BD1447">
            <v>0</v>
          </cell>
          <cell r="BE1447">
            <v>493745</v>
          </cell>
          <cell r="BF1447">
            <v>0</v>
          </cell>
        </row>
        <row r="1448">
          <cell r="D1448" t="str">
            <v>5150150</v>
          </cell>
          <cell r="E1448" t="str">
            <v>LOOGOOTEE PUBLIC LIBRARY</v>
          </cell>
          <cell r="F1448">
            <v>135156</v>
          </cell>
          <cell r="G1448">
            <v>0</v>
          </cell>
          <cell r="H1448">
            <v>60346</v>
          </cell>
          <cell r="I1448">
            <v>0</v>
          </cell>
          <cell r="J1448">
            <v>0</v>
          </cell>
          <cell r="K1448">
            <v>0</v>
          </cell>
          <cell r="L1448">
            <v>195502</v>
          </cell>
          <cell r="M1448">
            <v>0</v>
          </cell>
          <cell r="N1448">
            <v>195502</v>
          </cell>
          <cell r="O1448" t="str">
            <v>no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7531023.9304052982</v>
          </cell>
          <cell r="U1448">
            <v>2.5959551026081874E-2</v>
          </cell>
          <cell r="V1448">
            <v>0</v>
          </cell>
          <cell r="W1448">
            <v>0</v>
          </cell>
          <cell r="X1448">
            <v>1579985</v>
          </cell>
          <cell r="Y1448" t="str">
            <v>yes</v>
          </cell>
          <cell r="Z1448">
            <v>0</v>
          </cell>
          <cell r="AA1448">
            <v>1577010</v>
          </cell>
          <cell r="AB1448">
            <v>5046570</v>
          </cell>
          <cell r="AC1448">
            <v>3.8739579556015272E-2</v>
          </cell>
          <cell r="AD1448">
            <v>61093</v>
          </cell>
          <cell r="AE1448">
            <v>0</v>
          </cell>
          <cell r="AF1448">
            <v>61093</v>
          </cell>
          <cell r="AG1448">
            <v>0</v>
          </cell>
          <cell r="AH1448">
            <v>493745</v>
          </cell>
          <cell r="AI1448">
            <v>0</v>
          </cell>
          <cell r="AJ1448">
            <v>493745</v>
          </cell>
          <cell r="AK1448" t="str">
            <v>Levy</v>
          </cell>
          <cell r="AL1448">
            <v>0</v>
          </cell>
          <cell r="AM1448">
            <v>2645611</v>
          </cell>
          <cell r="AN1448">
            <v>0</v>
          </cell>
          <cell r="AO1448">
            <v>0</v>
          </cell>
          <cell r="AP1448">
            <v>0</v>
          </cell>
          <cell r="AQ1448">
            <v>895852</v>
          </cell>
          <cell r="AR1448">
            <v>0</v>
          </cell>
          <cell r="AS1448">
            <v>0</v>
          </cell>
          <cell r="AT1448">
            <v>895852</v>
          </cell>
          <cell r="AU1448" t="str">
            <v>Levy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3103198</v>
          </cell>
          <cell r="BB1448">
            <v>0</v>
          </cell>
          <cell r="BC1448">
            <v>0</v>
          </cell>
          <cell r="BD1448">
            <v>0</v>
          </cell>
          <cell r="BE1448">
            <v>493745</v>
          </cell>
          <cell r="BF1448">
            <v>0</v>
          </cell>
        </row>
        <row r="1449">
          <cell r="D1449" t="str">
            <v>5150151</v>
          </cell>
          <cell r="E1449" t="str">
            <v>SHOALS PUBLIC LIBRARY</v>
          </cell>
          <cell r="F1449">
            <v>25350</v>
          </cell>
          <cell r="G1449">
            <v>0</v>
          </cell>
          <cell r="H1449">
            <v>11384</v>
          </cell>
          <cell r="I1449">
            <v>0</v>
          </cell>
          <cell r="J1449">
            <v>0</v>
          </cell>
          <cell r="K1449">
            <v>0</v>
          </cell>
          <cell r="L1449">
            <v>36734</v>
          </cell>
          <cell r="M1449">
            <v>0</v>
          </cell>
          <cell r="N1449">
            <v>36734</v>
          </cell>
          <cell r="O1449" t="str">
            <v>no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7531023.9304052982</v>
          </cell>
          <cell r="U1449">
            <v>4.8776899847167371E-3</v>
          </cell>
          <cell r="V1449">
            <v>0</v>
          </cell>
          <cell r="W1449">
            <v>0</v>
          </cell>
          <cell r="X1449">
            <v>1579985</v>
          </cell>
          <cell r="Y1449" t="str">
            <v>yes</v>
          </cell>
          <cell r="Z1449">
            <v>0</v>
          </cell>
          <cell r="AA1449">
            <v>1577010</v>
          </cell>
          <cell r="AB1449">
            <v>5046570</v>
          </cell>
          <cell r="AC1449">
            <v>7.2790033626799989E-3</v>
          </cell>
          <cell r="AD1449">
            <v>11479</v>
          </cell>
          <cell r="AE1449">
            <v>0</v>
          </cell>
          <cell r="AF1449">
            <v>11479</v>
          </cell>
          <cell r="AG1449">
            <v>0</v>
          </cell>
          <cell r="AH1449">
            <v>493745</v>
          </cell>
          <cell r="AI1449">
            <v>0</v>
          </cell>
          <cell r="AJ1449">
            <v>493745</v>
          </cell>
          <cell r="AK1449" t="str">
            <v>Levy</v>
          </cell>
          <cell r="AL1449">
            <v>0</v>
          </cell>
          <cell r="AM1449">
            <v>2645611</v>
          </cell>
          <cell r="AN1449">
            <v>0</v>
          </cell>
          <cell r="AO1449">
            <v>0</v>
          </cell>
          <cell r="AP1449">
            <v>0</v>
          </cell>
          <cell r="AQ1449">
            <v>895852</v>
          </cell>
          <cell r="AR1449">
            <v>0</v>
          </cell>
          <cell r="AS1449">
            <v>0</v>
          </cell>
          <cell r="AT1449">
            <v>895852</v>
          </cell>
          <cell r="AU1449" t="str">
            <v>Levy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3103198</v>
          </cell>
          <cell r="BB1449">
            <v>0</v>
          </cell>
          <cell r="BC1449">
            <v>0</v>
          </cell>
          <cell r="BD1449">
            <v>0</v>
          </cell>
          <cell r="BE1449">
            <v>493745</v>
          </cell>
          <cell r="BF1449">
            <v>0</v>
          </cell>
        </row>
        <row r="1450">
          <cell r="D1450" t="str">
            <v>5161059</v>
          </cell>
          <cell r="E1450" t="str">
            <v>MARTIN COUNTY SOLID WASTE MGMT DIST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 t="str">
            <v>non-recipient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 t="str">
            <v>no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7531023.9304052982</v>
          </cell>
          <cell r="U1450">
            <v>0</v>
          </cell>
          <cell r="V1450">
            <v>0</v>
          </cell>
          <cell r="W1450">
            <v>0</v>
          </cell>
          <cell r="X1450">
            <v>1579985</v>
          </cell>
          <cell r="Y1450" t="str">
            <v>yes</v>
          </cell>
          <cell r="Z1450">
            <v>0</v>
          </cell>
          <cell r="AA1450">
            <v>1577010</v>
          </cell>
          <cell r="AB1450">
            <v>5046570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493745</v>
          </cell>
          <cell r="AI1450">
            <v>0</v>
          </cell>
          <cell r="AJ1450">
            <v>493745</v>
          </cell>
          <cell r="AK1450" t="str">
            <v>Levy</v>
          </cell>
          <cell r="AL1450">
            <v>0</v>
          </cell>
          <cell r="AM1450">
            <v>2645611</v>
          </cell>
          <cell r="AN1450">
            <v>0</v>
          </cell>
          <cell r="AO1450">
            <v>0</v>
          </cell>
          <cell r="AP1450">
            <v>0</v>
          </cell>
          <cell r="AQ1450">
            <v>895852</v>
          </cell>
          <cell r="AR1450">
            <v>0</v>
          </cell>
          <cell r="AS1450">
            <v>0</v>
          </cell>
          <cell r="AT1450">
            <v>895852</v>
          </cell>
          <cell r="AU1450" t="str">
            <v>Levy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3103198</v>
          </cell>
          <cell r="BB1450">
            <v>0</v>
          </cell>
          <cell r="BC1450">
            <v>0</v>
          </cell>
          <cell r="BD1450">
            <v>0</v>
          </cell>
          <cell r="BE1450">
            <v>493745</v>
          </cell>
          <cell r="BF1450">
            <v>0</v>
          </cell>
        </row>
        <row r="1451">
          <cell r="D1451" t="str">
            <v>5210000</v>
          </cell>
          <cell r="E1451" t="str">
            <v>MIAMI COUNTY</v>
          </cell>
          <cell r="F1451">
            <v>6669819</v>
          </cell>
          <cell r="G1451">
            <v>0</v>
          </cell>
          <cell r="H1451">
            <v>1749299</v>
          </cell>
          <cell r="I1451">
            <v>0</v>
          </cell>
          <cell r="J1451">
            <v>0</v>
          </cell>
          <cell r="K1451">
            <v>0</v>
          </cell>
          <cell r="L1451">
            <v>8419118</v>
          </cell>
          <cell r="M1451">
            <v>2254571</v>
          </cell>
          <cell r="N1451">
            <v>10673689</v>
          </cell>
          <cell r="O1451" t="str">
            <v>no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26900930.745880976</v>
          </cell>
          <cell r="U1451">
            <v>0.31296753556711493</v>
          </cell>
          <cell r="V1451">
            <v>0</v>
          </cell>
          <cell r="W1451">
            <v>0</v>
          </cell>
          <cell r="X1451">
            <v>3308587</v>
          </cell>
          <cell r="Y1451" t="str">
            <v>yes</v>
          </cell>
          <cell r="Z1451">
            <v>0</v>
          </cell>
          <cell r="AA1451">
            <v>3308587</v>
          </cell>
          <cell r="AB1451">
            <v>20705211</v>
          </cell>
          <cell r="AC1451">
            <v>0.51550737637979149</v>
          </cell>
          <cell r="AD1451">
            <v>1705602</v>
          </cell>
          <cell r="AE1451">
            <v>0</v>
          </cell>
          <cell r="AF1451">
            <v>1705602</v>
          </cell>
          <cell r="AG1451">
            <v>-1</v>
          </cell>
          <cell r="AH1451">
            <v>1427099</v>
          </cell>
          <cell r="AI1451">
            <v>0</v>
          </cell>
          <cell r="AJ1451">
            <v>1427099</v>
          </cell>
          <cell r="AK1451" t="str">
            <v>Levy</v>
          </cell>
          <cell r="AL1451">
            <v>6669819</v>
          </cell>
          <cell r="AM1451">
            <v>14210738</v>
          </cell>
          <cell r="AN1451">
            <v>0.469350641747107</v>
          </cell>
          <cell r="AO1451">
            <v>669810</v>
          </cell>
          <cell r="AP1451">
            <v>0</v>
          </cell>
          <cell r="AQ1451">
            <v>2288176</v>
          </cell>
          <cell r="AR1451">
            <v>0</v>
          </cell>
          <cell r="AS1451">
            <v>0</v>
          </cell>
          <cell r="AT1451">
            <v>2288176</v>
          </cell>
          <cell r="AU1451" t="str">
            <v>Levy</v>
          </cell>
          <cell r="AV1451">
            <v>6669819</v>
          </cell>
          <cell r="AW1451">
            <v>0</v>
          </cell>
          <cell r="AX1451">
            <v>2254571</v>
          </cell>
          <cell r="AY1451">
            <v>0</v>
          </cell>
          <cell r="AZ1451">
            <v>8924390</v>
          </cell>
          <cell r="BA1451">
            <v>16352502.494310286</v>
          </cell>
          <cell r="BB1451">
            <v>0.54575071938409214</v>
          </cell>
          <cell r="BC1451">
            <v>1248774</v>
          </cell>
          <cell r="BD1451">
            <v>0</v>
          </cell>
          <cell r="BE1451">
            <v>6053665</v>
          </cell>
          <cell r="BF1451">
            <v>1427099</v>
          </cell>
        </row>
        <row r="1452">
          <cell r="D1452" t="str">
            <v>5220001</v>
          </cell>
          <cell r="E1452" t="str">
            <v>ALLEN TOWNSHIP</v>
          </cell>
          <cell r="F1452">
            <v>20035</v>
          </cell>
          <cell r="G1452">
            <v>0</v>
          </cell>
          <cell r="H1452">
            <v>3771</v>
          </cell>
          <cell r="I1452">
            <v>0</v>
          </cell>
          <cell r="J1452">
            <v>0</v>
          </cell>
          <cell r="K1452">
            <v>0</v>
          </cell>
          <cell r="L1452">
            <v>23806</v>
          </cell>
          <cell r="M1452">
            <v>0</v>
          </cell>
          <cell r="N1452">
            <v>23806</v>
          </cell>
          <cell r="O1452" t="str">
            <v>no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26900930.745880976</v>
          </cell>
          <cell r="U1452">
            <v>8.8495079314849113E-4</v>
          </cell>
          <cell r="V1452">
            <v>0</v>
          </cell>
          <cell r="W1452">
            <v>0</v>
          </cell>
          <cell r="X1452">
            <v>3308587</v>
          </cell>
          <cell r="Y1452" t="str">
            <v>yes</v>
          </cell>
          <cell r="Z1452">
            <v>0</v>
          </cell>
          <cell r="AA1452">
            <v>3308587</v>
          </cell>
          <cell r="AB1452">
            <v>20705211</v>
          </cell>
          <cell r="AC1452">
            <v>1.1497588698806305E-3</v>
          </cell>
          <cell r="AD1452">
            <v>3804</v>
          </cell>
          <cell r="AE1452">
            <v>0</v>
          </cell>
          <cell r="AF1452">
            <v>3804</v>
          </cell>
          <cell r="AG1452">
            <v>0</v>
          </cell>
          <cell r="AH1452">
            <v>1427099</v>
          </cell>
          <cell r="AI1452">
            <v>0</v>
          </cell>
          <cell r="AJ1452">
            <v>1427099</v>
          </cell>
          <cell r="AK1452" t="str">
            <v>Levy</v>
          </cell>
          <cell r="AL1452">
            <v>0</v>
          </cell>
          <cell r="AM1452">
            <v>14210738</v>
          </cell>
          <cell r="AN1452">
            <v>0</v>
          </cell>
          <cell r="AO1452">
            <v>0</v>
          </cell>
          <cell r="AP1452">
            <v>0</v>
          </cell>
          <cell r="AQ1452">
            <v>2288176</v>
          </cell>
          <cell r="AR1452">
            <v>0</v>
          </cell>
          <cell r="AS1452">
            <v>0</v>
          </cell>
          <cell r="AT1452">
            <v>2288176</v>
          </cell>
          <cell r="AU1452" t="str">
            <v>Levy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16352502.494310286</v>
          </cell>
          <cell r="BB1452">
            <v>0</v>
          </cell>
          <cell r="BC1452">
            <v>0</v>
          </cell>
          <cell r="BD1452">
            <v>0</v>
          </cell>
          <cell r="BE1452">
            <v>6053665</v>
          </cell>
          <cell r="BF1452">
            <v>1427099</v>
          </cell>
        </row>
        <row r="1453">
          <cell r="D1453" t="str">
            <v>5220002</v>
          </cell>
          <cell r="E1453" t="str">
            <v>BUTLER TOWNSHIP</v>
          </cell>
          <cell r="F1453">
            <v>16181</v>
          </cell>
          <cell r="G1453">
            <v>0</v>
          </cell>
          <cell r="H1453">
            <v>2996</v>
          </cell>
          <cell r="I1453">
            <v>0</v>
          </cell>
          <cell r="J1453">
            <v>0</v>
          </cell>
          <cell r="K1453">
            <v>0</v>
          </cell>
          <cell r="L1453">
            <v>19177</v>
          </cell>
          <cell r="M1453">
            <v>0</v>
          </cell>
          <cell r="N1453">
            <v>19177</v>
          </cell>
          <cell r="O1453" t="str">
            <v>no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26900930.745880976</v>
          </cell>
          <cell r="U1453">
            <v>7.1287496262322999E-4</v>
          </cell>
          <cell r="V1453">
            <v>0</v>
          </cell>
          <cell r="W1453">
            <v>0</v>
          </cell>
          <cell r="X1453">
            <v>3308587</v>
          </cell>
          <cell r="Y1453" t="str">
            <v>yes</v>
          </cell>
          <cell r="Z1453">
            <v>0</v>
          </cell>
          <cell r="AA1453">
            <v>3308587</v>
          </cell>
          <cell r="AB1453">
            <v>20705211</v>
          </cell>
          <cell r="AC1453">
            <v>9.2619196201381381E-4</v>
          </cell>
          <cell r="AD1453">
            <v>3064</v>
          </cell>
          <cell r="AE1453">
            <v>0</v>
          </cell>
          <cell r="AF1453">
            <v>3064</v>
          </cell>
          <cell r="AG1453">
            <v>0</v>
          </cell>
          <cell r="AH1453">
            <v>1427099</v>
          </cell>
          <cell r="AI1453">
            <v>0</v>
          </cell>
          <cell r="AJ1453">
            <v>1427099</v>
          </cell>
          <cell r="AK1453" t="str">
            <v>Levy</v>
          </cell>
          <cell r="AL1453">
            <v>0</v>
          </cell>
          <cell r="AM1453">
            <v>14210738</v>
          </cell>
          <cell r="AN1453">
            <v>0</v>
          </cell>
          <cell r="AO1453">
            <v>0</v>
          </cell>
          <cell r="AP1453">
            <v>0</v>
          </cell>
          <cell r="AQ1453">
            <v>2288176</v>
          </cell>
          <cell r="AR1453">
            <v>0</v>
          </cell>
          <cell r="AS1453">
            <v>0</v>
          </cell>
          <cell r="AT1453">
            <v>2288176</v>
          </cell>
          <cell r="AU1453" t="str">
            <v>Levy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16352502.494310286</v>
          </cell>
          <cell r="BB1453">
            <v>0</v>
          </cell>
          <cell r="BC1453">
            <v>0</v>
          </cell>
          <cell r="BD1453">
            <v>0</v>
          </cell>
          <cell r="BE1453">
            <v>6053665</v>
          </cell>
          <cell r="BF1453">
            <v>1427099</v>
          </cell>
        </row>
        <row r="1454">
          <cell r="D1454" t="str">
            <v>5220003</v>
          </cell>
          <cell r="E1454" t="str">
            <v>CLAY TOWNSHIP</v>
          </cell>
          <cell r="F1454">
            <v>24864</v>
          </cell>
          <cell r="G1454">
            <v>0</v>
          </cell>
          <cell r="H1454">
            <v>4705</v>
          </cell>
          <cell r="I1454">
            <v>0</v>
          </cell>
          <cell r="J1454">
            <v>0</v>
          </cell>
          <cell r="K1454">
            <v>0</v>
          </cell>
          <cell r="L1454">
            <v>29569</v>
          </cell>
          <cell r="M1454">
            <v>0</v>
          </cell>
          <cell r="N1454">
            <v>29569</v>
          </cell>
          <cell r="O1454" t="str">
            <v>no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26900930.745880976</v>
          </cell>
          <cell r="U1454">
            <v>1.0991812989417681E-3</v>
          </cell>
          <cell r="V1454">
            <v>0</v>
          </cell>
          <cell r="W1454">
            <v>0</v>
          </cell>
          <cell r="X1454">
            <v>3308587</v>
          </cell>
          <cell r="Y1454" t="str">
            <v>yes</v>
          </cell>
          <cell r="Z1454">
            <v>0</v>
          </cell>
          <cell r="AA1454">
            <v>3308587</v>
          </cell>
          <cell r="AB1454">
            <v>20705211</v>
          </cell>
          <cell r="AC1454">
            <v>1.4280945989876654E-3</v>
          </cell>
          <cell r="AD1454">
            <v>4725</v>
          </cell>
          <cell r="AE1454">
            <v>0</v>
          </cell>
          <cell r="AF1454">
            <v>4725</v>
          </cell>
          <cell r="AG1454">
            <v>0</v>
          </cell>
          <cell r="AH1454">
            <v>1427099</v>
          </cell>
          <cell r="AI1454">
            <v>0</v>
          </cell>
          <cell r="AJ1454">
            <v>1427099</v>
          </cell>
          <cell r="AK1454" t="str">
            <v>Levy</v>
          </cell>
          <cell r="AL1454">
            <v>0</v>
          </cell>
          <cell r="AM1454">
            <v>14210738</v>
          </cell>
          <cell r="AN1454">
            <v>0</v>
          </cell>
          <cell r="AO1454">
            <v>0</v>
          </cell>
          <cell r="AP1454">
            <v>0</v>
          </cell>
          <cell r="AQ1454">
            <v>2288176</v>
          </cell>
          <cell r="AR1454">
            <v>0</v>
          </cell>
          <cell r="AS1454">
            <v>0</v>
          </cell>
          <cell r="AT1454">
            <v>2288176</v>
          </cell>
          <cell r="AU1454" t="str">
            <v>Levy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16352502.494310286</v>
          </cell>
          <cell r="BB1454">
            <v>0</v>
          </cell>
          <cell r="BC1454">
            <v>0</v>
          </cell>
          <cell r="BD1454">
            <v>0</v>
          </cell>
          <cell r="BE1454">
            <v>6053665</v>
          </cell>
          <cell r="BF1454">
            <v>1427099</v>
          </cell>
        </row>
        <row r="1455">
          <cell r="D1455" t="str">
            <v>5220004</v>
          </cell>
          <cell r="E1455" t="str">
            <v>DEER CREEK TOWNSHIP</v>
          </cell>
          <cell r="F1455">
            <v>28598</v>
          </cell>
          <cell r="G1455">
            <v>0</v>
          </cell>
          <cell r="H1455">
            <v>5411</v>
          </cell>
          <cell r="I1455">
            <v>0</v>
          </cell>
          <cell r="J1455">
            <v>0</v>
          </cell>
          <cell r="K1455">
            <v>0</v>
          </cell>
          <cell r="L1455">
            <v>34009</v>
          </cell>
          <cell r="M1455">
            <v>0</v>
          </cell>
          <cell r="N1455">
            <v>34009</v>
          </cell>
          <cell r="O1455" t="str">
            <v>no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26900930.745880976</v>
          </cell>
          <cell r="U1455">
            <v>1.2642313502556931E-3</v>
          </cell>
          <cell r="V1455">
            <v>0</v>
          </cell>
          <cell r="W1455">
            <v>0</v>
          </cell>
          <cell r="X1455">
            <v>3308587</v>
          </cell>
          <cell r="Y1455" t="str">
            <v>yes</v>
          </cell>
          <cell r="Z1455">
            <v>0</v>
          </cell>
          <cell r="AA1455">
            <v>3308587</v>
          </cell>
          <cell r="AB1455">
            <v>20705211</v>
          </cell>
          <cell r="AC1455">
            <v>1.6425333699811124E-3</v>
          </cell>
          <cell r="AD1455">
            <v>5434</v>
          </cell>
          <cell r="AE1455">
            <v>0</v>
          </cell>
          <cell r="AF1455">
            <v>5434</v>
          </cell>
          <cell r="AG1455">
            <v>0</v>
          </cell>
          <cell r="AH1455">
            <v>1427099</v>
          </cell>
          <cell r="AI1455">
            <v>0</v>
          </cell>
          <cell r="AJ1455">
            <v>1427099</v>
          </cell>
          <cell r="AK1455" t="str">
            <v>Levy</v>
          </cell>
          <cell r="AL1455">
            <v>0</v>
          </cell>
          <cell r="AM1455">
            <v>14210738</v>
          </cell>
          <cell r="AN1455">
            <v>0</v>
          </cell>
          <cell r="AO1455">
            <v>0</v>
          </cell>
          <cell r="AP1455">
            <v>0</v>
          </cell>
          <cell r="AQ1455">
            <v>2288176</v>
          </cell>
          <cell r="AR1455">
            <v>0</v>
          </cell>
          <cell r="AS1455">
            <v>0</v>
          </cell>
          <cell r="AT1455">
            <v>2288176</v>
          </cell>
          <cell r="AU1455" t="str">
            <v>Levy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16352502.494310286</v>
          </cell>
          <cell r="BB1455">
            <v>0</v>
          </cell>
          <cell r="BC1455">
            <v>0</v>
          </cell>
          <cell r="BD1455">
            <v>0</v>
          </cell>
          <cell r="BE1455">
            <v>6053665</v>
          </cell>
          <cell r="BF1455">
            <v>1427099</v>
          </cell>
        </row>
        <row r="1456">
          <cell r="D1456" t="str">
            <v>5220005</v>
          </cell>
          <cell r="E1456" t="str">
            <v>ERIE TOWNSHIP</v>
          </cell>
          <cell r="F1456">
            <v>13483</v>
          </cell>
          <cell r="G1456">
            <v>0</v>
          </cell>
          <cell r="H1456">
            <v>3605</v>
          </cell>
          <cell r="I1456">
            <v>0</v>
          </cell>
          <cell r="J1456">
            <v>0</v>
          </cell>
          <cell r="K1456">
            <v>0</v>
          </cell>
          <cell r="L1456">
            <v>17088</v>
          </cell>
          <cell r="M1456">
            <v>0</v>
          </cell>
          <cell r="N1456">
            <v>17088</v>
          </cell>
          <cell r="O1456" t="str">
            <v>no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26900930.745880976</v>
          </cell>
          <cell r="U1456">
            <v>6.3521965694872786E-4</v>
          </cell>
          <cell r="V1456">
            <v>0</v>
          </cell>
          <cell r="W1456">
            <v>0</v>
          </cell>
          <cell r="X1456">
            <v>3308587</v>
          </cell>
          <cell r="Y1456" t="str">
            <v>yes</v>
          </cell>
          <cell r="Z1456">
            <v>0</v>
          </cell>
          <cell r="AA1456">
            <v>3308587</v>
          </cell>
          <cell r="AB1456">
            <v>20705211</v>
          </cell>
          <cell r="AC1456">
            <v>8.2529948620180683E-4</v>
          </cell>
          <cell r="AD1456">
            <v>2731</v>
          </cell>
          <cell r="AE1456">
            <v>0</v>
          </cell>
          <cell r="AF1456">
            <v>2731</v>
          </cell>
          <cell r="AG1456">
            <v>0</v>
          </cell>
          <cell r="AH1456">
            <v>1427099</v>
          </cell>
          <cell r="AI1456">
            <v>0</v>
          </cell>
          <cell r="AJ1456">
            <v>1427099</v>
          </cell>
          <cell r="AK1456" t="str">
            <v>Levy</v>
          </cell>
          <cell r="AL1456">
            <v>0</v>
          </cell>
          <cell r="AM1456">
            <v>14210738</v>
          </cell>
          <cell r="AN1456">
            <v>0</v>
          </cell>
          <cell r="AO1456">
            <v>0</v>
          </cell>
          <cell r="AP1456">
            <v>0</v>
          </cell>
          <cell r="AQ1456">
            <v>2288176</v>
          </cell>
          <cell r="AR1456">
            <v>0</v>
          </cell>
          <cell r="AS1456">
            <v>0</v>
          </cell>
          <cell r="AT1456">
            <v>2288176</v>
          </cell>
          <cell r="AU1456" t="str">
            <v>Levy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16352502.494310286</v>
          </cell>
          <cell r="BB1456">
            <v>0</v>
          </cell>
          <cell r="BC1456">
            <v>0</v>
          </cell>
          <cell r="BD1456">
            <v>0</v>
          </cell>
          <cell r="BE1456">
            <v>6053665</v>
          </cell>
          <cell r="BF1456">
            <v>1427099</v>
          </cell>
        </row>
        <row r="1457">
          <cell r="D1457" t="str">
            <v>5220006</v>
          </cell>
          <cell r="E1457" t="str">
            <v>HARRISON TOWNSHIP</v>
          </cell>
          <cell r="F1457">
            <v>15016</v>
          </cell>
          <cell r="G1457">
            <v>0</v>
          </cell>
          <cell r="H1457">
            <v>2854</v>
          </cell>
          <cell r="I1457">
            <v>0</v>
          </cell>
          <cell r="J1457">
            <v>0</v>
          </cell>
          <cell r="K1457">
            <v>0</v>
          </cell>
          <cell r="L1457">
            <v>17870</v>
          </cell>
          <cell r="M1457">
            <v>0</v>
          </cell>
          <cell r="N1457">
            <v>17870</v>
          </cell>
          <cell r="O1457" t="str">
            <v>no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26900930.745880976</v>
          </cell>
          <cell r="U1457">
            <v>6.6428928310356781E-4</v>
          </cell>
          <cell r="V1457">
            <v>0</v>
          </cell>
          <cell r="W1457">
            <v>0</v>
          </cell>
          <cell r="X1457">
            <v>3308587</v>
          </cell>
          <cell r="Y1457" t="str">
            <v>yes</v>
          </cell>
          <cell r="Z1457">
            <v>0</v>
          </cell>
          <cell r="AA1457">
            <v>3308587</v>
          </cell>
          <cell r="AB1457">
            <v>20705211</v>
          </cell>
          <cell r="AC1457">
            <v>8.6306775622813016E-4</v>
          </cell>
          <cell r="AD1457">
            <v>2856</v>
          </cell>
          <cell r="AE1457">
            <v>0</v>
          </cell>
          <cell r="AF1457">
            <v>2856</v>
          </cell>
          <cell r="AG1457">
            <v>0</v>
          </cell>
          <cell r="AH1457">
            <v>1427099</v>
          </cell>
          <cell r="AI1457">
            <v>0</v>
          </cell>
          <cell r="AJ1457">
            <v>1427099</v>
          </cell>
          <cell r="AK1457" t="str">
            <v>Levy</v>
          </cell>
          <cell r="AL1457">
            <v>0</v>
          </cell>
          <cell r="AM1457">
            <v>14210738</v>
          </cell>
          <cell r="AN1457">
            <v>0</v>
          </cell>
          <cell r="AO1457">
            <v>0</v>
          </cell>
          <cell r="AP1457">
            <v>0</v>
          </cell>
          <cell r="AQ1457">
            <v>2288176</v>
          </cell>
          <cell r="AR1457">
            <v>0</v>
          </cell>
          <cell r="AS1457">
            <v>0</v>
          </cell>
          <cell r="AT1457">
            <v>2288176</v>
          </cell>
          <cell r="AU1457" t="str">
            <v>Levy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16352502.494310286</v>
          </cell>
          <cell r="BB1457">
            <v>0</v>
          </cell>
          <cell r="BC1457">
            <v>0</v>
          </cell>
          <cell r="BD1457">
            <v>0</v>
          </cell>
          <cell r="BE1457">
            <v>6053665</v>
          </cell>
          <cell r="BF1457">
            <v>1427099</v>
          </cell>
        </row>
        <row r="1458">
          <cell r="D1458" t="str">
            <v>5220007</v>
          </cell>
          <cell r="E1458" t="str">
            <v>JACKSON TOWNSHIP</v>
          </cell>
          <cell r="F1458">
            <v>38335</v>
          </cell>
          <cell r="G1458">
            <v>0</v>
          </cell>
          <cell r="H1458">
            <v>7231</v>
          </cell>
          <cell r="I1458">
            <v>0</v>
          </cell>
          <cell r="J1458">
            <v>0</v>
          </cell>
          <cell r="K1458">
            <v>0</v>
          </cell>
          <cell r="L1458">
            <v>45566</v>
          </cell>
          <cell r="M1458">
            <v>0</v>
          </cell>
          <cell r="N1458">
            <v>45566</v>
          </cell>
          <cell r="O1458" t="str">
            <v>no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26900930.745880976</v>
          </cell>
          <cell r="U1458">
            <v>1.6938447383266465E-3</v>
          </cell>
          <cell r="V1458">
            <v>0</v>
          </cell>
          <cell r="W1458">
            <v>0</v>
          </cell>
          <cell r="X1458">
            <v>3308587</v>
          </cell>
          <cell r="Y1458" t="str">
            <v>yes</v>
          </cell>
          <cell r="Z1458">
            <v>0</v>
          </cell>
          <cell r="AA1458">
            <v>3308587</v>
          </cell>
          <cell r="AB1458">
            <v>20705211</v>
          </cell>
          <cell r="AC1458">
            <v>2.2007020358304971E-3</v>
          </cell>
          <cell r="AD1458">
            <v>7281</v>
          </cell>
          <cell r="AE1458">
            <v>0</v>
          </cell>
          <cell r="AF1458">
            <v>7281</v>
          </cell>
          <cell r="AG1458">
            <v>0</v>
          </cell>
          <cell r="AH1458">
            <v>1427099</v>
          </cell>
          <cell r="AI1458">
            <v>0</v>
          </cell>
          <cell r="AJ1458">
            <v>1427099</v>
          </cell>
          <cell r="AK1458" t="str">
            <v>Levy</v>
          </cell>
          <cell r="AL1458">
            <v>0</v>
          </cell>
          <cell r="AM1458">
            <v>14210738</v>
          </cell>
          <cell r="AN1458">
            <v>0</v>
          </cell>
          <cell r="AO1458">
            <v>0</v>
          </cell>
          <cell r="AP1458">
            <v>0</v>
          </cell>
          <cell r="AQ1458">
            <v>2288176</v>
          </cell>
          <cell r="AR1458">
            <v>0</v>
          </cell>
          <cell r="AS1458">
            <v>0</v>
          </cell>
          <cell r="AT1458">
            <v>2288176</v>
          </cell>
          <cell r="AU1458" t="str">
            <v>Levy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16352502.494310286</v>
          </cell>
          <cell r="BB1458">
            <v>0</v>
          </cell>
          <cell r="BC1458">
            <v>0</v>
          </cell>
          <cell r="BD1458">
            <v>0</v>
          </cell>
          <cell r="BE1458">
            <v>6053665</v>
          </cell>
          <cell r="BF1458">
            <v>1427099</v>
          </cell>
        </row>
        <row r="1459">
          <cell r="D1459" t="str">
            <v>5220008</v>
          </cell>
          <cell r="E1459" t="str">
            <v>JEFFERSON TOWNSHIP</v>
          </cell>
          <cell r="F1459">
            <v>51675</v>
          </cell>
          <cell r="G1459">
            <v>0</v>
          </cell>
          <cell r="H1459">
            <v>9722</v>
          </cell>
          <cell r="I1459">
            <v>0</v>
          </cell>
          <cell r="J1459">
            <v>0</v>
          </cell>
          <cell r="K1459">
            <v>0</v>
          </cell>
          <cell r="L1459">
            <v>61397</v>
          </cell>
          <cell r="M1459">
            <v>0</v>
          </cell>
          <cell r="N1459">
            <v>61397</v>
          </cell>
          <cell r="O1459" t="str">
            <v>no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26900930.745880976</v>
          </cell>
          <cell r="U1459">
            <v>2.2823373875047429E-3</v>
          </cell>
          <cell r="V1459">
            <v>0</v>
          </cell>
          <cell r="W1459">
            <v>0</v>
          </cell>
          <cell r="X1459">
            <v>3308587</v>
          </cell>
          <cell r="Y1459" t="str">
            <v>yes</v>
          </cell>
          <cell r="Z1459">
            <v>0</v>
          </cell>
          <cell r="AA1459">
            <v>3308587</v>
          </cell>
          <cell r="AB1459">
            <v>20705211</v>
          </cell>
          <cell r="AC1459">
            <v>2.9652921672713214E-3</v>
          </cell>
          <cell r="AD1459">
            <v>9811</v>
          </cell>
          <cell r="AE1459">
            <v>0</v>
          </cell>
          <cell r="AF1459">
            <v>9811</v>
          </cell>
          <cell r="AG1459">
            <v>0</v>
          </cell>
          <cell r="AH1459">
            <v>1427099</v>
          </cell>
          <cell r="AI1459">
            <v>0</v>
          </cell>
          <cell r="AJ1459">
            <v>1427099</v>
          </cell>
          <cell r="AK1459" t="str">
            <v>Levy</v>
          </cell>
          <cell r="AL1459">
            <v>0</v>
          </cell>
          <cell r="AM1459">
            <v>14210738</v>
          </cell>
          <cell r="AN1459">
            <v>0</v>
          </cell>
          <cell r="AO1459">
            <v>0</v>
          </cell>
          <cell r="AP1459">
            <v>0</v>
          </cell>
          <cell r="AQ1459">
            <v>2288176</v>
          </cell>
          <cell r="AR1459">
            <v>0</v>
          </cell>
          <cell r="AS1459">
            <v>0</v>
          </cell>
          <cell r="AT1459">
            <v>2288176</v>
          </cell>
          <cell r="AU1459" t="str">
            <v>Levy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16352502.494310286</v>
          </cell>
          <cell r="BB1459">
            <v>0</v>
          </cell>
          <cell r="BC1459">
            <v>0</v>
          </cell>
          <cell r="BD1459">
            <v>0</v>
          </cell>
          <cell r="BE1459">
            <v>6053665</v>
          </cell>
          <cell r="BF1459">
            <v>1427099</v>
          </cell>
        </row>
        <row r="1460">
          <cell r="D1460" t="str">
            <v>5220009</v>
          </cell>
          <cell r="E1460" t="str">
            <v>PERRY TOWNSHIP</v>
          </cell>
          <cell r="F1460">
            <v>31449</v>
          </cell>
          <cell r="G1460">
            <v>0</v>
          </cell>
          <cell r="H1460">
            <v>5950</v>
          </cell>
          <cell r="I1460">
            <v>0</v>
          </cell>
          <cell r="J1460">
            <v>0</v>
          </cell>
          <cell r="K1460">
            <v>0</v>
          </cell>
          <cell r="L1460">
            <v>37399</v>
          </cell>
          <cell r="M1460">
            <v>0</v>
          </cell>
          <cell r="N1460">
            <v>37399</v>
          </cell>
          <cell r="O1460" t="str">
            <v>no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26900930.745880976</v>
          </cell>
          <cell r="U1460">
            <v>1.3902492948399739E-3</v>
          </cell>
          <cell r="V1460">
            <v>0</v>
          </cell>
          <cell r="W1460">
            <v>0</v>
          </cell>
          <cell r="X1460">
            <v>3308587</v>
          </cell>
          <cell r="Y1460" t="str">
            <v>yes</v>
          </cell>
          <cell r="Z1460">
            <v>0</v>
          </cell>
          <cell r="AA1460">
            <v>3308587</v>
          </cell>
          <cell r="AB1460">
            <v>20705211</v>
          </cell>
          <cell r="AC1460">
            <v>1.806260269455839E-3</v>
          </cell>
          <cell r="AD1460">
            <v>5976</v>
          </cell>
          <cell r="AE1460">
            <v>0</v>
          </cell>
          <cell r="AF1460">
            <v>5976</v>
          </cell>
          <cell r="AG1460">
            <v>0</v>
          </cell>
          <cell r="AH1460">
            <v>1427099</v>
          </cell>
          <cell r="AI1460">
            <v>0</v>
          </cell>
          <cell r="AJ1460">
            <v>1427099</v>
          </cell>
          <cell r="AK1460" t="str">
            <v>Levy</v>
          </cell>
          <cell r="AL1460">
            <v>0</v>
          </cell>
          <cell r="AM1460">
            <v>14210738</v>
          </cell>
          <cell r="AN1460">
            <v>0</v>
          </cell>
          <cell r="AO1460">
            <v>0</v>
          </cell>
          <cell r="AP1460">
            <v>0</v>
          </cell>
          <cell r="AQ1460">
            <v>2288176</v>
          </cell>
          <cell r="AR1460">
            <v>0</v>
          </cell>
          <cell r="AS1460">
            <v>0</v>
          </cell>
          <cell r="AT1460">
            <v>2288176</v>
          </cell>
          <cell r="AU1460" t="str">
            <v>Levy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16352502.494310286</v>
          </cell>
          <cell r="BB1460">
            <v>0</v>
          </cell>
          <cell r="BC1460">
            <v>0</v>
          </cell>
          <cell r="BD1460">
            <v>0</v>
          </cell>
          <cell r="BE1460">
            <v>6053665</v>
          </cell>
          <cell r="BF1460">
            <v>1427099</v>
          </cell>
        </row>
        <row r="1461">
          <cell r="D1461" t="str">
            <v>5220010</v>
          </cell>
          <cell r="E1461" t="str">
            <v>PERU TOWNSHIP</v>
          </cell>
          <cell r="F1461">
            <v>92793</v>
          </cell>
          <cell r="G1461">
            <v>0</v>
          </cell>
          <cell r="H1461">
            <v>49842</v>
          </cell>
          <cell r="I1461">
            <v>0</v>
          </cell>
          <cell r="J1461">
            <v>0</v>
          </cell>
          <cell r="K1461">
            <v>112806.50568971499</v>
          </cell>
          <cell r="L1461">
            <v>255441.50568971498</v>
          </cell>
          <cell r="M1461">
            <v>0</v>
          </cell>
          <cell r="N1461">
            <v>255441.50568971498</v>
          </cell>
          <cell r="O1461" t="str">
            <v>no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26900930.745880976</v>
          </cell>
          <cell r="U1461">
            <v>9.4956382031066988E-3</v>
          </cell>
          <cell r="V1461">
            <v>0</v>
          </cell>
          <cell r="W1461">
            <v>0</v>
          </cell>
          <cell r="X1461">
            <v>3308587</v>
          </cell>
          <cell r="Y1461" t="str">
            <v>yes</v>
          </cell>
          <cell r="Z1461">
            <v>0</v>
          </cell>
          <cell r="AA1461">
            <v>3308587</v>
          </cell>
          <cell r="AB1461">
            <v>20705211</v>
          </cell>
          <cell r="AC1461">
            <v>1.2337063635319388E-2</v>
          </cell>
          <cell r="AD1461">
            <v>40818</v>
          </cell>
          <cell r="AE1461">
            <v>0</v>
          </cell>
          <cell r="AF1461">
            <v>40818</v>
          </cell>
          <cell r="AG1461">
            <v>0</v>
          </cell>
          <cell r="AH1461">
            <v>1427099</v>
          </cell>
          <cell r="AI1461">
            <v>0</v>
          </cell>
          <cell r="AJ1461">
            <v>1427099</v>
          </cell>
          <cell r="AK1461" t="str">
            <v>Levy</v>
          </cell>
          <cell r="AL1461">
            <v>0</v>
          </cell>
          <cell r="AM1461">
            <v>14210738</v>
          </cell>
          <cell r="AN1461">
            <v>0</v>
          </cell>
          <cell r="AO1461">
            <v>0</v>
          </cell>
          <cell r="AP1461">
            <v>0</v>
          </cell>
          <cell r="AQ1461">
            <v>2288176</v>
          </cell>
          <cell r="AR1461">
            <v>0</v>
          </cell>
          <cell r="AS1461">
            <v>0</v>
          </cell>
          <cell r="AT1461">
            <v>2288176</v>
          </cell>
          <cell r="AU1461" t="str">
            <v>Levy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16352502.494310286</v>
          </cell>
          <cell r="BB1461">
            <v>0</v>
          </cell>
          <cell r="BC1461">
            <v>0</v>
          </cell>
          <cell r="BD1461">
            <v>0</v>
          </cell>
          <cell r="BE1461">
            <v>6053665</v>
          </cell>
          <cell r="BF1461">
            <v>1427099</v>
          </cell>
        </row>
        <row r="1462">
          <cell r="D1462" t="str">
            <v>5220011</v>
          </cell>
          <cell r="E1462" t="str">
            <v>PIPE CREEK TOWNSHIP</v>
          </cell>
          <cell r="F1462">
            <v>56476</v>
          </cell>
          <cell r="G1462">
            <v>0</v>
          </cell>
          <cell r="H1462">
            <v>10690</v>
          </cell>
          <cell r="I1462">
            <v>0</v>
          </cell>
          <cell r="J1462">
            <v>0</v>
          </cell>
          <cell r="K1462">
            <v>0</v>
          </cell>
          <cell r="L1462">
            <v>67166</v>
          </cell>
          <cell r="M1462">
            <v>0</v>
          </cell>
          <cell r="N1462">
            <v>67166</v>
          </cell>
          <cell r="O1462" t="str">
            <v>no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26900930.745880976</v>
          </cell>
          <cell r="U1462">
            <v>2.4967909339079037E-3</v>
          </cell>
          <cell r="V1462">
            <v>0</v>
          </cell>
          <cell r="W1462">
            <v>0</v>
          </cell>
          <cell r="X1462">
            <v>3308587</v>
          </cell>
          <cell r="Y1462" t="str">
            <v>yes</v>
          </cell>
          <cell r="Z1462">
            <v>0</v>
          </cell>
          <cell r="AA1462">
            <v>3308587</v>
          </cell>
          <cell r="AB1462">
            <v>20705211</v>
          </cell>
          <cell r="AC1462">
            <v>3.2439176785013205E-3</v>
          </cell>
          <cell r="AD1462">
            <v>10733</v>
          </cell>
          <cell r="AE1462">
            <v>0</v>
          </cell>
          <cell r="AF1462">
            <v>10733</v>
          </cell>
          <cell r="AG1462">
            <v>0</v>
          </cell>
          <cell r="AH1462">
            <v>1427099</v>
          </cell>
          <cell r="AI1462">
            <v>0</v>
          </cell>
          <cell r="AJ1462">
            <v>1427099</v>
          </cell>
          <cell r="AK1462" t="str">
            <v>Levy</v>
          </cell>
          <cell r="AL1462">
            <v>0</v>
          </cell>
          <cell r="AM1462">
            <v>14210738</v>
          </cell>
          <cell r="AN1462">
            <v>0</v>
          </cell>
          <cell r="AO1462">
            <v>0</v>
          </cell>
          <cell r="AP1462">
            <v>0</v>
          </cell>
          <cell r="AQ1462">
            <v>2288176</v>
          </cell>
          <cell r="AR1462">
            <v>0</v>
          </cell>
          <cell r="AS1462">
            <v>0</v>
          </cell>
          <cell r="AT1462">
            <v>2288176</v>
          </cell>
          <cell r="AU1462" t="str">
            <v>Levy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16352502.494310286</v>
          </cell>
          <cell r="BB1462">
            <v>0</v>
          </cell>
          <cell r="BC1462">
            <v>0</v>
          </cell>
          <cell r="BD1462">
            <v>0</v>
          </cell>
          <cell r="BE1462">
            <v>6053665</v>
          </cell>
          <cell r="BF1462">
            <v>1427099</v>
          </cell>
        </row>
        <row r="1463">
          <cell r="D1463" t="str">
            <v>5220012</v>
          </cell>
          <cell r="E1463" t="str">
            <v>RICHLAND TOWNSHIP</v>
          </cell>
          <cell r="F1463">
            <v>58166</v>
          </cell>
          <cell r="G1463">
            <v>0</v>
          </cell>
          <cell r="H1463">
            <v>11198</v>
          </cell>
          <cell r="I1463">
            <v>0</v>
          </cell>
          <cell r="J1463">
            <v>0</v>
          </cell>
          <cell r="K1463">
            <v>0</v>
          </cell>
          <cell r="L1463">
            <v>69364</v>
          </cell>
          <cell r="M1463">
            <v>0</v>
          </cell>
          <cell r="N1463">
            <v>69364</v>
          </cell>
          <cell r="O1463" t="str">
            <v>no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26900930.745880976</v>
          </cell>
          <cell r="U1463">
            <v>2.5784981439952925E-3</v>
          </cell>
          <cell r="V1463">
            <v>0</v>
          </cell>
          <cell r="W1463">
            <v>0</v>
          </cell>
          <cell r="X1463">
            <v>3308587</v>
          </cell>
          <cell r="Y1463" t="str">
            <v>yes</v>
          </cell>
          <cell r="Z1463">
            <v>0</v>
          </cell>
          <cell r="AA1463">
            <v>3308587</v>
          </cell>
          <cell r="AB1463">
            <v>20705211</v>
          </cell>
          <cell r="AC1463">
            <v>3.3500745295471754E-3</v>
          </cell>
          <cell r="AD1463">
            <v>11084</v>
          </cell>
          <cell r="AE1463">
            <v>0</v>
          </cell>
          <cell r="AF1463">
            <v>11084</v>
          </cell>
          <cell r="AG1463">
            <v>0</v>
          </cell>
          <cell r="AH1463">
            <v>1427099</v>
          </cell>
          <cell r="AI1463">
            <v>0</v>
          </cell>
          <cell r="AJ1463">
            <v>1427099</v>
          </cell>
          <cell r="AK1463" t="str">
            <v>Levy</v>
          </cell>
          <cell r="AL1463">
            <v>0</v>
          </cell>
          <cell r="AM1463">
            <v>14210738</v>
          </cell>
          <cell r="AN1463">
            <v>0</v>
          </cell>
          <cell r="AO1463">
            <v>0</v>
          </cell>
          <cell r="AP1463">
            <v>0</v>
          </cell>
          <cell r="AQ1463">
            <v>2288176</v>
          </cell>
          <cell r="AR1463">
            <v>0</v>
          </cell>
          <cell r="AS1463">
            <v>0</v>
          </cell>
          <cell r="AT1463">
            <v>2288176</v>
          </cell>
          <cell r="AU1463" t="str">
            <v>Levy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16352502.494310286</v>
          </cell>
          <cell r="BB1463">
            <v>0</v>
          </cell>
          <cell r="BC1463">
            <v>0</v>
          </cell>
          <cell r="BD1463">
            <v>0</v>
          </cell>
          <cell r="BE1463">
            <v>6053665</v>
          </cell>
          <cell r="BF1463">
            <v>1427099</v>
          </cell>
        </row>
        <row r="1464">
          <cell r="D1464" t="str">
            <v>5220013</v>
          </cell>
          <cell r="E1464" t="str">
            <v>UNION TOWNSHIP</v>
          </cell>
          <cell r="F1464">
            <v>24300</v>
          </cell>
          <cell r="G1464">
            <v>0</v>
          </cell>
          <cell r="H1464">
            <v>4644</v>
          </cell>
          <cell r="I1464">
            <v>0</v>
          </cell>
          <cell r="J1464">
            <v>0</v>
          </cell>
          <cell r="K1464">
            <v>0</v>
          </cell>
          <cell r="L1464">
            <v>28944</v>
          </cell>
          <cell r="M1464">
            <v>0</v>
          </cell>
          <cell r="N1464">
            <v>28944</v>
          </cell>
          <cell r="O1464" t="str">
            <v>no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26900930.745880976</v>
          </cell>
          <cell r="U1464">
            <v>1.0759479020788845E-3</v>
          </cell>
          <cell r="V1464">
            <v>0</v>
          </cell>
          <cell r="W1464">
            <v>0</v>
          </cell>
          <cell r="X1464">
            <v>3308587</v>
          </cell>
          <cell r="Y1464" t="str">
            <v>yes</v>
          </cell>
          <cell r="Z1464">
            <v>0</v>
          </cell>
          <cell r="AA1464">
            <v>3308587</v>
          </cell>
          <cell r="AB1464">
            <v>20705211</v>
          </cell>
          <cell r="AC1464">
            <v>1.3979089611789032E-3</v>
          </cell>
          <cell r="AD1464">
            <v>4625</v>
          </cell>
          <cell r="AE1464">
            <v>0</v>
          </cell>
          <cell r="AF1464">
            <v>4625</v>
          </cell>
          <cell r="AG1464">
            <v>0</v>
          </cell>
          <cell r="AH1464">
            <v>1427099</v>
          </cell>
          <cell r="AI1464">
            <v>0</v>
          </cell>
          <cell r="AJ1464">
            <v>1427099</v>
          </cell>
          <cell r="AK1464" t="str">
            <v>Levy</v>
          </cell>
          <cell r="AL1464">
            <v>0</v>
          </cell>
          <cell r="AM1464">
            <v>14210738</v>
          </cell>
          <cell r="AN1464">
            <v>0</v>
          </cell>
          <cell r="AO1464">
            <v>0</v>
          </cell>
          <cell r="AP1464">
            <v>0</v>
          </cell>
          <cell r="AQ1464">
            <v>2288176</v>
          </cell>
          <cell r="AR1464">
            <v>0</v>
          </cell>
          <cell r="AS1464">
            <v>0</v>
          </cell>
          <cell r="AT1464">
            <v>2288176</v>
          </cell>
          <cell r="AU1464" t="str">
            <v>Levy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16352502.494310286</v>
          </cell>
          <cell r="BB1464">
            <v>0</v>
          </cell>
          <cell r="BC1464">
            <v>0</v>
          </cell>
          <cell r="BD1464">
            <v>0</v>
          </cell>
          <cell r="BE1464">
            <v>6053665</v>
          </cell>
          <cell r="BF1464">
            <v>1427099</v>
          </cell>
        </row>
        <row r="1465">
          <cell r="D1465" t="str">
            <v>5220014</v>
          </cell>
          <cell r="E1465" t="str">
            <v>WASHINGTON TOWNSHIP</v>
          </cell>
          <cell r="F1465">
            <v>69617</v>
          </cell>
          <cell r="G1465">
            <v>0</v>
          </cell>
          <cell r="H1465">
            <v>13176</v>
          </cell>
          <cell r="I1465">
            <v>0</v>
          </cell>
          <cell r="J1465">
            <v>0</v>
          </cell>
          <cell r="K1465">
            <v>0</v>
          </cell>
          <cell r="L1465">
            <v>82793</v>
          </cell>
          <cell r="M1465">
            <v>0</v>
          </cell>
          <cell r="N1465">
            <v>82793</v>
          </cell>
          <cell r="O1465" t="str">
            <v>no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26900930.745880976</v>
          </cell>
          <cell r="U1465">
            <v>3.0777002023499546E-3</v>
          </cell>
          <cell r="V1465">
            <v>0</v>
          </cell>
          <cell r="W1465">
            <v>0</v>
          </cell>
          <cell r="X1465">
            <v>3308587</v>
          </cell>
          <cell r="Y1465" t="str">
            <v>yes</v>
          </cell>
          <cell r="Z1465">
            <v>0</v>
          </cell>
          <cell r="AA1465">
            <v>3308587</v>
          </cell>
          <cell r="AB1465">
            <v>20705211</v>
          </cell>
          <cell r="AC1465">
            <v>3.9986552177613648E-3</v>
          </cell>
          <cell r="AD1465">
            <v>13230</v>
          </cell>
          <cell r="AE1465">
            <v>0</v>
          </cell>
          <cell r="AF1465">
            <v>13230</v>
          </cell>
          <cell r="AG1465">
            <v>0</v>
          </cell>
          <cell r="AH1465">
            <v>1427099</v>
          </cell>
          <cell r="AI1465">
            <v>0</v>
          </cell>
          <cell r="AJ1465">
            <v>1427099</v>
          </cell>
          <cell r="AK1465" t="str">
            <v>Levy</v>
          </cell>
          <cell r="AL1465">
            <v>0</v>
          </cell>
          <cell r="AM1465">
            <v>14210738</v>
          </cell>
          <cell r="AN1465">
            <v>0</v>
          </cell>
          <cell r="AO1465">
            <v>0</v>
          </cell>
          <cell r="AP1465">
            <v>0</v>
          </cell>
          <cell r="AQ1465">
            <v>2288176</v>
          </cell>
          <cell r="AR1465">
            <v>0</v>
          </cell>
          <cell r="AS1465">
            <v>0</v>
          </cell>
          <cell r="AT1465">
            <v>2288176</v>
          </cell>
          <cell r="AU1465" t="str">
            <v>Levy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16352502.494310286</v>
          </cell>
          <cell r="BB1465">
            <v>0</v>
          </cell>
          <cell r="BC1465">
            <v>0</v>
          </cell>
          <cell r="BD1465">
            <v>0</v>
          </cell>
          <cell r="BE1465">
            <v>6053665</v>
          </cell>
          <cell r="BF1465">
            <v>1427099</v>
          </cell>
        </row>
        <row r="1466">
          <cell r="D1466" t="str">
            <v>5230310</v>
          </cell>
          <cell r="E1466" t="str">
            <v>PERU CIVIL CITY</v>
          </cell>
          <cell r="F1466">
            <v>6954975</v>
          </cell>
          <cell r="G1466">
            <v>176627</v>
          </cell>
          <cell r="H1466">
            <v>1261465</v>
          </cell>
          <cell r="I1466">
            <v>0</v>
          </cell>
          <cell r="J1466">
            <v>0</v>
          </cell>
          <cell r="K1466">
            <v>-112806.50568971504</v>
          </cell>
          <cell r="L1466">
            <v>7927006.494310285</v>
          </cell>
          <cell r="M1466">
            <v>0</v>
          </cell>
          <cell r="N1466">
            <v>7927006.494310285</v>
          </cell>
          <cell r="O1466" t="str">
            <v>no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26900930.745880976</v>
          </cell>
          <cell r="U1466">
            <v>0.2946740605071464</v>
          </cell>
          <cell r="V1466">
            <v>0</v>
          </cell>
          <cell r="W1466">
            <v>0</v>
          </cell>
          <cell r="X1466">
            <v>3308587</v>
          </cell>
          <cell r="Y1466" t="str">
            <v>yes</v>
          </cell>
          <cell r="Z1466">
            <v>0</v>
          </cell>
          <cell r="AA1466">
            <v>3308587</v>
          </cell>
          <cell r="AB1466">
            <v>20705211</v>
          </cell>
          <cell r="AC1466">
            <v>0.38285079511193026</v>
          </cell>
          <cell r="AD1466">
            <v>1266695</v>
          </cell>
          <cell r="AE1466">
            <v>0</v>
          </cell>
          <cell r="AF1466">
            <v>1266695</v>
          </cell>
          <cell r="AG1466">
            <v>0</v>
          </cell>
          <cell r="AH1466">
            <v>1427099</v>
          </cell>
          <cell r="AI1466">
            <v>0</v>
          </cell>
          <cell r="AJ1466">
            <v>1427099</v>
          </cell>
          <cell r="AK1466" t="str">
            <v>Levy</v>
          </cell>
          <cell r="AL1466">
            <v>6954975</v>
          </cell>
          <cell r="AM1466">
            <v>14210738</v>
          </cell>
          <cell r="AN1466">
            <v>0.48941687616786689</v>
          </cell>
          <cell r="AO1466">
            <v>698446</v>
          </cell>
          <cell r="AP1466">
            <v>0</v>
          </cell>
          <cell r="AQ1466">
            <v>2288176</v>
          </cell>
          <cell r="AR1466">
            <v>0</v>
          </cell>
          <cell r="AS1466">
            <v>0</v>
          </cell>
          <cell r="AT1466">
            <v>2288176</v>
          </cell>
          <cell r="AU1466" t="str">
            <v>Levy</v>
          </cell>
          <cell r="AV1466">
            <v>6954975</v>
          </cell>
          <cell r="AW1466">
            <v>-112806.50568971504</v>
          </cell>
          <cell r="AX1466">
            <v>0</v>
          </cell>
          <cell r="AY1466">
            <v>0</v>
          </cell>
          <cell r="AZ1466">
            <v>6842168.494310285</v>
          </cell>
          <cell r="BA1466">
            <v>16352502.494310286</v>
          </cell>
          <cell r="BB1466">
            <v>0.41841721147518302</v>
          </cell>
          <cell r="BC1466">
            <v>957412</v>
          </cell>
          <cell r="BD1466">
            <v>0</v>
          </cell>
          <cell r="BE1466">
            <v>6053665</v>
          </cell>
          <cell r="BF1466">
            <v>1427099</v>
          </cell>
        </row>
        <row r="1467">
          <cell r="D1467" t="str">
            <v>5230782</v>
          </cell>
          <cell r="E1467" t="str">
            <v>AMBOY CIVIL TOWN</v>
          </cell>
          <cell r="F1467">
            <v>42685</v>
          </cell>
          <cell r="G1467">
            <v>0</v>
          </cell>
          <cell r="H1467">
            <v>8065</v>
          </cell>
          <cell r="I1467">
            <v>0</v>
          </cell>
          <cell r="J1467">
            <v>0</v>
          </cell>
          <cell r="K1467">
            <v>0</v>
          </cell>
          <cell r="L1467">
            <v>50750</v>
          </cell>
          <cell r="M1467">
            <v>0</v>
          </cell>
          <cell r="N1467">
            <v>50750</v>
          </cell>
          <cell r="O1467" t="str">
            <v>no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26900930.745880976</v>
          </cell>
          <cell r="U1467">
            <v>1.8865518252661482E-3</v>
          </cell>
          <cell r="V1467">
            <v>0</v>
          </cell>
          <cell r="W1467">
            <v>0</v>
          </cell>
          <cell r="X1467">
            <v>3308587</v>
          </cell>
          <cell r="Y1467" t="str">
            <v>yes</v>
          </cell>
          <cell r="Z1467">
            <v>0</v>
          </cell>
          <cell r="AA1467">
            <v>3308587</v>
          </cell>
          <cell r="AB1467">
            <v>20705211</v>
          </cell>
          <cell r="AC1467">
            <v>2.4510737900714946E-3</v>
          </cell>
          <cell r="AD1467">
            <v>8110</v>
          </cell>
          <cell r="AE1467">
            <v>0</v>
          </cell>
          <cell r="AF1467">
            <v>8110</v>
          </cell>
          <cell r="AG1467">
            <v>0</v>
          </cell>
          <cell r="AH1467">
            <v>1427099</v>
          </cell>
          <cell r="AI1467">
            <v>0</v>
          </cell>
          <cell r="AJ1467">
            <v>1427099</v>
          </cell>
          <cell r="AK1467" t="str">
            <v>Levy</v>
          </cell>
          <cell r="AL1467">
            <v>42685</v>
          </cell>
          <cell r="AM1467">
            <v>14210738</v>
          </cell>
          <cell r="AN1467">
            <v>3.0037145150378537E-3</v>
          </cell>
          <cell r="AO1467">
            <v>4287</v>
          </cell>
          <cell r="AP1467">
            <v>0</v>
          </cell>
          <cell r="AQ1467">
            <v>2288176</v>
          </cell>
          <cell r="AR1467">
            <v>0</v>
          </cell>
          <cell r="AS1467">
            <v>0</v>
          </cell>
          <cell r="AT1467">
            <v>2288176</v>
          </cell>
          <cell r="AU1467" t="str">
            <v>Levy</v>
          </cell>
          <cell r="AV1467">
            <v>42685</v>
          </cell>
          <cell r="AW1467">
            <v>0</v>
          </cell>
          <cell r="AX1467">
            <v>0</v>
          </cell>
          <cell r="AY1467">
            <v>0</v>
          </cell>
          <cell r="AZ1467">
            <v>42685</v>
          </cell>
          <cell r="BA1467">
            <v>16352502.494310286</v>
          </cell>
          <cell r="BB1467">
            <v>2.6103038366667047E-3</v>
          </cell>
          <cell r="BC1467">
            <v>5973</v>
          </cell>
          <cell r="BD1467">
            <v>0</v>
          </cell>
          <cell r="BE1467">
            <v>6053665</v>
          </cell>
          <cell r="BF1467">
            <v>1427099</v>
          </cell>
        </row>
        <row r="1468">
          <cell r="D1468" t="str">
            <v>5230783</v>
          </cell>
          <cell r="E1468" t="str">
            <v>BUNKER HILL CIVIL TOWN</v>
          </cell>
          <cell r="F1468">
            <v>228948</v>
          </cell>
          <cell r="G1468">
            <v>0</v>
          </cell>
          <cell r="H1468">
            <v>41345</v>
          </cell>
          <cell r="I1468">
            <v>0</v>
          </cell>
          <cell r="J1468">
            <v>0</v>
          </cell>
          <cell r="K1468">
            <v>0</v>
          </cell>
          <cell r="L1468">
            <v>270293</v>
          </cell>
          <cell r="M1468">
            <v>0</v>
          </cell>
          <cell r="N1468">
            <v>270293</v>
          </cell>
          <cell r="O1468" t="str">
            <v>no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26900930.745880976</v>
          </cell>
          <cell r="U1468">
            <v>1.0047719261215034E-2</v>
          </cell>
          <cell r="V1468">
            <v>0</v>
          </cell>
          <cell r="W1468">
            <v>0</v>
          </cell>
          <cell r="X1468">
            <v>3308587</v>
          </cell>
          <cell r="Y1468" t="str">
            <v>yes</v>
          </cell>
          <cell r="Z1468">
            <v>0</v>
          </cell>
          <cell r="AA1468">
            <v>3308587</v>
          </cell>
          <cell r="AB1468">
            <v>20705211</v>
          </cell>
          <cell r="AC1468">
            <v>1.305434656039004E-2</v>
          </cell>
          <cell r="AD1468">
            <v>43191</v>
          </cell>
          <cell r="AE1468">
            <v>0</v>
          </cell>
          <cell r="AF1468">
            <v>43191</v>
          </cell>
          <cell r="AG1468">
            <v>0</v>
          </cell>
          <cell r="AH1468">
            <v>1427099</v>
          </cell>
          <cell r="AI1468">
            <v>0</v>
          </cell>
          <cell r="AJ1468">
            <v>1427099</v>
          </cell>
          <cell r="AK1468" t="str">
            <v>Levy</v>
          </cell>
          <cell r="AL1468">
            <v>228948</v>
          </cell>
          <cell r="AM1468">
            <v>14210738</v>
          </cell>
          <cell r="AN1468">
            <v>1.611091556258373E-2</v>
          </cell>
          <cell r="AO1468">
            <v>22992</v>
          </cell>
          <cell r="AP1468">
            <v>0</v>
          </cell>
          <cell r="AQ1468">
            <v>2288176</v>
          </cell>
          <cell r="AR1468">
            <v>0</v>
          </cell>
          <cell r="AS1468">
            <v>0</v>
          </cell>
          <cell r="AT1468">
            <v>2288176</v>
          </cell>
          <cell r="AU1468" t="str">
            <v>Levy</v>
          </cell>
          <cell r="AV1468">
            <v>228948</v>
          </cell>
          <cell r="AW1468">
            <v>0</v>
          </cell>
          <cell r="AX1468">
            <v>0</v>
          </cell>
          <cell r="AY1468">
            <v>0</v>
          </cell>
          <cell r="AZ1468">
            <v>228948</v>
          </cell>
          <cell r="BA1468">
            <v>16352502.494310286</v>
          </cell>
          <cell r="BB1468">
            <v>1.4000792849880959E-2</v>
          </cell>
          <cell r="BC1468">
            <v>32036</v>
          </cell>
          <cell r="BD1468">
            <v>0</v>
          </cell>
          <cell r="BE1468">
            <v>6053665</v>
          </cell>
          <cell r="BF1468">
            <v>1427099</v>
          </cell>
        </row>
        <row r="1469">
          <cell r="D1469" t="str">
            <v>5230784</v>
          </cell>
          <cell r="E1469" t="str">
            <v>CONVERSE CIVIL TOWN</v>
          </cell>
          <cell r="F1469">
            <v>274785</v>
          </cell>
          <cell r="G1469">
            <v>0</v>
          </cell>
          <cell r="H1469">
            <v>51699</v>
          </cell>
          <cell r="I1469">
            <v>0</v>
          </cell>
          <cell r="J1469">
            <v>0</v>
          </cell>
          <cell r="K1469">
            <v>0</v>
          </cell>
          <cell r="L1469">
            <v>326484</v>
          </cell>
          <cell r="M1469">
            <v>0</v>
          </cell>
          <cell r="N1469">
            <v>326484</v>
          </cell>
          <cell r="O1469" t="str">
            <v>no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26900930.745880976</v>
          </cell>
          <cell r="U1469">
            <v>1.2136531746210702E-2</v>
          </cell>
          <cell r="V1469">
            <v>0</v>
          </cell>
          <cell r="W1469">
            <v>0</v>
          </cell>
          <cell r="X1469">
            <v>3308587</v>
          </cell>
          <cell r="Y1469" t="str">
            <v>yes</v>
          </cell>
          <cell r="Z1469">
            <v>0</v>
          </cell>
          <cell r="AA1469">
            <v>3308587</v>
          </cell>
          <cell r="AB1469">
            <v>20705211</v>
          </cell>
          <cell r="AC1469">
            <v>1.5768204438969494E-2</v>
          </cell>
          <cell r="AD1469">
            <v>52170</v>
          </cell>
          <cell r="AE1469">
            <v>0</v>
          </cell>
          <cell r="AF1469">
            <v>52170</v>
          </cell>
          <cell r="AG1469">
            <v>0</v>
          </cell>
          <cell r="AH1469">
            <v>1427099</v>
          </cell>
          <cell r="AI1469">
            <v>0</v>
          </cell>
          <cell r="AJ1469">
            <v>1427099</v>
          </cell>
          <cell r="AK1469" t="str">
            <v>Levy</v>
          </cell>
          <cell r="AL1469">
            <v>274785</v>
          </cell>
          <cell r="AM1469">
            <v>14210738</v>
          </cell>
          <cell r="AN1469">
            <v>1.933643418096935E-2</v>
          </cell>
          <cell r="AO1469">
            <v>27595</v>
          </cell>
          <cell r="AP1469">
            <v>0</v>
          </cell>
          <cell r="AQ1469">
            <v>2288176</v>
          </cell>
          <cell r="AR1469">
            <v>0</v>
          </cell>
          <cell r="AS1469">
            <v>0</v>
          </cell>
          <cell r="AT1469">
            <v>2288176</v>
          </cell>
          <cell r="AU1469" t="str">
            <v>Levy</v>
          </cell>
          <cell r="AV1469">
            <v>274785</v>
          </cell>
          <cell r="AW1469">
            <v>0</v>
          </cell>
          <cell r="AX1469">
            <v>0</v>
          </cell>
          <cell r="AY1469">
            <v>0</v>
          </cell>
          <cell r="AZ1469">
            <v>274785</v>
          </cell>
          <cell r="BA1469">
            <v>16352502.494310286</v>
          </cell>
          <cell r="BB1469">
            <v>1.6803850058766792E-2</v>
          </cell>
          <cell r="BC1469">
            <v>38450</v>
          </cell>
          <cell r="BD1469">
            <v>0</v>
          </cell>
          <cell r="BE1469">
            <v>6053665</v>
          </cell>
          <cell r="BF1469">
            <v>1427099</v>
          </cell>
        </row>
        <row r="1470">
          <cell r="D1470" t="str">
            <v>5230785</v>
          </cell>
          <cell r="E1470" t="str">
            <v>DENVER CIVIL TOWN</v>
          </cell>
          <cell r="F1470">
            <v>21373</v>
          </cell>
          <cell r="G1470">
            <v>0</v>
          </cell>
          <cell r="H1470">
            <v>4110</v>
          </cell>
          <cell r="I1470">
            <v>0</v>
          </cell>
          <cell r="J1470">
            <v>0</v>
          </cell>
          <cell r="K1470">
            <v>0</v>
          </cell>
          <cell r="L1470">
            <v>25483</v>
          </cell>
          <cell r="M1470">
            <v>0</v>
          </cell>
          <cell r="N1470">
            <v>25483</v>
          </cell>
          <cell r="O1470" t="str">
            <v>no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26900930.745880976</v>
          </cell>
          <cell r="U1470">
            <v>9.4729064361098031E-4</v>
          </cell>
          <cell r="V1470">
            <v>0</v>
          </cell>
          <cell r="W1470">
            <v>0</v>
          </cell>
          <cell r="X1470">
            <v>3308587</v>
          </cell>
          <cell r="Y1470" t="str">
            <v>yes</v>
          </cell>
          <cell r="Z1470">
            <v>0</v>
          </cell>
          <cell r="AA1470">
            <v>3308587</v>
          </cell>
          <cell r="AB1470">
            <v>20705211</v>
          </cell>
          <cell r="AC1470">
            <v>1.2307529732491014E-3</v>
          </cell>
          <cell r="AD1470">
            <v>4072</v>
          </cell>
          <cell r="AE1470">
            <v>0</v>
          </cell>
          <cell r="AF1470">
            <v>4072</v>
          </cell>
          <cell r="AG1470">
            <v>0</v>
          </cell>
          <cell r="AH1470">
            <v>1427099</v>
          </cell>
          <cell r="AI1470">
            <v>0</v>
          </cell>
          <cell r="AJ1470">
            <v>1427099</v>
          </cell>
          <cell r="AK1470" t="str">
            <v>Levy</v>
          </cell>
          <cell r="AL1470">
            <v>21373</v>
          </cell>
          <cell r="AM1470">
            <v>14210738</v>
          </cell>
          <cell r="AN1470">
            <v>1.5040035218438338E-3</v>
          </cell>
          <cell r="AO1470">
            <v>2146</v>
          </cell>
          <cell r="AP1470">
            <v>0</v>
          </cell>
          <cell r="AQ1470">
            <v>2288176</v>
          </cell>
          <cell r="AR1470">
            <v>0</v>
          </cell>
          <cell r="AS1470">
            <v>0</v>
          </cell>
          <cell r="AT1470">
            <v>2288176</v>
          </cell>
          <cell r="AU1470" t="str">
            <v>Levy</v>
          </cell>
          <cell r="AV1470">
            <v>21373</v>
          </cell>
          <cell r="AW1470">
            <v>0</v>
          </cell>
          <cell r="AX1470">
            <v>0</v>
          </cell>
          <cell r="AY1470">
            <v>0</v>
          </cell>
          <cell r="AZ1470">
            <v>21373</v>
          </cell>
          <cell r="BA1470">
            <v>16352502.494310286</v>
          </cell>
          <cell r="BB1470">
            <v>1.3070170762815388E-3</v>
          </cell>
          <cell r="BC1470">
            <v>2991</v>
          </cell>
          <cell r="BD1470">
            <v>0</v>
          </cell>
          <cell r="BE1470">
            <v>6053665</v>
          </cell>
          <cell r="BF1470">
            <v>1427099</v>
          </cell>
        </row>
        <row r="1471">
          <cell r="D1471" t="str">
            <v>5230786</v>
          </cell>
          <cell r="E1471" t="str">
            <v>MACY CIVIL TOWN</v>
          </cell>
          <cell r="F1471">
            <v>18153</v>
          </cell>
          <cell r="G1471">
            <v>0</v>
          </cell>
          <cell r="H1471">
            <v>3192</v>
          </cell>
          <cell r="I1471">
            <v>0</v>
          </cell>
          <cell r="J1471">
            <v>0</v>
          </cell>
          <cell r="K1471">
            <v>0</v>
          </cell>
          <cell r="L1471">
            <v>21345</v>
          </cell>
          <cell r="M1471">
            <v>0</v>
          </cell>
          <cell r="N1471">
            <v>21345</v>
          </cell>
          <cell r="O1471" t="str">
            <v>no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26900930.745880976</v>
          </cell>
          <cell r="U1471">
            <v>7.9346696966120067E-4</v>
          </cell>
          <cell r="V1471">
            <v>0</v>
          </cell>
          <cell r="W1471">
            <v>0</v>
          </cell>
          <cell r="X1471">
            <v>3308587</v>
          </cell>
          <cell r="Y1471" t="str">
            <v>yes</v>
          </cell>
          <cell r="Z1471">
            <v>0</v>
          </cell>
          <cell r="AA1471">
            <v>3308587</v>
          </cell>
          <cell r="AB1471">
            <v>20705211</v>
          </cell>
          <cell r="AC1471">
            <v>1.0308999024448483E-3</v>
          </cell>
          <cell r="AD1471">
            <v>3411</v>
          </cell>
          <cell r="AE1471">
            <v>0</v>
          </cell>
          <cell r="AF1471">
            <v>3411</v>
          </cell>
          <cell r="AG1471">
            <v>0</v>
          </cell>
          <cell r="AH1471">
            <v>1427099</v>
          </cell>
          <cell r="AI1471">
            <v>0</v>
          </cell>
          <cell r="AJ1471">
            <v>1427099</v>
          </cell>
          <cell r="AK1471" t="str">
            <v>Levy</v>
          </cell>
          <cell r="AL1471">
            <v>18153</v>
          </cell>
          <cell r="AM1471">
            <v>14210738</v>
          </cell>
          <cell r="AN1471">
            <v>1.277414304591359E-3</v>
          </cell>
          <cell r="AO1471">
            <v>1823</v>
          </cell>
          <cell r="AP1471">
            <v>0</v>
          </cell>
          <cell r="AQ1471">
            <v>2288176</v>
          </cell>
          <cell r="AR1471">
            <v>0</v>
          </cell>
          <cell r="AS1471">
            <v>0</v>
          </cell>
          <cell r="AT1471">
            <v>2288176</v>
          </cell>
          <cell r="AU1471" t="str">
            <v>Levy</v>
          </cell>
          <cell r="AV1471">
            <v>18153</v>
          </cell>
          <cell r="AW1471">
            <v>0</v>
          </cell>
          <cell r="AX1471">
            <v>0</v>
          </cell>
          <cell r="AY1471">
            <v>0</v>
          </cell>
          <cell r="AZ1471">
            <v>18153</v>
          </cell>
          <cell r="BA1471">
            <v>16352502.494310286</v>
          </cell>
          <cell r="BB1471">
            <v>1.11010531912875E-3</v>
          </cell>
          <cell r="BC1471">
            <v>2540</v>
          </cell>
          <cell r="BD1471">
            <v>0</v>
          </cell>
          <cell r="BE1471">
            <v>6053665</v>
          </cell>
          <cell r="BF1471">
            <v>1427099</v>
          </cell>
        </row>
        <row r="1472">
          <cell r="D1472" t="str">
            <v>5245615</v>
          </cell>
          <cell r="E1472" t="str">
            <v>MACONAQUAH SCHOOL CORPORATION</v>
          </cell>
          <cell r="F1472">
            <v>3688974</v>
          </cell>
          <cell r="G1472">
            <v>426279.38295993058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3262694.6170400693</v>
          </cell>
          <cell r="M1472">
            <v>0</v>
          </cell>
          <cell r="N1472">
            <v>0</v>
          </cell>
          <cell r="O1472" t="str">
            <v>no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26900930.745880976</v>
          </cell>
          <cell r="U1472">
            <v>0.12128556620813752</v>
          </cell>
          <cell r="V1472">
            <v>0</v>
          </cell>
          <cell r="W1472">
            <v>0</v>
          </cell>
          <cell r="X1472">
            <v>3308587</v>
          </cell>
          <cell r="Y1472" t="str">
            <v>yes</v>
          </cell>
          <cell r="Z1472">
            <v>0</v>
          </cell>
          <cell r="AA1472">
            <v>3308587</v>
          </cell>
          <cell r="AB1472">
            <v>20705211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1427099</v>
          </cell>
          <cell r="AI1472">
            <v>0</v>
          </cell>
          <cell r="AJ1472">
            <v>1427099</v>
          </cell>
          <cell r="AK1472" t="str">
            <v>Levy</v>
          </cell>
          <cell r="AL1472">
            <v>0</v>
          </cell>
          <cell r="AM1472">
            <v>14210738</v>
          </cell>
          <cell r="AN1472">
            <v>0</v>
          </cell>
          <cell r="AO1472">
            <v>0</v>
          </cell>
          <cell r="AP1472">
            <v>0</v>
          </cell>
          <cell r="AQ1472">
            <v>2288176</v>
          </cell>
          <cell r="AR1472">
            <v>0</v>
          </cell>
          <cell r="AS1472">
            <v>0</v>
          </cell>
          <cell r="AT1472">
            <v>2288176</v>
          </cell>
          <cell r="AU1472" t="str">
            <v>Levy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16352502.494310286</v>
          </cell>
          <cell r="BB1472">
            <v>0</v>
          </cell>
          <cell r="BC1472">
            <v>0</v>
          </cell>
          <cell r="BD1472">
            <v>0</v>
          </cell>
          <cell r="BE1472">
            <v>6053665</v>
          </cell>
          <cell r="BF1472">
            <v>1427099</v>
          </cell>
        </row>
        <row r="1473">
          <cell r="D1473" t="str">
            <v>5245620</v>
          </cell>
          <cell r="E1473" t="str">
            <v>NORTH MIAMI CONSOLIDATED SCHOOL CORP</v>
          </cell>
          <cell r="F1473">
            <v>2033849</v>
          </cell>
          <cell r="G1473">
            <v>549285.204564346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1484563.795435654</v>
          </cell>
          <cell r="M1473">
            <v>0</v>
          </cell>
          <cell r="N1473">
            <v>0</v>
          </cell>
          <cell r="O1473" t="str">
            <v>no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26900930.745880976</v>
          </cell>
          <cell r="U1473">
            <v>5.5186335724200467E-2</v>
          </cell>
          <cell r="V1473">
            <v>0</v>
          </cell>
          <cell r="W1473">
            <v>0</v>
          </cell>
          <cell r="X1473">
            <v>3308587</v>
          </cell>
          <cell r="Y1473" t="str">
            <v>yes</v>
          </cell>
          <cell r="Z1473">
            <v>0</v>
          </cell>
          <cell r="AA1473">
            <v>3308587</v>
          </cell>
          <cell r="AB1473">
            <v>20705211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1427099</v>
          </cell>
          <cell r="AI1473">
            <v>0</v>
          </cell>
          <cell r="AJ1473">
            <v>1427099</v>
          </cell>
          <cell r="AK1473" t="str">
            <v>Levy</v>
          </cell>
          <cell r="AL1473">
            <v>0</v>
          </cell>
          <cell r="AM1473">
            <v>14210738</v>
          </cell>
          <cell r="AN1473">
            <v>0</v>
          </cell>
          <cell r="AO1473">
            <v>0</v>
          </cell>
          <cell r="AP1473">
            <v>0</v>
          </cell>
          <cell r="AQ1473">
            <v>2288176</v>
          </cell>
          <cell r="AR1473">
            <v>0</v>
          </cell>
          <cell r="AS1473">
            <v>0</v>
          </cell>
          <cell r="AT1473">
            <v>2288176</v>
          </cell>
          <cell r="AU1473" t="str">
            <v>Levy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16352502.494310286</v>
          </cell>
          <cell r="BB1473">
            <v>0</v>
          </cell>
          <cell r="BC1473">
            <v>0</v>
          </cell>
          <cell r="BD1473">
            <v>0</v>
          </cell>
          <cell r="BE1473">
            <v>6053665</v>
          </cell>
          <cell r="BF1473">
            <v>1427099</v>
          </cell>
        </row>
        <row r="1474">
          <cell r="D1474" t="str">
            <v>5245625</v>
          </cell>
          <cell r="E1474" t="str">
            <v>OAK HILL UNITED SCHOOL CORPORATION</v>
          </cell>
          <cell r="F1474">
            <v>908445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908445</v>
          </cell>
          <cell r="M1474">
            <v>0</v>
          </cell>
          <cell r="N1474">
            <v>0</v>
          </cell>
          <cell r="O1474" t="str">
            <v>no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26900930.745880976</v>
          </cell>
          <cell r="U1474">
            <v>3.3770021140963662E-2</v>
          </cell>
          <cell r="V1474">
            <v>0</v>
          </cell>
          <cell r="W1474">
            <v>0</v>
          </cell>
          <cell r="X1474">
            <v>3308587</v>
          </cell>
          <cell r="Y1474" t="str">
            <v>yes</v>
          </cell>
          <cell r="Z1474">
            <v>0</v>
          </cell>
          <cell r="AA1474">
            <v>3308587</v>
          </cell>
          <cell r="AB1474">
            <v>20705211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1427099</v>
          </cell>
          <cell r="AI1474">
            <v>0</v>
          </cell>
          <cell r="AJ1474">
            <v>1427099</v>
          </cell>
          <cell r="AK1474" t="str">
            <v>Levy</v>
          </cell>
          <cell r="AL1474">
            <v>0</v>
          </cell>
          <cell r="AM1474">
            <v>14210738</v>
          </cell>
          <cell r="AN1474">
            <v>0</v>
          </cell>
          <cell r="AO1474">
            <v>0</v>
          </cell>
          <cell r="AP1474">
            <v>0</v>
          </cell>
          <cell r="AQ1474">
            <v>2288176</v>
          </cell>
          <cell r="AR1474">
            <v>0</v>
          </cell>
          <cell r="AS1474">
            <v>0</v>
          </cell>
          <cell r="AT1474">
            <v>2288176</v>
          </cell>
          <cell r="AU1474" t="str">
            <v>Levy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16352502.494310286</v>
          </cell>
          <cell r="BB1474">
            <v>0</v>
          </cell>
          <cell r="BC1474">
            <v>0</v>
          </cell>
          <cell r="BD1474">
            <v>0</v>
          </cell>
          <cell r="BE1474">
            <v>6053665</v>
          </cell>
          <cell r="BF1474">
            <v>1427099</v>
          </cell>
        </row>
        <row r="1475">
          <cell r="D1475" t="str">
            <v>5245635</v>
          </cell>
          <cell r="E1475" t="str">
            <v>PERU COMMUNITY SCHOOL CORPORATION</v>
          </cell>
          <cell r="F1475">
            <v>5161309</v>
          </cell>
          <cell r="G1475">
            <v>2366721.6665947433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2794587.3334052567</v>
          </cell>
          <cell r="M1475">
            <v>0</v>
          </cell>
          <cell r="N1475">
            <v>0</v>
          </cell>
          <cell r="O1475" t="str">
            <v>no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26900930.745880976</v>
          </cell>
          <cell r="U1475">
            <v>0.10388441053598708</v>
          </cell>
          <cell r="V1475">
            <v>0</v>
          </cell>
          <cell r="W1475">
            <v>0</v>
          </cell>
          <cell r="X1475">
            <v>3308587</v>
          </cell>
          <cell r="Y1475" t="str">
            <v>yes</v>
          </cell>
          <cell r="Z1475">
            <v>0</v>
          </cell>
          <cell r="AA1475">
            <v>3308587</v>
          </cell>
          <cell r="AB1475">
            <v>20705211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1427099</v>
          </cell>
          <cell r="AI1475">
            <v>0</v>
          </cell>
          <cell r="AJ1475">
            <v>1427099</v>
          </cell>
          <cell r="AK1475" t="str">
            <v>Levy</v>
          </cell>
          <cell r="AL1475">
            <v>0</v>
          </cell>
          <cell r="AM1475">
            <v>14210738</v>
          </cell>
          <cell r="AN1475">
            <v>0</v>
          </cell>
          <cell r="AO1475">
            <v>0</v>
          </cell>
          <cell r="AP1475">
            <v>0</v>
          </cell>
          <cell r="AQ1475">
            <v>2288176</v>
          </cell>
          <cell r="AR1475">
            <v>0</v>
          </cell>
          <cell r="AS1475">
            <v>0</v>
          </cell>
          <cell r="AT1475">
            <v>2288176</v>
          </cell>
          <cell r="AU1475" t="str">
            <v>Levy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16352502.494310286</v>
          </cell>
          <cell r="BB1475">
            <v>0</v>
          </cell>
          <cell r="BC1475">
            <v>0</v>
          </cell>
          <cell r="BD1475">
            <v>0</v>
          </cell>
          <cell r="BE1475">
            <v>6053665</v>
          </cell>
          <cell r="BF1475">
            <v>1427099</v>
          </cell>
        </row>
        <row r="1476">
          <cell r="D1476" t="str">
            <v>5250152</v>
          </cell>
          <cell r="E1476" t="str">
            <v>CONVERSE PUBLIC LIBRARY</v>
          </cell>
          <cell r="F1476">
            <v>90543</v>
          </cell>
          <cell r="G1476">
            <v>0</v>
          </cell>
          <cell r="H1476">
            <v>17035</v>
          </cell>
          <cell r="I1476">
            <v>0</v>
          </cell>
          <cell r="J1476">
            <v>0</v>
          </cell>
          <cell r="K1476">
            <v>0</v>
          </cell>
          <cell r="L1476">
            <v>107578</v>
          </cell>
          <cell r="M1476">
            <v>0</v>
          </cell>
          <cell r="N1476">
            <v>107578</v>
          </cell>
          <cell r="O1476" t="str">
            <v>no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26900930.745880976</v>
          </cell>
          <cell r="U1476">
            <v>3.9990437883444668E-3</v>
          </cell>
          <cell r="V1476">
            <v>0</v>
          </cell>
          <cell r="W1476">
            <v>0</v>
          </cell>
          <cell r="X1476">
            <v>3308587</v>
          </cell>
          <cell r="Y1476" t="str">
            <v>yes</v>
          </cell>
          <cell r="Z1476">
            <v>0</v>
          </cell>
          <cell r="AA1476">
            <v>3308587</v>
          </cell>
          <cell r="AB1476">
            <v>20705211</v>
          </cell>
          <cell r="AC1476">
            <v>5.19569687070564E-3</v>
          </cell>
          <cell r="AD1476">
            <v>17190</v>
          </cell>
          <cell r="AE1476">
            <v>0</v>
          </cell>
          <cell r="AF1476">
            <v>17190</v>
          </cell>
          <cell r="AG1476">
            <v>0</v>
          </cell>
          <cell r="AH1476">
            <v>1427099</v>
          </cell>
          <cell r="AI1476">
            <v>0</v>
          </cell>
          <cell r="AJ1476">
            <v>1427099</v>
          </cell>
          <cell r="AK1476" t="str">
            <v>Levy</v>
          </cell>
          <cell r="AL1476">
            <v>0</v>
          </cell>
          <cell r="AM1476">
            <v>14210738</v>
          </cell>
          <cell r="AN1476">
            <v>0</v>
          </cell>
          <cell r="AO1476">
            <v>0</v>
          </cell>
          <cell r="AP1476">
            <v>0</v>
          </cell>
          <cell r="AQ1476">
            <v>2288176</v>
          </cell>
          <cell r="AR1476">
            <v>0</v>
          </cell>
          <cell r="AS1476">
            <v>0</v>
          </cell>
          <cell r="AT1476">
            <v>2288176</v>
          </cell>
          <cell r="AU1476" t="str">
            <v>Levy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16352502.494310286</v>
          </cell>
          <cell r="BB1476">
            <v>0</v>
          </cell>
          <cell r="BC1476">
            <v>0</v>
          </cell>
          <cell r="BD1476">
            <v>0</v>
          </cell>
          <cell r="BE1476">
            <v>6053665</v>
          </cell>
          <cell r="BF1476">
            <v>1427099</v>
          </cell>
        </row>
        <row r="1477">
          <cell r="D1477" t="str">
            <v>5250153</v>
          </cell>
          <cell r="E1477" t="str">
            <v>PERU PUBLIC LIBRARY</v>
          </cell>
          <cell r="F1477">
            <v>431478</v>
          </cell>
          <cell r="G1477">
            <v>0</v>
          </cell>
          <cell r="H1477">
            <v>81515</v>
          </cell>
          <cell r="I1477">
            <v>0</v>
          </cell>
          <cell r="J1477">
            <v>0</v>
          </cell>
          <cell r="K1477">
            <v>0</v>
          </cell>
          <cell r="L1477">
            <v>512993</v>
          </cell>
          <cell r="M1477">
            <v>0</v>
          </cell>
          <cell r="N1477">
            <v>512993</v>
          </cell>
          <cell r="O1477" t="str">
            <v>no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26900930.745880976</v>
          </cell>
          <cell r="U1477">
            <v>1.9069711931009994E-2</v>
          </cell>
          <cell r="V1477">
            <v>0</v>
          </cell>
          <cell r="W1477">
            <v>0</v>
          </cell>
          <cell r="X1477">
            <v>3308587</v>
          </cell>
          <cell r="Y1477" t="str">
            <v>yes</v>
          </cell>
          <cell r="Z1477">
            <v>0</v>
          </cell>
          <cell r="AA1477">
            <v>3308587</v>
          </cell>
          <cell r="AB1477">
            <v>20705211</v>
          </cell>
          <cell r="AC1477">
            <v>2.4776033434288594E-2</v>
          </cell>
          <cell r="AD1477">
            <v>81974</v>
          </cell>
          <cell r="AE1477">
            <v>0</v>
          </cell>
          <cell r="AF1477">
            <v>81974</v>
          </cell>
          <cell r="AG1477">
            <v>0</v>
          </cell>
          <cell r="AH1477">
            <v>1427099</v>
          </cell>
          <cell r="AI1477">
            <v>0</v>
          </cell>
          <cell r="AJ1477">
            <v>1427099</v>
          </cell>
          <cell r="AK1477" t="str">
            <v>Levy</v>
          </cell>
          <cell r="AL1477">
            <v>0</v>
          </cell>
          <cell r="AM1477">
            <v>14210738</v>
          </cell>
          <cell r="AN1477">
            <v>0</v>
          </cell>
          <cell r="AO1477">
            <v>0</v>
          </cell>
          <cell r="AP1477">
            <v>0</v>
          </cell>
          <cell r="AQ1477">
            <v>2288176</v>
          </cell>
          <cell r="AR1477">
            <v>0</v>
          </cell>
          <cell r="AS1477">
            <v>0</v>
          </cell>
          <cell r="AT1477">
            <v>2288176</v>
          </cell>
          <cell r="AU1477" t="str">
            <v>Levy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16352502.494310286</v>
          </cell>
          <cell r="BB1477">
            <v>0</v>
          </cell>
          <cell r="BC1477">
            <v>0</v>
          </cell>
          <cell r="BD1477">
            <v>0</v>
          </cell>
          <cell r="BE1477">
            <v>6053665</v>
          </cell>
          <cell r="BF1477">
            <v>1427099</v>
          </cell>
        </row>
        <row r="1478">
          <cell r="D1478" t="str">
            <v>5261060</v>
          </cell>
          <cell r="E1478" t="str">
            <v>MIAMI COUNTY SOLID WASTE MANAGEMENT DIST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 t="str">
            <v>non-recipient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 t="str">
            <v>no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26900930.745880976</v>
          </cell>
          <cell r="U1478">
            <v>0</v>
          </cell>
          <cell r="V1478">
            <v>0</v>
          </cell>
          <cell r="W1478">
            <v>0</v>
          </cell>
          <cell r="X1478">
            <v>3308587</v>
          </cell>
          <cell r="Y1478" t="str">
            <v>yes</v>
          </cell>
          <cell r="Z1478">
            <v>0</v>
          </cell>
          <cell r="AA1478">
            <v>3308587</v>
          </cell>
          <cell r="AB1478">
            <v>20705211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1427099</v>
          </cell>
          <cell r="AI1478">
            <v>0</v>
          </cell>
          <cell r="AJ1478">
            <v>1427099</v>
          </cell>
          <cell r="AK1478" t="str">
            <v>Levy</v>
          </cell>
          <cell r="AL1478">
            <v>0</v>
          </cell>
          <cell r="AM1478">
            <v>14210738</v>
          </cell>
          <cell r="AN1478">
            <v>0</v>
          </cell>
          <cell r="AO1478">
            <v>0</v>
          </cell>
          <cell r="AP1478">
            <v>0</v>
          </cell>
          <cell r="AQ1478">
            <v>2288176</v>
          </cell>
          <cell r="AR1478">
            <v>0</v>
          </cell>
          <cell r="AS1478">
            <v>0</v>
          </cell>
          <cell r="AT1478">
            <v>2288176</v>
          </cell>
          <cell r="AU1478" t="str">
            <v>Levy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16352502.494310286</v>
          </cell>
          <cell r="BB1478">
            <v>0</v>
          </cell>
          <cell r="BC1478">
            <v>0</v>
          </cell>
          <cell r="BD1478">
            <v>0</v>
          </cell>
          <cell r="BE1478">
            <v>6053665</v>
          </cell>
          <cell r="BF1478">
            <v>1427099</v>
          </cell>
        </row>
        <row r="1479">
          <cell r="D1479" t="str">
            <v>5310000</v>
          </cell>
          <cell r="E1479" t="str">
            <v>MONROE COUNTY</v>
          </cell>
          <cell r="F1479">
            <v>25745652</v>
          </cell>
          <cell r="G1479">
            <v>3460076</v>
          </cell>
          <cell r="H1479">
            <v>11158454</v>
          </cell>
          <cell r="I1479">
            <v>0</v>
          </cell>
          <cell r="J1479">
            <v>0</v>
          </cell>
          <cell r="K1479">
            <v>0</v>
          </cell>
          <cell r="L1479">
            <v>33444030</v>
          </cell>
          <cell r="M1479">
            <v>6760900</v>
          </cell>
          <cell r="N1479">
            <v>40204930</v>
          </cell>
          <cell r="O1479" t="str">
            <v>no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137102409.50647929</v>
          </cell>
          <cell r="U1479">
            <v>0.24393466256637508</v>
          </cell>
          <cell r="V1479">
            <v>0</v>
          </cell>
          <cell r="W1479">
            <v>0</v>
          </cell>
          <cell r="X1479">
            <v>29769608</v>
          </cell>
          <cell r="Y1479" t="str">
            <v>yes</v>
          </cell>
          <cell r="Z1479">
            <v>0</v>
          </cell>
          <cell r="AA1479">
            <v>29769608</v>
          </cell>
          <cell r="AB1479">
            <v>104001947</v>
          </cell>
          <cell r="AC1479">
            <v>0.38657862818664346</v>
          </cell>
          <cell r="AD1479">
            <v>11508295</v>
          </cell>
          <cell r="AE1479">
            <v>0</v>
          </cell>
          <cell r="AF1479">
            <v>11508295</v>
          </cell>
          <cell r="AG1479">
            <v>-1</v>
          </cell>
          <cell r="AH1479">
            <v>7848979</v>
          </cell>
          <cell r="AI1479">
            <v>2875866</v>
          </cell>
          <cell r="AJ1479">
            <v>4973113</v>
          </cell>
          <cell r="AK1479" t="str">
            <v>Levy</v>
          </cell>
          <cell r="AL1479">
            <v>25745652</v>
          </cell>
          <cell r="AM1479">
            <v>57160119</v>
          </cell>
          <cell r="AN1479">
            <v>0.45041284816079546</v>
          </cell>
          <cell r="AO1479">
            <v>2239953</v>
          </cell>
          <cell r="AP1479">
            <v>1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 t="str">
            <v>Levy</v>
          </cell>
          <cell r="AV1479">
            <v>25745652</v>
          </cell>
          <cell r="AW1479">
            <v>0</v>
          </cell>
          <cell r="AX1479">
            <v>6760900</v>
          </cell>
          <cell r="AY1479">
            <v>0</v>
          </cell>
          <cell r="AZ1479">
            <v>32506552</v>
          </cell>
          <cell r="BA1479">
            <v>63921019</v>
          </cell>
          <cell r="BB1479">
            <v>0.50854245612073234</v>
          </cell>
          <cell r="BC1479">
            <v>0</v>
          </cell>
          <cell r="BD1479">
            <v>0</v>
          </cell>
          <cell r="BE1479">
            <v>1626308</v>
          </cell>
          <cell r="BF1479">
            <v>2982612</v>
          </cell>
        </row>
        <row r="1480">
          <cell r="D1480" t="str">
            <v>5320001</v>
          </cell>
          <cell r="E1480" t="str">
            <v>BEAN BLOSSOM TOWNSHIP</v>
          </cell>
          <cell r="F1480">
            <v>118140</v>
          </cell>
          <cell r="G1480">
            <v>0</v>
          </cell>
          <cell r="H1480">
            <v>45361</v>
          </cell>
          <cell r="I1480">
            <v>0</v>
          </cell>
          <cell r="J1480">
            <v>0</v>
          </cell>
          <cell r="K1480">
            <v>0</v>
          </cell>
          <cell r="L1480">
            <v>163501</v>
          </cell>
          <cell r="M1480">
            <v>0</v>
          </cell>
          <cell r="N1480">
            <v>163501</v>
          </cell>
          <cell r="O1480" t="str">
            <v>no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137102409.50647929</v>
          </cell>
          <cell r="U1480">
            <v>1.19254651022215E-3</v>
          </cell>
          <cell r="V1480">
            <v>0</v>
          </cell>
          <cell r="W1480">
            <v>0</v>
          </cell>
          <cell r="X1480">
            <v>29769608</v>
          </cell>
          <cell r="Y1480" t="str">
            <v>yes</v>
          </cell>
          <cell r="Z1480">
            <v>0</v>
          </cell>
          <cell r="AA1480">
            <v>29769608</v>
          </cell>
          <cell r="AB1480">
            <v>104001947</v>
          </cell>
          <cell r="AC1480">
            <v>1.5720955685570002E-3</v>
          </cell>
          <cell r="AD1480">
            <v>46801</v>
          </cell>
          <cell r="AE1480">
            <v>0</v>
          </cell>
          <cell r="AF1480">
            <v>46801</v>
          </cell>
          <cell r="AG1480">
            <v>0</v>
          </cell>
          <cell r="AH1480">
            <v>7848979</v>
          </cell>
          <cell r="AI1480">
            <v>2875866</v>
          </cell>
          <cell r="AJ1480">
            <v>4973113</v>
          </cell>
          <cell r="AK1480" t="str">
            <v>Levy</v>
          </cell>
          <cell r="AL1480">
            <v>0</v>
          </cell>
          <cell r="AM1480">
            <v>57160119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 t="str">
            <v>Levy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63921019</v>
          </cell>
          <cell r="BB1480">
            <v>0</v>
          </cell>
          <cell r="BC1480">
            <v>0</v>
          </cell>
          <cell r="BD1480">
            <v>0</v>
          </cell>
          <cell r="BE1480">
            <v>1626308</v>
          </cell>
          <cell r="BF1480">
            <v>2982612</v>
          </cell>
        </row>
        <row r="1481">
          <cell r="D1481" t="str">
            <v>5320002</v>
          </cell>
          <cell r="E1481" t="str">
            <v>BENTON TOWNSHIP</v>
          </cell>
          <cell r="F1481">
            <v>320714</v>
          </cell>
          <cell r="G1481">
            <v>0</v>
          </cell>
          <cell r="H1481">
            <v>121329</v>
          </cell>
          <cell r="I1481">
            <v>0</v>
          </cell>
          <cell r="J1481">
            <v>0</v>
          </cell>
          <cell r="K1481">
            <v>0</v>
          </cell>
          <cell r="L1481">
            <v>442043</v>
          </cell>
          <cell r="M1481">
            <v>0</v>
          </cell>
          <cell r="N1481">
            <v>442043</v>
          </cell>
          <cell r="O1481" t="str">
            <v>no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137102409.50647929</v>
          </cell>
          <cell r="U1481">
            <v>3.224181118269184E-3</v>
          </cell>
          <cell r="V1481">
            <v>0</v>
          </cell>
          <cell r="W1481">
            <v>0</v>
          </cell>
          <cell r="X1481">
            <v>29769608</v>
          </cell>
          <cell r="Y1481" t="str">
            <v>yes</v>
          </cell>
          <cell r="Z1481">
            <v>0</v>
          </cell>
          <cell r="AA1481">
            <v>29769608</v>
          </cell>
          <cell r="AB1481">
            <v>104001947</v>
          </cell>
          <cell r="AC1481">
            <v>4.2503338903838025E-3</v>
          </cell>
          <cell r="AD1481">
            <v>126531</v>
          </cell>
          <cell r="AE1481">
            <v>0</v>
          </cell>
          <cell r="AF1481">
            <v>126531</v>
          </cell>
          <cell r="AG1481">
            <v>0</v>
          </cell>
          <cell r="AH1481">
            <v>7848979</v>
          </cell>
          <cell r="AI1481">
            <v>2875866</v>
          </cell>
          <cell r="AJ1481">
            <v>4973113</v>
          </cell>
          <cell r="AK1481" t="str">
            <v>Levy</v>
          </cell>
          <cell r="AL1481">
            <v>0</v>
          </cell>
          <cell r="AM1481">
            <v>57160119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 t="str">
            <v>Levy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63921019</v>
          </cell>
          <cell r="BB1481">
            <v>0</v>
          </cell>
          <cell r="BC1481">
            <v>0</v>
          </cell>
          <cell r="BD1481">
            <v>0</v>
          </cell>
          <cell r="BE1481">
            <v>1626308</v>
          </cell>
          <cell r="BF1481">
            <v>2982612</v>
          </cell>
        </row>
        <row r="1482">
          <cell r="D1482" t="str">
            <v>5320003</v>
          </cell>
          <cell r="E1482" t="str">
            <v>BLOOMINGTON TOWNSHIP</v>
          </cell>
          <cell r="F1482">
            <v>3156128</v>
          </cell>
          <cell r="G1482">
            <v>71894</v>
          </cell>
          <cell r="H1482">
            <v>476221</v>
          </cell>
          <cell r="I1482">
            <v>0</v>
          </cell>
          <cell r="J1482">
            <v>0</v>
          </cell>
          <cell r="K1482">
            <v>-153092.77779253107</v>
          </cell>
          <cell r="L1482">
            <v>3407362.2222074689</v>
          </cell>
          <cell r="M1482">
            <v>0</v>
          </cell>
          <cell r="N1482">
            <v>3407362.2222074689</v>
          </cell>
          <cell r="O1482" t="str">
            <v>no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137102409.50647929</v>
          </cell>
          <cell r="U1482">
            <v>2.4852679354599096E-2</v>
          </cell>
          <cell r="V1482">
            <v>0</v>
          </cell>
          <cell r="W1482">
            <v>0</v>
          </cell>
          <cell r="X1482">
            <v>29769608</v>
          </cell>
          <cell r="Y1482" t="str">
            <v>yes</v>
          </cell>
          <cell r="Z1482">
            <v>0</v>
          </cell>
          <cell r="AA1482">
            <v>29769608</v>
          </cell>
          <cell r="AB1482">
            <v>104001947</v>
          </cell>
          <cell r="AC1482">
            <v>3.2762484938935507E-2</v>
          </cell>
          <cell r="AD1482">
            <v>975326</v>
          </cell>
          <cell r="AE1482">
            <v>0</v>
          </cell>
          <cell r="AF1482">
            <v>975326</v>
          </cell>
          <cell r="AG1482">
            <v>0</v>
          </cell>
          <cell r="AH1482">
            <v>7848979</v>
          </cell>
          <cell r="AI1482">
            <v>2875866</v>
          </cell>
          <cell r="AJ1482">
            <v>4973113</v>
          </cell>
          <cell r="AK1482" t="str">
            <v>Levy</v>
          </cell>
          <cell r="AL1482">
            <v>0</v>
          </cell>
          <cell r="AM1482">
            <v>57160119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 t="str">
            <v>Levy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63921019</v>
          </cell>
          <cell r="BB1482">
            <v>0</v>
          </cell>
          <cell r="BC1482">
            <v>0</v>
          </cell>
          <cell r="BD1482">
            <v>0</v>
          </cell>
          <cell r="BE1482">
            <v>1626308</v>
          </cell>
          <cell r="BF1482">
            <v>2982612</v>
          </cell>
        </row>
        <row r="1483">
          <cell r="D1483" t="str">
            <v>5320004</v>
          </cell>
          <cell r="E1483" t="str">
            <v>CLEAR CREEK TOWNSHIP</v>
          </cell>
          <cell r="F1483">
            <v>194238</v>
          </cell>
          <cell r="G1483">
            <v>0</v>
          </cell>
          <cell r="H1483">
            <v>73624</v>
          </cell>
          <cell r="I1483">
            <v>0</v>
          </cell>
          <cell r="J1483">
            <v>0</v>
          </cell>
          <cell r="K1483">
            <v>0</v>
          </cell>
          <cell r="L1483">
            <v>267862</v>
          </cell>
          <cell r="M1483">
            <v>0</v>
          </cell>
          <cell r="N1483">
            <v>267862</v>
          </cell>
          <cell r="O1483" t="str">
            <v>no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137102409.50647929</v>
          </cell>
          <cell r="U1483">
            <v>1.9537366335442936E-3</v>
          </cell>
          <cell r="V1483">
            <v>0</v>
          </cell>
          <cell r="W1483">
            <v>0</v>
          </cell>
          <cell r="X1483">
            <v>29769608</v>
          </cell>
          <cell r="Y1483" t="str">
            <v>yes</v>
          </cell>
          <cell r="Z1483">
            <v>0</v>
          </cell>
          <cell r="AA1483">
            <v>29769608</v>
          </cell>
          <cell r="AB1483">
            <v>104001947</v>
          </cell>
          <cell r="AC1483">
            <v>2.5755479366169941E-3</v>
          </cell>
          <cell r="AD1483">
            <v>76673</v>
          </cell>
          <cell r="AE1483">
            <v>0</v>
          </cell>
          <cell r="AF1483">
            <v>76673</v>
          </cell>
          <cell r="AG1483">
            <v>0</v>
          </cell>
          <cell r="AH1483">
            <v>7848979</v>
          </cell>
          <cell r="AI1483">
            <v>2875866</v>
          </cell>
          <cell r="AJ1483">
            <v>4973113</v>
          </cell>
          <cell r="AK1483" t="str">
            <v>Levy</v>
          </cell>
          <cell r="AL1483">
            <v>0</v>
          </cell>
          <cell r="AM1483">
            <v>57160119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 t="str">
            <v>Levy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63921019</v>
          </cell>
          <cell r="BB1483">
            <v>0</v>
          </cell>
          <cell r="BC1483">
            <v>0</v>
          </cell>
          <cell r="BD1483">
            <v>0</v>
          </cell>
          <cell r="BE1483">
            <v>1626308</v>
          </cell>
          <cell r="BF1483">
            <v>2982612</v>
          </cell>
        </row>
        <row r="1484">
          <cell r="D1484" t="str">
            <v>5320005</v>
          </cell>
          <cell r="E1484" t="str">
            <v>INDIAN CREEK TOWNSHIP</v>
          </cell>
          <cell r="F1484">
            <v>75336</v>
          </cell>
          <cell r="G1484">
            <v>0</v>
          </cell>
          <cell r="H1484">
            <v>28591</v>
          </cell>
          <cell r="I1484">
            <v>0</v>
          </cell>
          <cell r="J1484">
            <v>0</v>
          </cell>
          <cell r="K1484">
            <v>0</v>
          </cell>
          <cell r="L1484">
            <v>103927</v>
          </cell>
          <cell r="M1484">
            <v>0</v>
          </cell>
          <cell r="N1484">
            <v>103927</v>
          </cell>
          <cell r="O1484" t="str">
            <v>no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137102409.50647929</v>
          </cell>
          <cell r="U1484">
            <v>7.5802460638074005E-4</v>
          </cell>
          <cell r="V1484">
            <v>0</v>
          </cell>
          <cell r="W1484">
            <v>0</v>
          </cell>
          <cell r="X1484">
            <v>29769608</v>
          </cell>
          <cell r="Y1484" t="str">
            <v>yes</v>
          </cell>
          <cell r="Z1484">
            <v>0</v>
          </cell>
          <cell r="AA1484">
            <v>29769608</v>
          </cell>
          <cell r="AB1484">
            <v>104001947</v>
          </cell>
          <cell r="AC1484">
            <v>9.9927936926026977E-4</v>
          </cell>
          <cell r="AD1484">
            <v>29748</v>
          </cell>
          <cell r="AE1484">
            <v>0</v>
          </cell>
          <cell r="AF1484">
            <v>29748</v>
          </cell>
          <cell r="AG1484">
            <v>0</v>
          </cell>
          <cell r="AH1484">
            <v>7848979</v>
          </cell>
          <cell r="AI1484">
            <v>2875866</v>
          </cell>
          <cell r="AJ1484">
            <v>4973113</v>
          </cell>
          <cell r="AK1484" t="str">
            <v>Levy</v>
          </cell>
          <cell r="AL1484">
            <v>0</v>
          </cell>
          <cell r="AM1484">
            <v>57160119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 t="str">
            <v>Levy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63921019</v>
          </cell>
          <cell r="BB1484">
            <v>0</v>
          </cell>
          <cell r="BC1484">
            <v>0</v>
          </cell>
          <cell r="BD1484">
            <v>0</v>
          </cell>
          <cell r="BE1484">
            <v>1626308</v>
          </cell>
          <cell r="BF1484">
            <v>2982612</v>
          </cell>
        </row>
        <row r="1485">
          <cell r="D1485" t="str">
            <v>5320006</v>
          </cell>
          <cell r="E1485" t="str">
            <v>PERRY TOWNSHIP</v>
          </cell>
          <cell r="F1485">
            <v>634524</v>
          </cell>
          <cell r="G1485">
            <v>45323</v>
          </cell>
          <cell r="H1485">
            <v>223877</v>
          </cell>
          <cell r="I1485">
            <v>0</v>
          </cell>
          <cell r="J1485">
            <v>0</v>
          </cell>
          <cell r="K1485">
            <v>0</v>
          </cell>
          <cell r="L1485">
            <v>813078</v>
          </cell>
          <cell r="M1485">
            <v>0</v>
          </cell>
          <cell r="N1485">
            <v>813078</v>
          </cell>
          <cell r="O1485" t="str">
            <v>no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137102409.50647929</v>
          </cell>
          <cell r="U1485">
            <v>5.930442819544867E-3</v>
          </cell>
          <cell r="V1485">
            <v>0</v>
          </cell>
          <cell r="W1485">
            <v>0</v>
          </cell>
          <cell r="X1485">
            <v>29769608</v>
          </cell>
          <cell r="Y1485" t="str">
            <v>yes</v>
          </cell>
          <cell r="Z1485">
            <v>0</v>
          </cell>
          <cell r="AA1485">
            <v>29769608</v>
          </cell>
          <cell r="AB1485">
            <v>104001947</v>
          </cell>
          <cell r="AC1485">
            <v>7.8179113319868914E-3</v>
          </cell>
          <cell r="AD1485">
            <v>232736</v>
          </cell>
          <cell r="AE1485">
            <v>0</v>
          </cell>
          <cell r="AF1485">
            <v>232736</v>
          </cell>
          <cell r="AG1485">
            <v>0</v>
          </cell>
          <cell r="AH1485">
            <v>7848979</v>
          </cell>
          <cell r="AI1485">
            <v>2875866</v>
          </cell>
          <cell r="AJ1485">
            <v>4973113</v>
          </cell>
          <cell r="AK1485" t="str">
            <v>Levy</v>
          </cell>
          <cell r="AL1485">
            <v>0</v>
          </cell>
          <cell r="AM1485">
            <v>57160119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 t="str">
            <v>Levy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63921019</v>
          </cell>
          <cell r="BB1485">
            <v>0</v>
          </cell>
          <cell r="BC1485">
            <v>0</v>
          </cell>
          <cell r="BD1485">
            <v>0</v>
          </cell>
          <cell r="BE1485">
            <v>1626308</v>
          </cell>
          <cell r="BF1485">
            <v>2982612</v>
          </cell>
        </row>
        <row r="1486">
          <cell r="D1486" t="str">
            <v>5320007</v>
          </cell>
          <cell r="E1486" t="str">
            <v>POLK TOWNSHIP</v>
          </cell>
          <cell r="F1486">
            <v>48256</v>
          </cell>
          <cell r="G1486">
            <v>0</v>
          </cell>
          <cell r="H1486">
            <v>18318</v>
          </cell>
          <cell r="I1486">
            <v>0</v>
          </cell>
          <cell r="J1486">
            <v>0</v>
          </cell>
          <cell r="K1486">
            <v>0</v>
          </cell>
          <cell r="L1486">
            <v>66574</v>
          </cell>
          <cell r="M1486">
            <v>0</v>
          </cell>
          <cell r="N1486">
            <v>66574</v>
          </cell>
          <cell r="O1486" t="str">
            <v>no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137102409.50647929</v>
          </cell>
          <cell r="U1486">
            <v>4.8557862870275665E-4</v>
          </cell>
          <cell r="V1486">
            <v>0</v>
          </cell>
          <cell r="W1486">
            <v>0</v>
          </cell>
          <cell r="X1486">
            <v>29769608</v>
          </cell>
          <cell r="Y1486" t="str">
            <v>yes</v>
          </cell>
          <cell r="Z1486">
            <v>0</v>
          </cell>
          <cell r="AA1486">
            <v>29769608</v>
          </cell>
          <cell r="AB1486">
            <v>104001947</v>
          </cell>
          <cell r="AC1486">
            <v>6.4012263155034969E-4</v>
          </cell>
          <cell r="AD1486">
            <v>19056</v>
          </cell>
          <cell r="AE1486">
            <v>0</v>
          </cell>
          <cell r="AF1486">
            <v>19056</v>
          </cell>
          <cell r="AG1486">
            <v>0</v>
          </cell>
          <cell r="AH1486">
            <v>7848979</v>
          </cell>
          <cell r="AI1486">
            <v>2875866</v>
          </cell>
          <cell r="AJ1486">
            <v>4973113</v>
          </cell>
          <cell r="AK1486" t="str">
            <v>Levy</v>
          </cell>
          <cell r="AL1486">
            <v>0</v>
          </cell>
          <cell r="AM1486">
            <v>57160119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 t="str">
            <v>Levy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63921019</v>
          </cell>
          <cell r="BB1486">
            <v>0</v>
          </cell>
          <cell r="BC1486">
            <v>0</v>
          </cell>
          <cell r="BD1486">
            <v>0</v>
          </cell>
          <cell r="BE1486">
            <v>1626308</v>
          </cell>
          <cell r="BF1486">
            <v>2982612</v>
          </cell>
        </row>
        <row r="1487">
          <cell r="D1487" t="str">
            <v>5320008</v>
          </cell>
          <cell r="E1487" t="str">
            <v>RICHLAND TOWNSHIP</v>
          </cell>
          <cell r="F1487">
            <v>817803</v>
          </cell>
          <cell r="G1487">
            <v>45993</v>
          </cell>
          <cell r="H1487">
            <v>273702</v>
          </cell>
          <cell r="I1487">
            <v>0</v>
          </cell>
          <cell r="J1487">
            <v>0</v>
          </cell>
          <cell r="K1487">
            <v>0</v>
          </cell>
          <cell r="L1487">
            <v>1045512</v>
          </cell>
          <cell r="M1487">
            <v>0</v>
          </cell>
          <cell r="N1487">
            <v>1045512</v>
          </cell>
          <cell r="O1487" t="str">
            <v>no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137102409.50647929</v>
          </cell>
          <cell r="U1487">
            <v>7.6257740747480473E-3</v>
          </cell>
          <cell r="V1487">
            <v>0</v>
          </cell>
          <cell r="W1487">
            <v>0</v>
          </cell>
          <cell r="X1487">
            <v>29769608</v>
          </cell>
          <cell r="Y1487" t="str">
            <v>yes</v>
          </cell>
          <cell r="Z1487">
            <v>0</v>
          </cell>
          <cell r="AA1487">
            <v>29769608</v>
          </cell>
          <cell r="AB1487">
            <v>104001947</v>
          </cell>
          <cell r="AC1487">
            <v>1.005281179976371E-2</v>
          </cell>
          <cell r="AD1487">
            <v>299268</v>
          </cell>
          <cell r="AE1487">
            <v>0</v>
          </cell>
          <cell r="AF1487">
            <v>299268</v>
          </cell>
          <cell r="AG1487">
            <v>0</v>
          </cell>
          <cell r="AH1487">
            <v>7848979</v>
          </cell>
          <cell r="AI1487">
            <v>2875866</v>
          </cell>
          <cell r="AJ1487">
            <v>4973113</v>
          </cell>
          <cell r="AK1487" t="str">
            <v>Levy</v>
          </cell>
          <cell r="AL1487">
            <v>0</v>
          </cell>
          <cell r="AM1487">
            <v>57160119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 t="str">
            <v>Levy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63921019</v>
          </cell>
          <cell r="BB1487">
            <v>0</v>
          </cell>
          <cell r="BC1487">
            <v>0</v>
          </cell>
          <cell r="BD1487">
            <v>0</v>
          </cell>
          <cell r="BE1487">
            <v>1626308</v>
          </cell>
          <cell r="BF1487">
            <v>2982612</v>
          </cell>
        </row>
        <row r="1488">
          <cell r="D1488" t="str">
            <v>5320009</v>
          </cell>
          <cell r="E1488" t="str">
            <v>SALT CREEK TOWNSHIP</v>
          </cell>
          <cell r="F1488">
            <v>188435</v>
          </cell>
          <cell r="G1488">
            <v>0</v>
          </cell>
          <cell r="H1488">
            <v>76532</v>
          </cell>
          <cell r="I1488">
            <v>0</v>
          </cell>
          <cell r="J1488">
            <v>0</v>
          </cell>
          <cell r="K1488">
            <v>0</v>
          </cell>
          <cell r="L1488">
            <v>264967</v>
          </cell>
          <cell r="M1488">
            <v>0</v>
          </cell>
          <cell r="N1488">
            <v>264967</v>
          </cell>
          <cell r="O1488" t="str">
            <v>no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137102409.50647929</v>
          </cell>
          <cell r="U1488">
            <v>1.9326210309052079E-3</v>
          </cell>
          <cell r="V1488">
            <v>0</v>
          </cell>
          <cell r="W1488">
            <v>0</v>
          </cell>
          <cell r="X1488">
            <v>29769608</v>
          </cell>
          <cell r="Y1488" t="str">
            <v>yes</v>
          </cell>
          <cell r="Z1488">
            <v>0</v>
          </cell>
          <cell r="AA1488">
            <v>29769608</v>
          </cell>
          <cell r="AB1488">
            <v>104001947</v>
          </cell>
          <cell r="AC1488">
            <v>2.547711919277819E-3</v>
          </cell>
          <cell r="AD1488">
            <v>75844</v>
          </cell>
          <cell r="AE1488">
            <v>0</v>
          </cell>
          <cell r="AF1488">
            <v>75844</v>
          </cell>
          <cell r="AG1488">
            <v>0</v>
          </cell>
          <cell r="AH1488">
            <v>7848979</v>
          </cell>
          <cell r="AI1488">
            <v>2875866</v>
          </cell>
          <cell r="AJ1488">
            <v>4973113</v>
          </cell>
          <cell r="AK1488" t="str">
            <v>Levy</v>
          </cell>
          <cell r="AL1488">
            <v>0</v>
          </cell>
          <cell r="AM1488">
            <v>57160119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 t="str">
            <v>Levy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63921019</v>
          </cell>
          <cell r="BB1488">
            <v>0</v>
          </cell>
          <cell r="BC1488">
            <v>0</v>
          </cell>
          <cell r="BD1488">
            <v>0</v>
          </cell>
          <cell r="BE1488">
            <v>1626308</v>
          </cell>
          <cell r="BF1488">
            <v>2982612</v>
          </cell>
        </row>
        <row r="1489">
          <cell r="D1489" t="str">
            <v>5320010</v>
          </cell>
          <cell r="E1489" t="str">
            <v>VAN BUREN TOWNSHIP</v>
          </cell>
          <cell r="F1489">
            <v>1790834</v>
          </cell>
          <cell r="G1489">
            <v>91121</v>
          </cell>
          <cell r="H1489">
            <v>641734</v>
          </cell>
          <cell r="I1489">
            <v>0</v>
          </cell>
          <cell r="J1489">
            <v>0</v>
          </cell>
          <cell r="K1489">
            <v>0</v>
          </cell>
          <cell r="L1489">
            <v>2341447</v>
          </cell>
          <cell r="M1489">
            <v>0</v>
          </cell>
          <cell r="N1489">
            <v>2341447</v>
          </cell>
          <cell r="O1489" t="str">
            <v>no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137102409.50647929</v>
          </cell>
          <cell r="U1489">
            <v>1.7078087893775098E-2</v>
          </cell>
          <cell r="V1489">
            <v>0</v>
          </cell>
          <cell r="W1489">
            <v>0</v>
          </cell>
          <cell r="X1489">
            <v>29769608</v>
          </cell>
          <cell r="Y1489" t="str">
            <v>yes</v>
          </cell>
          <cell r="Z1489">
            <v>0</v>
          </cell>
          <cell r="AA1489">
            <v>29769608</v>
          </cell>
          <cell r="AB1489">
            <v>104001947</v>
          </cell>
          <cell r="AC1489">
            <v>2.2513491982991435E-2</v>
          </cell>
          <cell r="AD1489">
            <v>670218</v>
          </cell>
          <cell r="AE1489">
            <v>0</v>
          </cell>
          <cell r="AF1489">
            <v>670218</v>
          </cell>
          <cell r="AG1489">
            <v>0</v>
          </cell>
          <cell r="AH1489">
            <v>7848979</v>
          </cell>
          <cell r="AI1489">
            <v>2875866</v>
          </cell>
          <cell r="AJ1489">
            <v>4973113</v>
          </cell>
          <cell r="AK1489" t="str">
            <v>Levy</v>
          </cell>
          <cell r="AL1489">
            <v>0</v>
          </cell>
          <cell r="AM1489">
            <v>57160119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 t="str">
            <v>Levy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63921019</v>
          </cell>
          <cell r="BB1489">
            <v>0</v>
          </cell>
          <cell r="BC1489">
            <v>0</v>
          </cell>
          <cell r="BD1489">
            <v>0</v>
          </cell>
          <cell r="BE1489">
            <v>1626308</v>
          </cell>
          <cell r="BF1489">
            <v>2982612</v>
          </cell>
        </row>
        <row r="1490">
          <cell r="D1490" t="str">
            <v>5320011</v>
          </cell>
          <cell r="E1490" t="str">
            <v>WASHINGTON TOWNSHIP</v>
          </cell>
          <cell r="F1490">
            <v>29946</v>
          </cell>
          <cell r="G1490">
            <v>0</v>
          </cell>
          <cell r="H1490">
            <v>29656</v>
          </cell>
          <cell r="I1490">
            <v>0</v>
          </cell>
          <cell r="J1490">
            <v>0</v>
          </cell>
          <cell r="K1490">
            <v>153092.77779253104</v>
          </cell>
          <cell r="L1490">
            <v>212694.77779253104</v>
          </cell>
          <cell r="M1490">
            <v>0</v>
          </cell>
          <cell r="N1490">
            <v>212694.77779253104</v>
          </cell>
          <cell r="O1490" t="str">
            <v>no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137102409.50647929</v>
          </cell>
          <cell r="U1490">
            <v>1.5513569641712193E-3</v>
          </cell>
          <cell r="V1490">
            <v>0</v>
          </cell>
          <cell r="W1490">
            <v>0</v>
          </cell>
          <cell r="X1490">
            <v>29769608</v>
          </cell>
          <cell r="Y1490" t="str">
            <v>yes</v>
          </cell>
          <cell r="Z1490">
            <v>0</v>
          </cell>
          <cell r="AA1490">
            <v>29769608</v>
          </cell>
          <cell r="AB1490">
            <v>104001947</v>
          </cell>
          <cell r="AC1490">
            <v>2.0451038074559415E-3</v>
          </cell>
          <cell r="AD1490">
            <v>60882</v>
          </cell>
          <cell r="AE1490">
            <v>0</v>
          </cell>
          <cell r="AF1490">
            <v>60882</v>
          </cell>
          <cell r="AG1490">
            <v>0</v>
          </cell>
          <cell r="AH1490">
            <v>7848979</v>
          </cell>
          <cell r="AI1490">
            <v>2875866</v>
          </cell>
          <cell r="AJ1490">
            <v>4973113</v>
          </cell>
          <cell r="AK1490" t="str">
            <v>Levy</v>
          </cell>
          <cell r="AL1490">
            <v>0</v>
          </cell>
          <cell r="AM1490">
            <v>57160119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 t="str">
            <v>Levy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63921019</v>
          </cell>
          <cell r="BB1490">
            <v>0</v>
          </cell>
          <cell r="BC1490">
            <v>0</v>
          </cell>
          <cell r="BD1490">
            <v>0</v>
          </cell>
          <cell r="BE1490">
            <v>1626308</v>
          </cell>
          <cell r="BF1490">
            <v>2982612</v>
          </cell>
        </row>
        <row r="1491">
          <cell r="D1491" t="str">
            <v>5330113</v>
          </cell>
          <cell r="E1491" t="str">
            <v>BLOOMINGTON CIVIL CITY</v>
          </cell>
          <cell r="F1491">
            <v>29699033</v>
          </cell>
          <cell r="G1491">
            <v>774577</v>
          </cell>
          <cell r="H1491">
            <v>11441476</v>
          </cell>
          <cell r="I1491">
            <v>0</v>
          </cell>
          <cell r="J1491">
            <v>0</v>
          </cell>
          <cell r="K1491">
            <v>0</v>
          </cell>
          <cell r="L1491">
            <v>40365932</v>
          </cell>
          <cell r="M1491">
            <v>0</v>
          </cell>
          <cell r="N1491">
            <v>40365932</v>
          </cell>
          <cell r="O1491" t="str">
            <v>no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137102409.50647929</v>
          </cell>
          <cell r="U1491">
            <v>0.29442175484226157</v>
          </cell>
          <cell r="V1491">
            <v>0</v>
          </cell>
          <cell r="W1491">
            <v>0</v>
          </cell>
          <cell r="X1491">
            <v>29769608</v>
          </cell>
          <cell r="Y1491" t="str">
            <v>yes</v>
          </cell>
          <cell r="Z1491">
            <v>0</v>
          </cell>
          <cell r="AA1491">
            <v>29769608</v>
          </cell>
          <cell r="AB1491">
            <v>104001947</v>
          </cell>
          <cell r="AC1491">
            <v>0.38812669535888594</v>
          </cell>
          <cell r="AD1491">
            <v>11554380</v>
          </cell>
          <cell r="AE1491">
            <v>0</v>
          </cell>
          <cell r="AF1491">
            <v>11554380</v>
          </cell>
          <cell r="AG1491">
            <v>0</v>
          </cell>
          <cell r="AH1491">
            <v>7848979</v>
          </cell>
          <cell r="AI1491">
            <v>2875866</v>
          </cell>
          <cell r="AJ1491">
            <v>4973113</v>
          </cell>
          <cell r="AK1491" t="str">
            <v>Levy</v>
          </cell>
          <cell r="AL1491">
            <v>29699033</v>
          </cell>
          <cell r="AM1491">
            <v>57160119</v>
          </cell>
          <cell r="AN1491">
            <v>0.51957612264593078</v>
          </cell>
          <cell r="AO1491">
            <v>2583911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 t="str">
            <v>Levy</v>
          </cell>
          <cell r="AV1491">
            <v>29699033</v>
          </cell>
          <cell r="AW1491">
            <v>0</v>
          </cell>
          <cell r="AX1491">
            <v>0</v>
          </cell>
          <cell r="AY1491">
            <v>0</v>
          </cell>
          <cell r="AZ1491">
            <v>29699033</v>
          </cell>
          <cell r="BA1491">
            <v>63921019</v>
          </cell>
          <cell r="BB1491">
            <v>0.4646207689523848</v>
          </cell>
          <cell r="BC1491">
            <v>0</v>
          </cell>
          <cell r="BD1491">
            <v>0</v>
          </cell>
          <cell r="BE1491">
            <v>1626308</v>
          </cell>
          <cell r="BF1491">
            <v>2982612</v>
          </cell>
        </row>
        <row r="1492">
          <cell r="D1492" t="str">
            <v>5330788</v>
          </cell>
          <cell r="E1492" t="str">
            <v>ELLETTSVILLE CIVIL TOWN</v>
          </cell>
          <cell r="F1492">
            <v>1704875</v>
          </cell>
          <cell r="G1492">
            <v>0</v>
          </cell>
          <cell r="H1492">
            <v>654641</v>
          </cell>
          <cell r="I1492">
            <v>0</v>
          </cell>
          <cell r="J1492">
            <v>0</v>
          </cell>
          <cell r="K1492">
            <v>0</v>
          </cell>
          <cell r="L1492">
            <v>2359516</v>
          </cell>
          <cell r="M1492">
            <v>0</v>
          </cell>
          <cell r="N1492">
            <v>2359516</v>
          </cell>
          <cell r="O1492" t="str">
            <v>no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137102409.50647929</v>
          </cell>
          <cell r="U1492">
            <v>1.720987988827791E-2</v>
          </cell>
          <cell r="V1492">
            <v>0</v>
          </cell>
          <cell r="W1492">
            <v>0</v>
          </cell>
          <cell r="X1492">
            <v>29769608</v>
          </cell>
          <cell r="Y1492" t="str">
            <v>yes</v>
          </cell>
          <cell r="Z1492">
            <v>0</v>
          </cell>
          <cell r="AA1492">
            <v>29769608</v>
          </cell>
          <cell r="AB1492">
            <v>104001947</v>
          </cell>
          <cell r="AC1492">
            <v>2.2687229115047239E-2</v>
          </cell>
          <cell r="AD1492">
            <v>675390</v>
          </cell>
          <cell r="AE1492">
            <v>0</v>
          </cell>
          <cell r="AF1492">
            <v>675390</v>
          </cell>
          <cell r="AG1492">
            <v>0</v>
          </cell>
          <cell r="AH1492">
            <v>7848979</v>
          </cell>
          <cell r="AI1492">
            <v>2875866</v>
          </cell>
          <cell r="AJ1492">
            <v>4973113</v>
          </cell>
          <cell r="AK1492" t="str">
            <v>Levy</v>
          </cell>
          <cell r="AL1492">
            <v>1704875</v>
          </cell>
          <cell r="AM1492">
            <v>57160119</v>
          </cell>
          <cell r="AN1492">
            <v>2.9826302495976259E-2</v>
          </cell>
          <cell r="AO1492">
            <v>148330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 t="str">
            <v>Levy</v>
          </cell>
          <cell r="AV1492">
            <v>1704875</v>
          </cell>
          <cell r="AW1492">
            <v>0</v>
          </cell>
          <cell r="AX1492">
            <v>0</v>
          </cell>
          <cell r="AY1492">
            <v>0</v>
          </cell>
          <cell r="AZ1492">
            <v>1704875</v>
          </cell>
          <cell r="BA1492">
            <v>63921019</v>
          </cell>
          <cell r="BB1492">
            <v>2.667158669670144E-2</v>
          </cell>
          <cell r="BC1492">
            <v>0</v>
          </cell>
          <cell r="BD1492">
            <v>0</v>
          </cell>
          <cell r="BE1492">
            <v>1626308</v>
          </cell>
          <cell r="BF1492">
            <v>2982612</v>
          </cell>
        </row>
        <row r="1493">
          <cell r="D1493" t="str">
            <v>5330789</v>
          </cell>
          <cell r="E1493" t="str">
            <v>STINESVILLE CIVIL TOWN</v>
          </cell>
          <cell r="F1493">
            <v>10559</v>
          </cell>
          <cell r="G1493">
            <v>0</v>
          </cell>
          <cell r="H1493">
            <v>4032</v>
          </cell>
          <cell r="I1493">
            <v>0</v>
          </cell>
          <cell r="J1493">
            <v>0</v>
          </cell>
          <cell r="K1493">
            <v>0</v>
          </cell>
          <cell r="L1493">
            <v>14591</v>
          </cell>
          <cell r="M1493">
            <v>0</v>
          </cell>
          <cell r="N1493">
            <v>14591</v>
          </cell>
          <cell r="O1493" t="str">
            <v>no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137102409.50647929</v>
          </cell>
          <cell r="U1493">
            <v>1.0642409606455857E-4</v>
          </cell>
          <cell r="V1493">
            <v>0</v>
          </cell>
          <cell r="W1493">
            <v>0</v>
          </cell>
          <cell r="X1493">
            <v>29769608</v>
          </cell>
          <cell r="Y1493" t="str">
            <v>yes</v>
          </cell>
          <cell r="Z1493">
            <v>0</v>
          </cell>
          <cell r="AA1493">
            <v>29769608</v>
          </cell>
          <cell r="AB1493">
            <v>104001947</v>
          </cell>
          <cell r="AC1493">
            <v>1.402954504303655E-4</v>
          </cell>
          <cell r="AD1493">
            <v>4177</v>
          </cell>
          <cell r="AE1493">
            <v>0</v>
          </cell>
          <cell r="AF1493">
            <v>4177</v>
          </cell>
          <cell r="AG1493">
            <v>0</v>
          </cell>
          <cell r="AH1493">
            <v>7848979</v>
          </cell>
          <cell r="AI1493">
            <v>2875866</v>
          </cell>
          <cell r="AJ1493">
            <v>4973113</v>
          </cell>
          <cell r="AK1493" t="str">
            <v>Levy</v>
          </cell>
          <cell r="AL1493">
            <v>10559</v>
          </cell>
          <cell r="AM1493">
            <v>57160119</v>
          </cell>
          <cell r="AN1493">
            <v>1.8472669729746363E-4</v>
          </cell>
          <cell r="AO1493">
            <v>919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 t="str">
            <v>Levy</v>
          </cell>
          <cell r="AV1493">
            <v>10559</v>
          </cell>
          <cell r="AW1493">
            <v>0</v>
          </cell>
          <cell r="AX1493">
            <v>0</v>
          </cell>
          <cell r="AY1493">
            <v>0</v>
          </cell>
          <cell r="AZ1493">
            <v>10559</v>
          </cell>
          <cell r="BA1493">
            <v>63921019</v>
          </cell>
          <cell r="BB1493">
            <v>1.6518823018137429E-4</v>
          </cell>
          <cell r="BC1493">
            <v>0</v>
          </cell>
          <cell r="BD1493">
            <v>0</v>
          </cell>
          <cell r="BE1493">
            <v>1626308</v>
          </cell>
          <cell r="BF1493">
            <v>2982612</v>
          </cell>
        </row>
        <row r="1494">
          <cell r="D1494" t="str">
            <v>5345705</v>
          </cell>
          <cell r="E1494" t="str">
            <v>RICHLAND-BEAN BLOSSOM COMM SCHOOL CORP</v>
          </cell>
          <cell r="F1494">
            <v>8935099</v>
          </cell>
          <cell r="G1494">
            <v>1968057.8183352672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6967041.1816647332</v>
          </cell>
          <cell r="M1494">
            <v>0</v>
          </cell>
          <cell r="N1494">
            <v>0</v>
          </cell>
          <cell r="O1494" t="str">
            <v>no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137102409.50647929</v>
          </cell>
          <cell r="U1494">
            <v>5.0816329244275454E-2</v>
          </cell>
          <cell r="V1494">
            <v>0</v>
          </cell>
          <cell r="W1494">
            <v>0</v>
          </cell>
          <cell r="X1494">
            <v>29769608</v>
          </cell>
          <cell r="Y1494" t="str">
            <v>yes</v>
          </cell>
          <cell r="Z1494">
            <v>0</v>
          </cell>
          <cell r="AA1494">
            <v>29769608</v>
          </cell>
          <cell r="AB1494">
            <v>104001947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7848979</v>
          </cell>
          <cell r="AI1494">
            <v>2875866</v>
          </cell>
          <cell r="AJ1494">
            <v>4973113</v>
          </cell>
          <cell r="AK1494" t="str">
            <v>Levy</v>
          </cell>
          <cell r="AL1494">
            <v>0</v>
          </cell>
          <cell r="AM1494">
            <v>57160119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 t="str">
            <v>Levy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63921019</v>
          </cell>
          <cell r="BB1494">
            <v>0</v>
          </cell>
          <cell r="BC1494">
            <v>0</v>
          </cell>
          <cell r="BD1494">
            <v>0</v>
          </cell>
          <cell r="BE1494">
            <v>1626308</v>
          </cell>
          <cell r="BF1494">
            <v>2982612</v>
          </cell>
        </row>
        <row r="1495">
          <cell r="D1495" t="str">
            <v>5345740</v>
          </cell>
          <cell r="E1495" t="str">
            <v>MONROE COUNTY COMMUNITY SCHOOL CORP</v>
          </cell>
          <cell r="F1495">
            <v>38810051</v>
          </cell>
          <cell r="G1495">
            <v>5915729.675185441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32894321.324814558</v>
          </cell>
          <cell r="M1495">
            <v>0</v>
          </cell>
          <cell r="N1495">
            <v>0</v>
          </cell>
          <cell r="O1495" t="str">
            <v>no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137102409.50647929</v>
          </cell>
          <cell r="U1495">
            <v>0.23992518762596957</v>
          </cell>
          <cell r="V1495">
            <v>0</v>
          </cell>
          <cell r="W1495">
            <v>0</v>
          </cell>
          <cell r="X1495">
            <v>29769608</v>
          </cell>
          <cell r="Y1495" t="str">
            <v>yes</v>
          </cell>
          <cell r="Z1495">
            <v>0</v>
          </cell>
          <cell r="AA1495">
            <v>29769608</v>
          </cell>
          <cell r="AB1495">
            <v>104001947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7848979</v>
          </cell>
          <cell r="AI1495">
            <v>2875866</v>
          </cell>
          <cell r="AJ1495">
            <v>4973113</v>
          </cell>
          <cell r="AK1495" t="str">
            <v>Levy</v>
          </cell>
          <cell r="AL1495">
            <v>0</v>
          </cell>
          <cell r="AM1495">
            <v>57160119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 t="str">
            <v>Levy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63921019</v>
          </cell>
          <cell r="BB1495">
            <v>0</v>
          </cell>
          <cell r="BC1495">
            <v>0</v>
          </cell>
          <cell r="BD1495">
            <v>0</v>
          </cell>
          <cell r="BE1495">
            <v>1626308</v>
          </cell>
          <cell r="BF1495">
            <v>2982612</v>
          </cell>
        </row>
        <row r="1496">
          <cell r="D1496" t="str">
            <v>5350154</v>
          </cell>
          <cell r="E1496" t="str">
            <v>MONROE COUNTY PUBLIC LIBRARY</v>
          </cell>
          <cell r="F1496">
            <v>6476725</v>
          </cell>
          <cell r="G1496">
            <v>678578</v>
          </cell>
          <cell r="H1496">
            <v>2198787</v>
          </cell>
          <cell r="I1496">
            <v>0</v>
          </cell>
          <cell r="J1496">
            <v>0</v>
          </cell>
          <cell r="K1496">
            <v>0</v>
          </cell>
          <cell r="L1496">
            <v>7996934</v>
          </cell>
          <cell r="M1496">
            <v>0</v>
          </cell>
          <cell r="N1496">
            <v>7996934</v>
          </cell>
          <cell r="O1496" t="str">
            <v>no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137102409.50647929</v>
          </cell>
          <cell r="U1496">
            <v>5.8328179853192691E-2</v>
          </cell>
          <cell r="V1496">
            <v>0</v>
          </cell>
          <cell r="W1496">
            <v>0</v>
          </cell>
          <cell r="X1496">
            <v>29769608</v>
          </cell>
          <cell r="Y1496" t="str">
            <v>yes</v>
          </cell>
          <cell r="Z1496">
            <v>0</v>
          </cell>
          <cell r="AA1496">
            <v>29769608</v>
          </cell>
          <cell r="AB1496">
            <v>104001947</v>
          </cell>
          <cell r="AC1496">
            <v>7.6892156643952062E-2</v>
          </cell>
          <cell r="AD1496">
            <v>2289049</v>
          </cell>
          <cell r="AE1496">
            <v>0</v>
          </cell>
          <cell r="AF1496">
            <v>2289049</v>
          </cell>
          <cell r="AG1496">
            <v>0</v>
          </cell>
          <cell r="AH1496">
            <v>7848979</v>
          </cell>
          <cell r="AI1496">
            <v>2875866</v>
          </cell>
          <cell r="AJ1496">
            <v>4973113</v>
          </cell>
          <cell r="AK1496" t="str">
            <v>Levy</v>
          </cell>
          <cell r="AL1496">
            <v>0</v>
          </cell>
          <cell r="AM1496">
            <v>57160119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 t="str">
            <v>Levy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63921019</v>
          </cell>
          <cell r="BB1496">
            <v>0</v>
          </cell>
          <cell r="BC1496">
            <v>0</v>
          </cell>
          <cell r="BD1496">
            <v>0</v>
          </cell>
          <cell r="BE1496">
            <v>1626308</v>
          </cell>
          <cell r="BF1496">
            <v>2982612</v>
          </cell>
        </row>
        <row r="1497">
          <cell r="D1497" t="str">
            <v>5360951</v>
          </cell>
          <cell r="E1497" t="str">
            <v>BLOOMINGTON TRANSPORTATION</v>
          </cell>
          <cell r="F1497">
            <v>1218669</v>
          </cell>
          <cell r="G1497">
            <v>0</v>
          </cell>
          <cell r="H1497">
            <v>461878</v>
          </cell>
          <cell r="I1497">
            <v>0</v>
          </cell>
          <cell r="J1497">
            <v>0</v>
          </cell>
          <cell r="K1497">
            <v>0</v>
          </cell>
          <cell r="L1497">
            <v>1680547</v>
          </cell>
          <cell r="M1497">
            <v>0</v>
          </cell>
          <cell r="N1497">
            <v>1680547</v>
          </cell>
          <cell r="O1497" t="str">
            <v>no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137102409.50647929</v>
          </cell>
          <cell r="U1497">
            <v>1.2257603685080234E-2</v>
          </cell>
          <cell r="V1497">
            <v>0</v>
          </cell>
          <cell r="W1497">
            <v>0</v>
          </cell>
          <cell r="X1497">
            <v>29769608</v>
          </cell>
          <cell r="Y1497" t="str">
            <v>yes</v>
          </cell>
          <cell r="Z1497">
            <v>0</v>
          </cell>
          <cell r="AA1497">
            <v>29769608</v>
          </cell>
          <cell r="AB1497">
            <v>104001947</v>
          </cell>
          <cell r="AC1497">
            <v>1.6158803257789012E-2</v>
          </cell>
          <cell r="AD1497">
            <v>481041</v>
          </cell>
          <cell r="AE1497">
            <v>0</v>
          </cell>
          <cell r="AF1497">
            <v>481041</v>
          </cell>
          <cell r="AG1497">
            <v>0</v>
          </cell>
          <cell r="AH1497">
            <v>7848979</v>
          </cell>
          <cell r="AI1497">
            <v>2875866</v>
          </cell>
          <cell r="AJ1497">
            <v>4973113</v>
          </cell>
          <cell r="AK1497" t="str">
            <v>Levy</v>
          </cell>
          <cell r="AL1497">
            <v>0</v>
          </cell>
          <cell r="AM1497">
            <v>57160119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 t="str">
            <v>Levy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63921019</v>
          </cell>
          <cell r="BB1497">
            <v>0</v>
          </cell>
          <cell r="BC1497">
            <v>0</v>
          </cell>
          <cell r="BD1497">
            <v>0</v>
          </cell>
          <cell r="BE1497">
            <v>1626308</v>
          </cell>
          <cell r="BF1497">
            <v>2982612</v>
          </cell>
        </row>
        <row r="1498">
          <cell r="D1498" t="str">
            <v>5360972</v>
          </cell>
          <cell r="E1498" t="str">
            <v>PERRY-CLEAR CREEK FIRE PROTECTION</v>
          </cell>
          <cell r="F1498">
            <v>1628805</v>
          </cell>
          <cell r="G1498">
            <v>0</v>
          </cell>
          <cell r="H1498">
            <v>621724</v>
          </cell>
          <cell r="I1498">
            <v>0</v>
          </cell>
          <cell r="J1498">
            <v>0</v>
          </cell>
          <cell r="K1498">
            <v>0</v>
          </cell>
          <cell r="L1498">
            <v>2250529</v>
          </cell>
          <cell r="M1498">
            <v>0</v>
          </cell>
          <cell r="N1498">
            <v>2250529</v>
          </cell>
          <cell r="O1498" t="str">
            <v>no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137102409.50647929</v>
          </cell>
          <cell r="U1498">
            <v>1.6414948563640251E-2</v>
          </cell>
          <cell r="V1498">
            <v>0</v>
          </cell>
          <cell r="W1498">
            <v>0</v>
          </cell>
          <cell r="X1498">
            <v>29769608</v>
          </cell>
          <cell r="Y1498" t="str">
            <v>yes</v>
          </cell>
          <cell r="Z1498">
            <v>0</v>
          </cell>
          <cell r="AA1498">
            <v>29769608</v>
          </cell>
          <cell r="AB1498">
            <v>104001947</v>
          </cell>
          <cell r="AC1498">
            <v>2.1639296810472212E-2</v>
          </cell>
          <cell r="AD1498">
            <v>644193</v>
          </cell>
          <cell r="AE1498">
            <v>0</v>
          </cell>
          <cell r="AF1498">
            <v>644193</v>
          </cell>
          <cell r="AG1498">
            <v>0</v>
          </cell>
          <cell r="AH1498">
            <v>7848979</v>
          </cell>
          <cell r="AI1498">
            <v>2875866</v>
          </cell>
          <cell r="AJ1498">
            <v>4973113</v>
          </cell>
          <cell r="AK1498" t="str">
            <v>Levy</v>
          </cell>
          <cell r="AL1498">
            <v>0</v>
          </cell>
          <cell r="AM1498">
            <v>57160119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 t="str">
            <v>Levy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63921019</v>
          </cell>
          <cell r="BB1498">
            <v>0</v>
          </cell>
          <cell r="BC1498">
            <v>0</v>
          </cell>
          <cell r="BD1498">
            <v>0</v>
          </cell>
          <cell r="BE1498">
            <v>1626308</v>
          </cell>
          <cell r="BF1498">
            <v>2982612</v>
          </cell>
        </row>
        <row r="1499">
          <cell r="D1499" t="str">
            <v>5360990</v>
          </cell>
          <cell r="E1499" t="str">
            <v>MONROE COUNTY SOLID WASTE MGMT DIST</v>
          </cell>
          <cell r="F1499">
            <v>1928236</v>
          </cell>
          <cell r="G1499">
            <v>282181</v>
          </cell>
          <cell r="H1499">
            <v>0</v>
          </cell>
          <cell r="I1499">
            <v>0</v>
          </cell>
          <cell r="J1499" t="str">
            <v>non-recipient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 t="str">
            <v>no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137102409.50647929</v>
          </cell>
          <cell r="U1499">
            <v>0</v>
          </cell>
          <cell r="V1499">
            <v>0</v>
          </cell>
          <cell r="W1499">
            <v>0</v>
          </cell>
          <cell r="X1499">
            <v>29769608</v>
          </cell>
          <cell r="Y1499" t="str">
            <v>yes</v>
          </cell>
          <cell r="Z1499">
            <v>0</v>
          </cell>
          <cell r="AA1499">
            <v>29769608</v>
          </cell>
          <cell r="AB1499">
            <v>104001947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7848979</v>
          </cell>
          <cell r="AI1499">
            <v>2875866</v>
          </cell>
          <cell r="AJ1499">
            <v>4973113</v>
          </cell>
          <cell r="AK1499" t="str">
            <v>Levy</v>
          </cell>
          <cell r="AL1499">
            <v>0</v>
          </cell>
          <cell r="AM1499">
            <v>57160119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 t="str">
            <v>Levy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63921019</v>
          </cell>
          <cell r="BB1499">
            <v>0</v>
          </cell>
          <cell r="BC1499">
            <v>0</v>
          </cell>
          <cell r="BD1499">
            <v>0</v>
          </cell>
          <cell r="BE1499">
            <v>1626308</v>
          </cell>
          <cell r="BF1499">
            <v>2982612</v>
          </cell>
        </row>
        <row r="1500">
          <cell r="D1500" t="str">
            <v>5410000</v>
          </cell>
          <cell r="E1500" t="str">
            <v>MONTGOMERY COUNTY</v>
          </cell>
          <cell r="F1500">
            <v>9087247</v>
          </cell>
          <cell r="G1500">
            <v>0</v>
          </cell>
          <cell r="H1500">
            <v>3522575</v>
          </cell>
          <cell r="I1500">
            <v>0</v>
          </cell>
          <cell r="J1500">
            <v>0</v>
          </cell>
          <cell r="K1500">
            <v>0</v>
          </cell>
          <cell r="L1500">
            <v>12609822</v>
          </cell>
          <cell r="M1500">
            <v>2650813</v>
          </cell>
          <cell r="N1500">
            <v>15260635</v>
          </cell>
          <cell r="O1500" t="str">
            <v>no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47538741.2182092</v>
          </cell>
          <cell r="U1500">
            <v>0.26525359479165056</v>
          </cell>
          <cell r="V1500">
            <v>0</v>
          </cell>
          <cell r="W1500">
            <v>0</v>
          </cell>
          <cell r="X1500">
            <v>7427250</v>
          </cell>
          <cell r="Y1500" t="str">
            <v>yes</v>
          </cell>
          <cell r="Z1500">
            <v>0</v>
          </cell>
          <cell r="AA1500">
            <v>7427250</v>
          </cell>
          <cell r="AB1500">
            <v>32124016</v>
          </cell>
          <cell r="AC1500">
            <v>0.47505377285330702</v>
          </cell>
          <cell r="AD1500">
            <v>3528344</v>
          </cell>
          <cell r="AE1500">
            <v>0</v>
          </cell>
          <cell r="AF1500">
            <v>3528344</v>
          </cell>
          <cell r="AG1500">
            <v>-1</v>
          </cell>
          <cell r="AH1500">
            <v>4456350</v>
          </cell>
          <cell r="AI1500">
            <v>0</v>
          </cell>
          <cell r="AJ1500">
            <v>4456350</v>
          </cell>
          <cell r="AK1500" t="str">
            <v>AA</v>
          </cell>
          <cell r="AL1500">
            <v>15260635</v>
          </cell>
          <cell r="AM1500">
            <v>27815110.757371049</v>
          </cell>
          <cell r="AN1500">
            <v>0.54864548745166897</v>
          </cell>
          <cell r="AO1500">
            <v>2444956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 t="str">
            <v>Levy</v>
          </cell>
          <cell r="AV1500">
            <v>9087247</v>
          </cell>
          <cell r="AW1500">
            <v>0</v>
          </cell>
          <cell r="AX1500">
            <v>2650813</v>
          </cell>
          <cell r="AY1500">
            <v>0</v>
          </cell>
          <cell r="AZ1500">
            <v>11738060</v>
          </cell>
          <cell r="BA1500">
            <v>21599208.757371049</v>
          </cell>
          <cell r="BB1500">
            <v>0.5434486110975808</v>
          </cell>
          <cell r="BC1500">
            <v>0</v>
          </cell>
          <cell r="BD1500">
            <v>0</v>
          </cell>
          <cell r="BE1500">
            <v>5202121</v>
          </cell>
          <cell r="BF1500">
            <v>0</v>
          </cell>
        </row>
        <row r="1501">
          <cell r="D1501" t="str">
            <v>5420001</v>
          </cell>
          <cell r="E1501" t="str">
            <v>BROWN TOWNSHIP</v>
          </cell>
          <cell r="F1501">
            <v>94236</v>
          </cell>
          <cell r="G1501">
            <v>0</v>
          </cell>
          <cell r="H1501">
            <v>28239</v>
          </cell>
          <cell r="I1501">
            <v>0</v>
          </cell>
          <cell r="J1501">
            <v>0</v>
          </cell>
          <cell r="K1501">
            <v>0</v>
          </cell>
          <cell r="L1501">
            <v>122475</v>
          </cell>
          <cell r="M1501">
            <v>0</v>
          </cell>
          <cell r="N1501">
            <v>122475</v>
          </cell>
          <cell r="O1501" t="str">
            <v>no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47538741.2182092</v>
          </cell>
          <cell r="U1501">
            <v>2.5763197943719906E-3</v>
          </cell>
          <cell r="V1501">
            <v>0</v>
          </cell>
          <cell r="W1501">
            <v>0</v>
          </cell>
          <cell r="X1501">
            <v>7427250</v>
          </cell>
          <cell r="Y1501" t="str">
            <v>yes</v>
          </cell>
          <cell r="Z1501">
            <v>0</v>
          </cell>
          <cell r="AA1501">
            <v>7427250</v>
          </cell>
          <cell r="AB1501">
            <v>32124016</v>
          </cell>
          <cell r="AC1501">
            <v>3.8125681421650394E-3</v>
          </cell>
          <cell r="AD1501">
            <v>28317</v>
          </cell>
          <cell r="AE1501">
            <v>0</v>
          </cell>
          <cell r="AF1501">
            <v>28317</v>
          </cell>
          <cell r="AG1501">
            <v>0</v>
          </cell>
          <cell r="AH1501">
            <v>4456350</v>
          </cell>
          <cell r="AI1501">
            <v>0</v>
          </cell>
          <cell r="AJ1501">
            <v>4456350</v>
          </cell>
          <cell r="AK1501" t="str">
            <v>AA</v>
          </cell>
          <cell r="AL1501">
            <v>0</v>
          </cell>
          <cell r="AM1501">
            <v>27815110.757371049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 t="str">
            <v>Levy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21599208.757371049</v>
          </cell>
          <cell r="BB1501">
            <v>0</v>
          </cell>
          <cell r="BC1501">
            <v>0</v>
          </cell>
          <cell r="BD1501">
            <v>0</v>
          </cell>
          <cell r="BE1501">
            <v>5202121</v>
          </cell>
          <cell r="BF1501">
            <v>0</v>
          </cell>
        </row>
        <row r="1502">
          <cell r="D1502" t="str">
            <v>5420002</v>
          </cell>
          <cell r="E1502" t="str">
            <v>CLARK TOWNSHIP</v>
          </cell>
          <cell r="F1502">
            <v>40399</v>
          </cell>
          <cell r="G1502">
            <v>0</v>
          </cell>
          <cell r="H1502">
            <v>12110</v>
          </cell>
          <cell r="I1502">
            <v>0</v>
          </cell>
          <cell r="J1502">
            <v>0</v>
          </cell>
          <cell r="K1502">
            <v>0</v>
          </cell>
          <cell r="L1502">
            <v>52509</v>
          </cell>
          <cell r="M1502">
            <v>0</v>
          </cell>
          <cell r="N1502">
            <v>52509</v>
          </cell>
          <cell r="O1502" t="str">
            <v>no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47538741.2182092</v>
          </cell>
          <cell r="U1502">
            <v>1.1045517540941322E-3</v>
          </cell>
          <cell r="V1502">
            <v>0</v>
          </cell>
          <cell r="W1502">
            <v>0</v>
          </cell>
          <cell r="X1502">
            <v>7427250</v>
          </cell>
          <cell r="Y1502" t="str">
            <v>yes</v>
          </cell>
          <cell r="Z1502">
            <v>0</v>
          </cell>
          <cell r="AA1502">
            <v>7427250</v>
          </cell>
          <cell r="AB1502">
            <v>32124016</v>
          </cell>
          <cell r="AC1502">
            <v>1.6345714682747014E-3</v>
          </cell>
          <cell r="AD1502">
            <v>12140</v>
          </cell>
          <cell r="AE1502">
            <v>0</v>
          </cell>
          <cell r="AF1502">
            <v>12140</v>
          </cell>
          <cell r="AG1502">
            <v>0</v>
          </cell>
          <cell r="AH1502">
            <v>4456350</v>
          </cell>
          <cell r="AI1502">
            <v>0</v>
          </cell>
          <cell r="AJ1502">
            <v>4456350</v>
          </cell>
          <cell r="AK1502" t="str">
            <v>AA</v>
          </cell>
          <cell r="AL1502">
            <v>0</v>
          </cell>
          <cell r="AM1502">
            <v>27815110.757371049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 t="str">
            <v>Levy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21599208.757371049</v>
          </cell>
          <cell r="BB1502">
            <v>0</v>
          </cell>
          <cell r="BC1502">
            <v>0</v>
          </cell>
          <cell r="BD1502">
            <v>0</v>
          </cell>
          <cell r="BE1502">
            <v>5202121</v>
          </cell>
          <cell r="BF1502">
            <v>0</v>
          </cell>
        </row>
        <row r="1503">
          <cell r="D1503" t="str">
            <v>5420003</v>
          </cell>
          <cell r="E1503" t="str">
            <v>COAL CREEK TOWNSHIP</v>
          </cell>
          <cell r="F1503">
            <v>72930</v>
          </cell>
          <cell r="G1503">
            <v>0</v>
          </cell>
          <cell r="H1503">
            <v>22152</v>
          </cell>
          <cell r="I1503">
            <v>0</v>
          </cell>
          <cell r="J1503">
            <v>0</v>
          </cell>
          <cell r="K1503">
            <v>0</v>
          </cell>
          <cell r="L1503">
            <v>95082</v>
          </cell>
          <cell r="M1503">
            <v>0</v>
          </cell>
          <cell r="N1503">
            <v>95082</v>
          </cell>
          <cell r="O1503" t="str">
            <v>no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47538741.2182092</v>
          </cell>
          <cell r="U1503">
            <v>2.000095029095551E-3</v>
          </cell>
          <cell r="V1503">
            <v>0</v>
          </cell>
          <cell r="W1503">
            <v>0</v>
          </cell>
          <cell r="X1503">
            <v>7427250</v>
          </cell>
          <cell r="Y1503" t="str">
            <v>yes</v>
          </cell>
          <cell r="Z1503">
            <v>0</v>
          </cell>
          <cell r="AA1503">
            <v>7427250</v>
          </cell>
          <cell r="AB1503">
            <v>32124016</v>
          </cell>
          <cell r="AC1503">
            <v>2.9598416337484079E-3</v>
          </cell>
          <cell r="AD1503">
            <v>21983</v>
          </cell>
          <cell r="AE1503">
            <v>0</v>
          </cell>
          <cell r="AF1503">
            <v>21983</v>
          </cell>
          <cell r="AG1503">
            <v>0</v>
          </cell>
          <cell r="AH1503">
            <v>4456350</v>
          </cell>
          <cell r="AI1503">
            <v>0</v>
          </cell>
          <cell r="AJ1503">
            <v>4456350</v>
          </cell>
          <cell r="AK1503" t="str">
            <v>AA</v>
          </cell>
          <cell r="AL1503">
            <v>0</v>
          </cell>
          <cell r="AM1503">
            <v>27815110.757371049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 t="str">
            <v>Levy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21599208.757371049</v>
          </cell>
          <cell r="BB1503">
            <v>0</v>
          </cell>
          <cell r="BC1503">
            <v>0</v>
          </cell>
          <cell r="BD1503">
            <v>0</v>
          </cell>
          <cell r="BE1503">
            <v>5202121</v>
          </cell>
          <cell r="BF1503">
            <v>0</v>
          </cell>
        </row>
        <row r="1504">
          <cell r="D1504" t="str">
            <v>5420004</v>
          </cell>
          <cell r="E1504" t="str">
            <v>FRANKLIN TOWNSHIP</v>
          </cell>
          <cell r="F1504">
            <v>148536</v>
          </cell>
          <cell r="G1504">
            <v>0</v>
          </cell>
          <cell r="H1504">
            <v>14396</v>
          </cell>
          <cell r="I1504">
            <v>0</v>
          </cell>
          <cell r="J1504">
            <v>0</v>
          </cell>
          <cell r="K1504">
            <v>-102459.37550723618</v>
          </cell>
          <cell r="L1504">
            <v>60472.624492763818</v>
          </cell>
          <cell r="M1504">
            <v>0</v>
          </cell>
          <cell r="N1504">
            <v>60472.624492763818</v>
          </cell>
          <cell r="O1504" t="str">
            <v>no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47538741.2182092</v>
          </cell>
          <cell r="U1504">
            <v>1.2720703776144674E-3</v>
          </cell>
          <cell r="V1504">
            <v>0</v>
          </cell>
          <cell r="W1504">
            <v>0</v>
          </cell>
          <cell r="X1504">
            <v>7427250</v>
          </cell>
          <cell r="Y1504" t="str">
            <v>yes</v>
          </cell>
          <cell r="Z1504">
            <v>0</v>
          </cell>
          <cell r="AA1504">
            <v>7427250</v>
          </cell>
          <cell r="AB1504">
            <v>32124016</v>
          </cell>
          <cell r="AC1504">
            <v>1.8824739874604662E-3</v>
          </cell>
          <cell r="AD1504">
            <v>13982</v>
          </cell>
          <cell r="AE1504">
            <v>0</v>
          </cell>
          <cell r="AF1504">
            <v>13982</v>
          </cell>
          <cell r="AG1504">
            <v>0</v>
          </cell>
          <cell r="AH1504">
            <v>4456350</v>
          </cell>
          <cell r="AI1504">
            <v>0</v>
          </cell>
          <cell r="AJ1504">
            <v>4456350</v>
          </cell>
          <cell r="AK1504" t="str">
            <v>AA</v>
          </cell>
          <cell r="AL1504">
            <v>0</v>
          </cell>
          <cell r="AM1504">
            <v>27815110.757371049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 t="str">
            <v>Levy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21599208.757371049</v>
          </cell>
          <cell r="BB1504">
            <v>0</v>
          </cell>
          <cell r="BC1504">
            <v>0</v>
          </cell>
          <cell r="BD1504">
            <v>0</v>
          </cell>
          <cell r="BE1504">
            <v>5202121</v>
          </cell>
          <cell r="BF1504">
            <v>0</v>
          </cell>
        </row>
        <row r="1505">
          <cell r="D1505" t="str">
            <v>5420005</v>
          </cell>
          <cell r="E1505" t="str">
            <v>MADISON TOWNSHIP</v>
          </cell>
          <cell r="F1505">
            <v>141751</v>
          </cell>
          <cell r="G1505">
            <v>0</v>
          </cell>
          <cell r="H1505">
            <v>51491</v>
          </cell>
          <cell r="I1505">
            <v>0</v>
          </cell>
          <cell r="J1505">
            <v>0</v>
          </cell>
          <cell r="K1505">
            <v>0</v>
          </cell>
          <cell r="L1505">
            <v>193242</v>
          </cell>
          <cell r="M1505">
            <v>0</v>
          </cell>
          <cell r="N1505">
            <v>193242</v>
          </cell>
          <cell r="O1505" t="str">
            <v>no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47538741.2182092</v>
          </cell>
          <cell r="U1505">
            <v>4.0649372500839538E-3</v>
          </cell>
          <cell r="V1505">
            <v>0</v>
          </cell>
          <cell r="W1505">
            <v>0</v>
          </cell>
          <cell r="X1505">
            <v>7427250</v>
          </cell>
          <cell r="Y1505" t="str">
            <v>yes</v>
          </cell>
          <cell r="Z1505">
            <v>0</v>
          </cell>
          <cell r="AA1505">
            <v>7427250</v>
          </cell>
          <cell r="AB1505">
            <v>32124016</v>
          </cell>
          <cell r="AC1505">
            <v>6.0154994319514717E-3</v>
          </cell>
          <cell r="AD1505">
            <v>44679</v>
          </cell>
          <cell r="AE1505">
            <v>0</v>
          </cell>
          <cell r="AF1505">
            <v>44679</v>
          </cell>
          <cell r="AG1505">
            <v>0</v>
          </cell>
          <cell r="AH1505">
            <v>4456350</v>
          </cell>
          <cell r="AI1505">
            <v>0</v>
          </cell>
          <cell r="AJ1505">
            <v>4456350</v>
          </cell>
          <cell r="AK1505" t="str">
            <v>AA</v>
          </cell>
          <cell r="AL1505">
            <v>0</v>
          </cell>
          <cell r="AM1505">
            <v>27815110.757371049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 t="str">
            <v>Levy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21599208.757371049</v>
          </cell>
          <cell r="BB1505">
            <v>0</v>
          </cell>
          <cell r="BC1505">
            <v>0</v>
          </cell>
          <cell r="BD1505">
            <v>0</v>
          </cell>
          <cell r="BE1505">
            <v>5202121</v>
          </cell>
          <cell r="BF1505">
            <v>0</v>
          </cell>
        </row>
        <row r="1506">
          <cell r="D1506" t="str">
            <v>5420006</v>
          </cell>
          <cell r="E1506" t="str">
            <v>RIPLEY TOWNSHIP</v>
          </cell>
          <cell r="F1506">
            <v>115641</v>
          </cell>
          <cell r="G1506">
            <v>46916</v>
          </cell>
          <cell r="H1506">
            <v>11373</v>
          </cell>
          <cell r="I1506">
            <v>0</v>
          </cell>
          <cell r="J1506">
            <v>0</v>
          </cell>
          <cell r="K1506">
            <v>0</v>
          </cell>
          <cell r="L1506">
            <v>80098</v>
          </cell>
          <cell r="M1506">
            <v>0</v>
          </cell>
          <cell r="N1506">
            <v>80098</v>
          </cell>
          <cell r="O1506" t="str">
            <v>no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47538741.2182092</v>
          </cell>
          <cell r="U1506">
            <v>1.6848994724605651E-3</v>
          </cell>
          <cell r="V1506">
            <v>0</v>
          </cell>
          <cell r="W1506">
            <v>0</v>
          </cell>
          <cell r="X1506">
            <v>7427250</v>
          </cell>
          <cell r="Y1506" t="str">
            <v>yes</v>
          </cell>
          <cell r="Z1506">
            <v>0</v>
          </cell>
          <cell r="AA1506">
            <v>7427250</v>
          </cell>
          <cell r="AB1506">
            <v>32124016</v>
          </cell>
          <cell r="AC1506">
            <v>2.4933993308931235E-3</v>
          </cell>
          <cell r="AD1506">
            <v>18519</v>
          </cell>
          <cell r="AE1506">
            <v>0</v>
          </cell>
          <cell r="AF1506">
            <v>18519</v>
          </cell>
          <cell r="AG1506">
            <v>0</v>
          </cell>
          <cell r="AH1506">
            <v>4456350</v>
          </cell>
          <cell r="AI1506">
            <v>0</v>
          </cell>
          <cell r="AJ1506">
            <v>4456350</v>
          </cell>
          <cell r="AK1506" t="str">
            <v>AA</v>
          </cell>
          <cell r="AL1506">
            <v>0</v>
          </cell>
          <cell r="AM1506">
            <v>27815110.757371049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 t="str">
            <v>Levy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21599208.757371049</v>
          </cell>
          <cell r="BB1506">
            <v>0</v>
          </cell>
          <cell r="BC1506">
            <v>0</v>
          </cell>
          <cell r="BD1506">
            <v>0</v>
          </cell>
          <cell r="BE1506">
            <v>5202121</v>
          </cell>
          <cell r="BF1506">
            <v>0</v>
          </cell>
        </row>
        <row r="1507">
          <cell r="D1507" t="str">
            <v>5420007</v>
          </cell>
          <cell r="E1507" t="str">
            <v>SCOTT TOWNSHIP</v>
          </cell>
          <cell r="F1507">
            <v>28119</v>
          </cell>
          <cell r="G1507">
            <v>0</v>
          </cell>
          <cell r="H1507">
            <v>12312</v>
          </cell>
          <cell r="I1507">
            <v>0</v>
          </cell>
          <cell r="J1507">
            <v>0</v>
          </cell>
          <cell r="K1507">
            <v>0</v>
          </cell>
          <cell r="L1507">
            <v>40431</v>
          </cell>
          <cell r="M1507">
            <v>0</v>
          </cell>
          <cell r="N1507">
            <v>40431</v>
          </cell>
          <cell r="O1507" t="str">
            <v>no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47538741.2182092</v>
          </cell>
          <cell r="U1507">
            <v>8.5048528766077942E-4</v>
          </cell>
          <cell r="V1507">
            <v>0</v>
          </cell>
          <cell r="W1507">
            <v>0</v>
          </cell>
          <cell r="X1507">
            <v>7427250</v>
          </cell>
          <cell r="Y1507" t="str">
            <v>yes</v>
          </cell>
          <cell r="Z1507">
            <v>0</v>
          </cell>
          <cell r="AA1507">
            <v>7427250</v>
          </cell>
          <cell r="AB1507">
            <v>32124016</v>
          </cell>
          <cell r="AC1507">
            <v>1.2585910802684198E-3</v>
          </cell>
          <cell r="AD1507">
            <v>9348</v>
          </cell>
          <cell r="AE1507">
            <v>0</v>
          </cell>
          <cell r="AF1507">
            <v>9348</v>
          </cell>
          <cell r="AG1507">
            <v>0</v>
          </cell>
          <cell r="AH1507">
            <v>4456350</v>
          </cell>
          <cell r="AI1507">
            <v>0</v>
          </cell>
          <cell r="AJ1507">
            <v>4456350</v>
          </cell>
          <cell r="AK1507" t="str">
            <v>AA</v>
          </cell>
          <cell r="AL1507">
            <v>0</v>
          </cell>
          <cell r="AM1507">
            <v>27815110.757371049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 t="str">
            <v>Levy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21599208.757371049</v>
          </cell>
          <cell r="BB1507">
            <v>0</v>
          </cell>
          <cell r="BC1507">
            <v>0</v>
          </cell>
          <cell r="BD1507">
            <v>0</v>
          </cell>
          <cell r="BE1507">
            <v>5202121</v>
          </cell>
          <cell r="BF1507">
            <v>0</v>
          </cell>
        </row>
        <row r="1508">
          <cell r="D1508" t="str">
            <v>5420008</v>
          </cell>
          <cell r="E1508" t="str">
            <v>SUGAR CREEK TOWNSHIP</v>
          </cell>
          <cell r="F1508">
            <v>8653</v>
          </cell>
          <cell r="G1508">
            <v>0</v>
          </cell>
          <cell r="H1508">
            <v>14965</v>
          </cell>
          <cell r="I1508">
            <v>0</v>
          </cell>
          <cell r="J1508">
            <v>0</v>
          </cell>
          <cell r="K1508">
            <v>37075.618136185585</v>
          </cell>
          <cell r="L1508">
            <v>60693.618136185585</v>
          </cell>
          <cell r="M1508">
            <v>0</v>
          </cell>
          <cell r="N1508">
            <v>60693.618136185585</v>
          </cell>
          <cell r="O1508" t="str">
            <v>no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47538741.2182092</v>
          </cell>
          <cell r="U1508">
            <v>1.276719083864542E-3</v>
          </cell>
          <cell r="V1508">
            <v>0</v>
          </cell>
          <cell r="W1508">
            <v>0</v>
          </cell>
          <cell r="X1508">
            <v>7427250</v>
          </cell>
          <cell r="Y1508" t="str">
            <v>yes</v>
          </cell>
          <cell r="Z1508">
            <v>0</v>
          </cell>
          <cell r="AA1508">
            <v>7427250</v>
          </cell>
          <cell r="AB1508">
            <v>32124016</v>
          </cell>
          <cell r="AC1508">
            <v>1.8893533777403668E-3</v>
          </cell>
          <cell r="AD1508">
            <v>14033</v>
          </cell>
          <cell r="AE1508">
            <v>0</v>
          </cell>
          <cell r="AF1508">
            <v>14033</v>
          </cell>
          <cell r="AG1508">
            <v>0</v>
          </cell>
          <cell r="AH1508">
            <v>4456350</v>
          </cell>
          <cell r="AI1508">
            <v>0</v>
          </cell>
          <cell r="AJ1508">
            <v>4456350</v>
          </cell>
          <cell r="AK1508" t="str">
            <v>AA</v>
          </cell>
          <cell r="AL1508">
            <v>0</v>
          </cell>
          <cell r="AM1508">
            <v>27815110.757371049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 t="str">
            <v>Levy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21599208.757371049</v>
          </cell>
          <cell r="BB1508">
            <v>0</v>
          </cell>
          <cell r="BC1508">
            <v>0</v>
          </cell>
          <cell r="BD1508">
            <v>0</v>
          </cell>
          <cell r="BE1508">
            <v>5202121</v>
          </cell>
          <cell r="BF1508">
            <v>0</v>
          </cell>
        </row>
        <row r="1509">
          <cell r="D1509" t="str">
            <v>5420009</v>
          </cell>
          <cell r="E1509" t="str">
            <v>UNION TOWNSHIP</v>
          </cell>
          <cell r="F1509">
            <v>578726</v>
          </cell>
          <cell r="G1509">
            <v>0</v>
          </cell>
          <cell r="H1509">
            <v>173446</v>
          </cell>
          <cell r="I1509">
            <v>0</v>
          </cell>
          <cell r="J1509">
            <v>0</v>
          </cell>
          <cell r="K1509">
            <v>0</v>
          </cell>
          <cell r="L1509">
            <v>752172</v>
          </cell>
          <cell r="M1509">
            <v>0</v>
          </cell>
          <cell r="N1509">
            <v>752172</v>
          </cell>
          <cell r="O1509" t="str">
            <v>no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47538741.2182092</v>
          </cell>
          <cell r="U1509">
            <v>1.5822295263297561E-2</v>
          </cell>
          <cell r="V1509">
            <v>0</v>
          </cell>
          <cell r="W1509">
            <v>0</v>
          </cell>
          <cell r="X1509">
            <v>7427250</v>
          </cell>
          <cell r="Y1509" t="str">
            <v>yes</v>
          </cell>
          <cell r="Z1509">
            <v>0</v>
          </cell>
          <cell r="AA1509">
            <v>7427250</v>
          </cell>
          <cell r="AB1509">
            <v>32124016</v>
          </cell>
          <cell r="AC1509">
            <v>2.3414631595252599E-2</v>
          </cell>
          <cell r="AD1509">
            <v>173906</v>
          </cell>
          <cell r="AE1509">
            <v>0</v>
          </cell>
          <cell r="AF1509">
            <v>173906</v>
          </cell>
          <cell r="AG1509">
            <v>0</v>
          </cell>
          <cell r="AH1509">
            <v>4456350</v>
          </cell>
          <cell r="AI1509">
            <v>0</v>
          </cell>
          <cell r="AJ1509">
            <v>4456350</v>
          </cell>
          <cell r="AK1509" t="str">
            <v>AA</v>
          </cell>
          <cell r="AL1509">
            <v>0</v>
          </cell>
          <cell r="AM1509">
            <v>27815110.757371049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 t="str">
            <v>Levy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21599208.757371049</v>
          </cell>
          <cell r="BB1509">
            <v>0</v>
          </cell>
          <cell r="BC1509">
            <v>0</v>
          </cell>
          <cell r="BD1509">
            <v>0</v>
          </cell>
          <cell r="BE1509">
            <v>5202121</v>
          </cell>
          <cell r="BF1509">
            <v>0</v>
          </cell>
        </row>
        <row r="1510">
          <cell r="D1510" t="str">
            <v>5420010</v>
          </cell>
          <cell r="E1510" t="str">
            <v>WALNUT TOWNSHIP</v>
          </cell>
          <cell r="F1510">
            <v>43328</v>
          </cell>
          <cell r="G1510">
            <v>0</v>
          </cell>
          <cell r="H1510">
            <v>11850</v>
          </cell>
          <cell r="I1510">
            <v>0</v>
          </cell>
          <cell r="J1510">
            <v>0</v>
          </cell>
          <cell r="K1510">
            <v>0</v>
          </cell>
          <cell r="L1510">
            <v>55178</v>
          </cell>
          <cell r="M1510">
            <v>0</v>
          </cell>
          <cell r="N1510">
            <v>55178</v>
          </cell>
          <cell r="O1510" t="str">
            <v>no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47538741.2182092</v>
          </cell>
          <cell r="U1510">
            <v>1.1606954367328654E-3</v>
          </cell>
          <cell r="V1510">
            <v>0</v>
          </cell>
          <cell r="W1510">
            <v>0</v>
          </cell>
          <cell r="X1510">
            <v>7427250</v>
          </cell>
          <cell r="Y1510" t="str">
            <v>yes</v>
          </cell>
          <cell r="Z1510">
            <v>0</v>
          </cell>
          <cell r="AA1510">
            <v>7427250</v>
          </cell>
          <cell r="AB1510">
            <v>32124016</v>
          </cell>
          <cell r="AC1510">
            <v>1.7176557252368445E-3</v>
          </cell>
          <cell r="AD1510">
            <v>12757</v>
          </cell>
          <cell r="AE1510">
            <v>0</v>
          </cell>
          <cell r="AF1510">
            <v>12757</v>
          </cell>
          <cell r="AG1510">
            <v>0</v>
          </cell>
          <cell r="AH1510">
            <v>4456350</v>
          </cell>
          <cell r="AI1510">
            <v>0</v>
          </cell>
          <cell r="AJ1510">
            <v>4456350</v>
          </cell>
          <cell r="AK1510" t="str">
            <v>AA</v>
          </cell>
          <cell r="AL1510">
            <v>0</v>
          </cell>
          <cell r="AM1510">
            <v>27815110.757371049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 t="str">
            <v>Levy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21599208.757371049</v>
          </cell>
          <cell r="BB1510">
            <v>0</v>
          </cell>
          <cell r="BC1510">
            <v>0</v>
          </cell>
          <cell r="BD1510">
            <v>0</v>
          </cell>
          <cell r="BE1510">
            <v>5202121</v>
          </cell>
          <cell r="BF1510">
            <v>0</v>
          </cell>
        </row>
        <row r="1511">
          <cell r="D1511" t="str">
            <v>5420011</v>
          </cell>
          <cell r="E1511" t="str">
            <v>WAYNE TOWNSHIP</v>
          </cell>
          <cell r="F1511">
            <v>50819</v>
          </cell>
          <cell r="G1511">
            <v>0</v>
          </cell>
          <cell r="H1511">
            <v>19814</v>
          </cell>
          <cell r="I1511">
            <v>0</v>
          </cell>
          <cell r="J1511">
            <v>0</v>
          </cell>
          <cell r="K1511">
            <v>0</v>
          </cell>
          <cell r="L1511">
            <v>70633</v>
          </cell>
          <cell r="M1511">
            <v>0</v>
          </cell>
          <cell r="N1511">
            <v>70633</v>
          </cell>
          <cell r="O1511" t="str">
            <v>no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47538741.2182092</v>
          </cell>
          <cell r="U1511">
            <v>1.4857987020688043E-3</v>
          </cell>
          <cell r="V1511">
            <v>0</v>
          </cell>
          <cell r="W1511">
            <v>0</v>
          </cell>
          <cell r="X1511">
            <v>7427250</v>
          </cell>
          <cell r="Y1511" t="str">
            <v>yes</v>
          </cell>
          <cell r="Z1511">
            <v>0</v>
          </cell>
          <cell r="AA1511">
            <v>7427250</v>
          </cell>
          <cell r="AB1511">
            <v>32124016</v>
          </cell>
          <cell r="AC1511">
            <v>2.1987599557913308E-3</v>
          </cell>
          <cell r="AD1511">
            <v>16331</v>
          </cell>
          <cell r="AE1511">
            <v>0</v>
          </cell>
          <cell r="AF1511">
            <v>16331</v>
          </cell>
          <cell r="AG1511">
            <v>0</v>
          </cell>
          <cell r="AH1511">
            <v>4456350</v>
          </cell>
          <cell r="AI1511">
            <v>0</v>
          </cell>
          <cell r="AJ1511">
            <v>4456350</v>
          </cell>
          <cell r="AK1511" t="str">
            <v>AA</v>
          </cell>
          <cell r="AL1511">
            <v>0</v>
          </cell>
          <cell r="AM1511">
            <v>27815110.757371049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 t="str">
            <v>Levy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21599208.757371049</v>
          </cell>
          <cell r="BB1511">
            <v>0</v>
          </cell>
          <cell r="BC1511">
            <v>0</v>
          </cell>
          <cell r="BD1511">
            <v>0</v>
          </cell>
          <cell r="BE1511">
            <v>5202121</v>
          </cell>
          <cell r="BF1511">
            <v>0</v>
          </cell>
        </row>
        <row r="1512">
          <cell r="D1512" t="str">
            <v>5430311</v>
          </cell>
          <cell r="E1512" t="str">
            <v>CRAWFORDSVILLE CIVIL CITY</v>
          </cell>
          <cell r="F1512">
            <v>9072707</v>
          </cell>
          <cell r="G1512">
            <v>180516</v>
          </cell>
          <cell r="H1512">
            <v>2640277</v>
          </cell>
          <cell r="I1512">
            <v>0</v>
          </cell>
          <cell r="J1512">
            <v>0</v>
          </cell>
          <cell r="K1512">
            <v>0</v>
          </cell>
          <cell r="L1512">
            <v>11532468</v>
          </cell>
          <cell r="M1512">
            <v>0</v>
          </cell>
          <cell r="N1512">
            <v>11532468</v>
          </cell>
          <cell r="O1512" t="str">
            <v>no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47538741.2182092</v>
          </cell>
          <cell r="U1512">
            <v>0.24259094171350531</v>
          </cell>
          <cell r="V1512">
            <v>0</v>
          </cell>
          <cell r="W1512">
            <v>0</v>
          </cell>
          <cell r="X1512">
            <v>7427250</v>
          </cell>
          <cell r="Y1512" t="str">
            <v>yes</v>
          </cell>
          <cell r="Z1512">
            <v>0</v>
          </cell>
          <cell r="AA1512">
            <v>7427250</v>
          </cell>
          <cell r="AB1512">
            <v>32124016</v>
          </cell>
          <cell r="AC1512">
            <v>0.35899832698377437</v>
          </cell>
          <cell r="AD1512">
            <v>2666370</v>
          </cell>
          <cell r="AE1512">
            <v>0</v>
          </cell>
          <cell r="AF1512">
            <v>2666370</v>
          </cell>
          <cell r="AG1512">
            <v>0</v>
          </cell>
          <cell r="AH1512">
            <v>4456350</v>
          </cell>
          <cell r="AI1512">
            <v>0</v>
          </cell>
          <cell r="AJ1512">
            <v>4456350</v>
          </cell>
          <cell r="AK1512" t="str">
            <v>AA</v>
          </cell>
          <cell r="AL1512">
            <v>11532468</v>
          </cell>
          <cell r="AM1512">
            <v>27815110.757371049</v>
          </cell>
          <cell r="AN1512">
            <v>0.41461161526900903</v>
          </cell>
          <cell r="AO1512">
            <v>1847654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 t="str">
            <v>Levy</v>
          </cell>
          <cell r="AV1512">
            <v>9072707</v>
          </cell>
          <cell r="AW1512">
            <v>0</v>
          </cell>
          <cell r="AX1512">
            <v>0</v>
          </cell>
          <cell r="AY1512">
            <v>0</v>
          </cell>
          <cell r="AZ1512">
            <v>9072707</v>
          </cell>
          <cell r="BA1512">
            <v>21599208.757371049</v>
          </cell>
          <cell r="BB1512">
            <v>0.42004811851748064</v>
          </cell>
          <cell r="BC1512">
            <v>0</v>
          </cell>
          <cell r="BD1512">
            <v>0</v>
          </cell>
          <cell r="BE1512">
            <v>5202121</v>
          </cell>
          <cell r="BF1512">
            <v>0</v>
          </cell>
        </row>
        <row r="1513">
          <cell r="D1513" t="str">
            <v>5430790</v>
          </cell>
          <cell r="E1513" t="str">
            <v>ALAMO CIVIL TOWN</v>
          </cell>
          <cell r="F1513">
            <v>6432</v>
          </cell>
          <cell r="G1513">
            <v>0</v>
          </cell>
          <cell r="H1513">
            <v>1907</v>
          </cell>
          <cell r="I1513">
            <v>0</v>
          </cell>
          <cell r="J1513">
            <v>0</v>
          </cell>
          <cell r="K1513">
            <v>0</v>
          </cell>
          <cell r="L1513">
            <v>8339</v>
          </cell>
          <cell r="M1513">
            <v>0</v>
          </cell>
          <cell r="N1513">
            <v>8339</v>
          </cell>
          <cell r="O1513" t="str">
            <v>no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47538741.2182092</v>
          </cell>
          <cell r="U1513">
            <v>1.7541482559924908E-4</v>
          </cell>
          <cell r="V1513">
            <v>0</v>
          </cell>
          <cell r="W1513">
            <v>0</v>
          </cell>
          <cell r="X1513">
            <v>7427250</v>
          </cell>
          <cell r="Y1513" t="str">
            <v>yes</v>
          </cell>
          <cell r="Z1513">
            <v>0</v>
          </cell>
          <cell r="AA1513">
            <v>7427250</v>
          </cell>
          <cell r="AB1513">
            <v>32124016</v>
          </cell>
          <cell r="AC1513">
            <v>2.5958771779966739E-4</v>
          </cell>
          <cell r="AD1513">
            <v>1928</v>
          </cell>
          <cell r="AE1513">
            <v>0</v>
          </cell>
          <cell r="AF1513">
            <v>1928</v>
          </cell>
          <cell r="AG1513">
            <v>0</v>
          </cell>
          <cell r="AH1513">
            <v>4456350</v>
          </cell>
          <cell r="AI1513">
            <v>0</v>
          </cell>
          <cell r="AJ1513">
            <v>4456350</v>
          </cell>
          <cell r="AK1513" t="str">
            <v>AA</v>
          </cell>
          <cell r="AL1513">
            <v>8339</v>
          </cell>
          <cell r="AM1513">
            <v>27815110.757371049</v>
          </cell>
          <cell r="AN1513">
            <v>2.9980107117819586E-4</v>
          </cell>
          <cell r="AO1513">
            <v>1336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 t="str">
            <v>Levy</v>
          </cell>
          <cell r="AV1513">
            <v>6432</v>
          </cell>
          <cell r="AW1513">
            <v>0</v>
          </cell>
          <cell r="AX1513">
            <v>0</v>
          </cell>
          <cell r="AY1513">
            <v>0</v>
          </cell>
          <cell r="AZ1513">
            <v>6432</v>
          </cell>
          <cell r="BA1513">
            <v>21599208.757371049</v>
          </cell>
          <cell r="BB1513">
            <v>2.9778868625476775E-4</v>
          </cell>
          <cell r="BC1513">
            <v>0</v>
          </cell>
          <cell r="BD1513">
            <v>0</v>
          </cell>
          <cell r="BE1513">
            <v>5202121</v>
          </cell>
          <cell r="BF1513">
            <v>0</v>
          </cell>
        </row>
        <row r="1514">
          <cell r="D1514" t="str">
            <v>5430791</v>
          </cell>
          <cell r="E1514" t="str">
            <v>DARLINGTON CIVIL TOWN</v>
          </cell>
          <cell r="F1514">
            <v>68965</v>
          </cell>
          <cell r="G1514">
            <v>0</v>
          </cell>
          <cell r="H1514">
            <v>39751</v>
          </cell>
          <cell r="I1514">
            <v>0</v>
          </cell>
          <cell r="J1514">
            <v>0</v>
          </cell>
          <cell r="K1514">
            <v>65383.757371050597</v>
          </cell>
          <cell r="L1514">
            <v>174099.7573710506</v>
          </cell>
          <cell r="M1514">
            <v>0</v>
          </cell>
          <cell r="N1514">
            <v>174099.7573710506</v>
          </cell>
          <cell r="O1514" t="str">
            <v>no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47538741.2182092</v>
          </cell>
          <cell r="U1514">
            <v>3.662271084796069E-3</v>
          </cell>
          <cell r="V1514">
            <v>0</v>
          </cell>
          <cell r="W1514">
            <v>0</v>
          </cell>
          <cell r="X1514">
            <v>7427250</v>
          </cell>
          <cell r="Y1514" t="str">
            <v>yes</v>
          </cell>
          <cell r="Z1514">
            <v>0</v>
          </cell>
          <cell r="AA1514">
            <v>7427250</v>
          </cell>
          <cell r="AB1514">
            <v>32124016</v>
          </cell>
          <cell r="AC1514">
            <v>5.4196137049318674E-3</v>
          </cell>
          <cell r="AD1514">
            <v>40253</v>
          </cell>
          <cell r="AE1514">
            <v>0</v>
          </cell>
          <cell r="AF1514">
            <v>40253</v>
          </cell>
          <cell r="AG1514">
            <v>0</v>
          </cell>
          <cell r="AH1514">
            <v>4456350</v>
          </cell>
          <cell r="AI1514">
            <v>0</v>
          </cell>
          <cell r="AJ1514">
            <v>4456350</v>
          </cell>
          <cell r="AK1514" t="str">
            <v>AA</v>
          </cell>
          <cell r="AL1514">
            <v>174099.7573710506</v>
          </cell>
          <cell r="AM1514">
            <v>27815110.757371049</v>
          </cell>
          <cell r="AN1514">
            <v>6.2591790084788315E-3</v>
          </cell>
          <cell r="AO1514">
            <v>27893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 t="str">
            <v>Levy</v>
          </cell>
          <cell r="AV1514">
            <v>68965</v>
          </cell>
          <cell r="AW1514">
            <v>65383.757371050597</v>
          </cell>
          <cell r="AX1514">
            <v>0</v>
          </cell>
          <cell r="AY1514">
            <v>0</v>
          </cell>
          <cell r="AZ1514">
            <v>134348.7573710506</v>
          </cell>
          <cell r="BA1514">
            <v>21599208.757371049</v>
          </cell>
          <cell r="BB1514">
            <v>6.2200777297085983E-3</v>
          </cell>
          <cell r="BC1514">
            <v>0</v>
          </cell>
          <cell r="BD1514">
            <v>0</v>
          </cell>
          <cell r="BE1514">
            <v>5202121</v>
          </cell>
          <cell r="BF1514">
            <v>0</v>
          </cell>
        </row>
        <row r="1515">
          <cell r="D1515" t="str">
            <v>5430792</v>
          </cell>
          <cell r="E1515" t="str">
            <v>LADOGA CIVIL TOWN</v>
          </cell>
          <cell r="F1515">
            <v>187718</v>
          </cell>
          <cell r="G1515">
            <v>0</v>
          </cell>
          <cell r="H1515">
            <v>55718</v>
          </cell>
          <cell r="I1515">
            <v>0</v>
          </cell>
          <cell r="J1515">
            <v>0</v>
          </cell>
          <cell r="K1515">
            <v>0</v>
          </cell>
          <cell r="L1515">
            <v>243436</v>
          </cell>
          <cell r="M1515">
            <v>0</v>
          </cell>
          <cell r="N1515">
            <v>243436</v>
          </cell>
          <cell r="O1515" t="str">
            <v>no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47538741.2182092</v>
          </cell>
          <cell r="U1515">
            <v>5.1207918796712789E-3</v>
          </cell>
          <cell r="V1515">
            <v>0</v>
          </cell>
          <cell r="W1515">
            <v>0</v>
          </cell>
          <cell r="X1515">
            <v>7427250</v>
          </cell>
          <cell r="Y1515" t="str">
            <v>yes</v>
          </cell>
          <cell r="Z1515">
            <v>0</v>
          </cell>
          <cell r="AA1515">
            <v>7427250</v>
          </cell>
          <cell r="AB1515">
            <v>32124016</v>
          </cell>
          <cell r="AC1515">
            <v>7.5780064360570611E-3</v>
          </cell>
          <cell r="AD1515">
            <v>56284</v>
          </cell>
          <cell r="AE1515">
            <v>0</v>
          </cell>
          <cell r="AF1515">
            <v>56284</v>
          </cell>
          <cell r="AG1515">
            <v>0</v>
          </cell>
          <cell r="AH1515">
            <v>4456350</v>
          </cell>
          <cell r="AI1515">
            <v>0</v>
          </cell>
          <cell r="AJ1515">
            <v>4456350</v>
          </cell>
          <cell r="AK1515" t="str">
            <v>AA</v>
          </cell>
          <cell r="AL1515">
            <v>243436</v>
          </cell>
          <cell r="AM1515">
            <v>27815110.757371049</v>
          </cell>
          <cell r="AN1515">
            <v>8.7519335128115241E-3</v>
          </cell>
          <cell r="AO1515">
            <v>39002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 t="str">
            <v>Levy</v>
          </cell>
          <cell r="AV1515">
            <v>187718</v>
          </cell>
          <cell r="AW1515">
            <v>0</v>
          </cell>
          <cell r="AX1515">
            <v>0</v>
          </cell>
          <cell r="AY1515">
            <v>0</v>
          </cell>
          <cell r="AZ1515">
            <v>187718</v>
          </cell>
          <cell r="BA1515">
            <v>21599208.757371049</v>
          </cell>
          <cell r="BB1515">
            <v>8.6909665121847786E-3</v>
          </cell>
          <cell r="BC1515">
            <v>0</v>
          </cell>
          <cell r="BD1515">
            <v>0</v>
          </cell>
          <cell r="BE1515">
            <v>5202121</v>
          </cell>
          <cell r="BF1515">
            <v>0</v>
          </cell>
        </row>
        <row r="1516">
          <cell r="D1516" t="str">
            <v>5430793</v>
          </cell>
          <cell r="E1516" t="str">
            <v>LINDEN CIVIL TOWN</v>
          </cell>
          <cell r="F1516">
            <v>86208</v>
          </cell>
          <cell r="G1516">
            <v>0</v>
          </cell>
          <cell r="H1516">
            <v>25462</v>
          </cell>
          <cell r="I1516">
            <v>0</v>
          </cell>
          <cell r="J1516">
            <v>0</v>
          </cell>
          <cell r="K1516">
            <v>0</v>
          </cell>
          <cell r="L1516">
            <v>111670</v>
          </cell>
          <cell r="M1516">
            <v>0</v>
          </cell>
          <cell r="N1516">
            <v>111670</v>
          </cell>
          <cell r="O1516" t="str">
            <v>no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47538741.2182092</v>
          </cell>
          <cell r="U1516">
            <v>2.3490314875486439E-3</v>
          </cell>
          <cell r="V1516">
            <v>0</v>
          </cell>
          <cell r="W1516">
            <v>0</v>
          </cell>
          <cell r="X1516">
            <v>7427250</v>
          </cell>
          <cell r="Y1516" t="str">
            <v>yes</v>
          </cell>
          <cell r="Z1516">
            <v>0</v>
          </cell>
          <cell r="AA1516">
            <v>7427250</v>
          </cell>
          <cell r="AB1516">
            <v>32124016</v>
          </cell>
          <cell r="AC1516">
            <v>3.4762154271122266E-3</v>
          </cell>
          <cell r="AD1516">
            <v>25819</v>
          </cell>
          <cell r="AE1516">
            <v>0</v>
          </cell>
          <cell r="AF1516">
            <v>25819</v>
          </cell>
          <cell r="AG1516">
            <v>0</v>
          </cell>
          <cell r="AH1516">
            <v>4456350</v>
          </cell>
          <cell r="AI1516">
            <v>0</v>
          </cell>
          <cell r="AJ1516">
            <v>4456350</v>
          </cell>
          <cell r="AK1516" t="str">
            <v>AA</v>
          </cell>
          <cell r="AL1516">
            <v>111670</v>
          </cell>
          <cell r="AM1516">
            <v>27815110.757371049</v>
          </cell>
          <cell r="AN1516">
            <v>4.0147242617183275E-3</v>
          </cell>
          <cell r="AO1516">
            <v>17891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 t="str">
            <v>Levy</v>
          </cell>
          <cell r="AV1516">
            <v>86208</v>
          </cell>
          <cell r="AW1516">
            <v>0</v>
          </cell>
          <cell r="AX1516">
            <v>0</v>
          </cell>
          <cell r="AY1516">
            <v>0</v>
          </cell>
          <cell r="AZ1516">
            <v>86208</v>
          </cell>
          <cell r="BA1516">
            <v>21599208.757371049</v>
          </cell>
          <cell r="BB1516">
            <v>3.9912573172653952E-3</v>
          </cell>
          <cell r="BC1516">
            <v>0</v>
          </cell>
          <cell r="BD1516">
            <v>0</v>
          </cell>
          <cell r="BE1516">
            <v>5202121</v>
          </cell>
          <cell r="BF1516">
            <v>0</v>
          </cell>
        </row>
        <row r="1517">
          <cell r="D1517" t="str">
            <v>5430794</v>
          </cell>
          <cell r="E1517" t="str">
            <v>NEW MARKET CIVIL TOWN</v>
          </cell>
          <cell r="F1517">
            <v>64227</v>
          </cell>
          <cell r="G1517">
            <v>0</v>
          </cell>
          <cell r="H1517">
            <v>19055</v>
          </cell>
          <cell r="I1517">
            <v>0</v>
          </cell>
          <cell r="J1517">
            <v>0</v>
          </cell>
          <cell r="K1517">
            <v>0</v>
          </cell>
          <cell r="L1517">
            <v>83282</v>
          </cell>
          <cell r="M1517">
            <v>0</v>
          </cell>
          <cell r="N1517">
            <v>83282</v>
          </cell>
          <cell r="O1517" t="str">
            <v>no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47538741.2182092</v>
          </cell>
          <cell r="U1517">
            <v>1.7518764246980047E-3</v>
          </cell>
          <cell r="V1517">
            <v>0</v>
          </cell>
          <cell r="W1517">
            <v>0</v>
          </cell>
          <cell r="X1517">
            <v>7427250</v>
          </cell>
          <cell r="Y1517" t="str">
            <v>yes</v>
          </cell>
          <cell r="Z1517">
            <v>0</v>
          </cell>
          <cell r="AA1517">
            <v>7427250</v>
          </cell>
          <cell r="AB1517">
            <v>32124016</v>
          </cell>
          <cell r="AC1517">
            <v>2.5925152073140545E-3</v>
          </cell>
          <cell r="AD1517">
            <v>19255</v>
          </cell>
          <cell r="AE1517">
            <v>0</v>
          </cell>
          <cell r="AF1517">
            <v>19255</v>
          </cell>
          <cell r="AG1517">
            <v>0</v>
          </cell>
          <cell r="AH1517">
            <v>4456350</v>
          </cell>
          <cell r="AI1517">
            <v>0</v>
          </cell>
          <cell r="AJ1517">
            <v>4456350</v>
          </cell>
          <cell r="AK1517" t="str">
            <v>AA</v>
          </cell>
          <cell r="AL1517">
            <v>83282</v>
          </cell>
          <cell r="AM1517">
            <v>27815110.757371049</v>
          </cell>
          <cell r="AN1517">
            <v>2.9941279301909712E-3</v>
          </cell>
          <cell r="AO1517">
            <v>13343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 t="str">
            <v>Levy</v>
          </cell>
          <cell r="AV1517">
            <v>64227</v>
          </cell>
          <cell r="AW1517">
            <v>0</v>
          </cell>
          <cell r="AX1517">
            <v>0</v>
          </cell>
          <cell r="AY1517">
            <v>0</v>
          </cell>
          <cell r="AZ1517">
            <v>64227</v>
          </cell>
          <cell r="BA1517">
            <v>21599208.757371049</v>
          </cell>
          <cell r="BB1517">
            <v>2.973581149266942E-3</v>
          </cell>
          <cell r="BC1517">
            <v>0</v>
          </cell>
          <cell r="BD1517">
            <v>0</v>
          </cell>
          <cell r="BE1517">
            <v>5202121</v>
          </cell>
          <cell r="BF1517">
            <v>0</v>
          </cell>
        </row>
        <row r="1518">
          <cell r="D1518" t="str">
            <v>5430795</v>
          </cell>
          <cell r="E1518" t="str">
            <v>WAVELAND CIVIL TOWN</v>
          </cell>
          <cell r="F1518">
            <v>36642</v>
          </cell>
          <cell r="G1518">
            <v>0</v>
          </cell>
          <cell r="H1518">
            <v>10806</v>
          </cell>
          <cell r="I1518">
            <v>0</v>
          </cell>
          <cell r="J1518">
            <v>0</v>
          </cell>
          <cell r="K1518">
            <v>0</v>
          </cell>
          <cell r="L1518">
            <v>47448</v>
          </cell>
          <cell r="M1518">
            <v>0</v>
          </cell>
          <cell r="N1518">
            <v>47448</v>
          </cell>
          <cell r="O1518" t="str">
            <v>no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47538741.2182092</v>
          </cell>
          <cell r="U1518">
            <v>9.9809121537752375E-4</v>
          </cell>
          <cell r="V1518">
            <v>0</v>
          </cell>
          <cell r="W1518">
            <v>0</v>
          </cell>
          <cell r="X1518">
            <v>7427250</v>
          </cell>
          <cell r="Y1518" t="str">
            <v>yes</v>
          </cell>
          <cell r="Z1518">
            <v>0</v>
          </cell>
          <cell r="AA1518">
            <v>7427250</v>
          </cell>
          <cell r="AB1518">
            <v>32124016</v>
          </cell>
          <cell r="AC1518">
            <v>1.4770257865641706E-3</v>
          </cell>
          <cell r="AD1518">
            <v>10970</v>
          </cell>
          <cell r="AE1518">
            <v>0</v>
          </cell>
          <cell r="AF1518">
            <v>10970</v>
          </cell>
          <cell r="AG1518">
            <v>0</v>
          </cell>
          <cell r="AH1518">
            <v>4456350</v>
          </cell>
          <cell r="AI1518">
            <v>0</v>
          </cell>
          <cell r="AJ1518">
            <v>4456350</v>
          </cell>
          <cell r="AK1518" t="str">
            <v>AA</v>
          </cell>
          <cell r="AL1518">
            <v>47448</v>
          </cell>
          <cell r="AM1518">
            <v>27815110.757371049</v>
          </cell>
          <cell r="AN1518">
            <v>1.7058353789738624E-3</v>
          </cell>
          <cell r="AO1518">
            <v>7602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 t="str">
            <v>Levy</v>
          </cell>
          <cell r="AV1518">
            <v>36642</v>
          </cell>
          <cell r="AW1518">
            <v>0</v>
          </cell>
          <cell r="AX1518">
            <v>0</v>
          </cell>
          <cell r="AY1518">
            <v>0</v>
          </cell>
          <cell r="AZ1518">
            <v>36642</v>
          </cell>
          <cell r="BA1518">
            <v>21599208.757371049</v>
          </cell>
          <cell r="BB1518">
            <v>1.6964510326099504E-3</v>
          </cell>
          <cell r="BC1518">
            <v>0</v>
          </cell>
          <cell r="BD1518">
            <v>0</v>
          </cell>
          <cell r="BE1518">
            <v>5202121</v>
          </cell>
          <cell r="BF1518">
            <v>0</v>
          </cell>
        </row>
        <row r="1519">
          <cell r="D1519" t="str">
            <v>5430796</v>
          </cell>
          <cell r="E1519" t="str">
            <v>WAYNETOWN CIVIL TOWN</v>
          </cell>
          <cell r="F1519">
            <v>95594</v>
          </cell>
          <cell r="G1519">
            <v>0</v>
          </cell>
          <cell r="H1519">
            <v>28431</v>
          </cell>
          <cell r="I1519">
            <v>0</v>
          </cell>
          <cell r="J1519">
            <v>0</v>
          </cell>
          <cell r="K1519">
            <v>0</v>
          </cell>
          <cell r="L1519">
            <v>124025</v>
          </cell>
          <cell r="M1519">
            <v>0</v>
          </cell>
          <cell r="N1519">
            <v>124025</v>
          </cell>
          <cell r="O1519" t="str">
            <v>no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47538741.2182092</v>
          </cell>
          <cell r="U1519">
            <v>2.6089247805428546E-3</v>
          </cell>
          <cell r="V1519">
            <v>0</v>
          </cell>
          <cell r="W1519">
            <v>0</v>
          </cell>
          <cell r="X1519">
            <v>7427250</v>
          </cell>
          <cell r="Y1519" t="str">
            <v>yes</v>
          </cell>
          <cell r="Z1519">
            <v>0</v>
          </cell>
          <cell r="AA1519">
            <v>7427250</v>
          </cell>
          <cell r="AB1519">
            <v>32124016</v>
          </cell>
          <cell r="AC1519">
            <v>3.860818647332264E-3</v>
          </cell>
          <cell r="AD1519">
            <v>28675</v>
          </cell>
          <cell r="AE1519">
            <v>0</v>
          </cell>
          <cell r="AF1519">
            <v>28675</v>
          </cell>
          <cell r="AG1519">
            <v>0</v>
          </cell>
          <cell r="AH1519">
            <v>4456350</v>
          </cell>
          <cell r="AI1519">
            <v>0</v>
          </cell>
          <cell r="AJ1519">
            <v>4456350</v>
          </cell>
          <cell r="AK1519" t="str">
            <v>AA</v>
          </cell>
          <cell r="AL1519">
            <v>124025</v>
          </cell>
          <cell r="AM1519">
            <v>27815110.757371049</v>
          </cell>
          <cell r="AN1519">
            <v>4.4589072853910231E-3</v>
          </cell>
          <cell r="AO1519">
            <v>19870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 t="str">
            <v>Levy</v>
          </cell>
          <cell r="AV1519">
            <v>95594</v>
          </cell>
          <cell r="AW1519">
            <v>0</v>
          </cell>
          <cell r="AX1519">
            <v>0</v>
          </cell>
          <cell r="AY1519">
            <v>0</v>
          </cell>
          <cell r="AZ1519">
            <v>95594</v>
          </cell>
          <cell r="BA1519">
            <v>21599208.757371049</v>
          </cell>
          <cell r="BB1519">
            <v>4.4258102726738606E-3</v>
          </cell>
          <cell r="BC1519">
            <v>0</v>
          </cell>
          <cell r="BD1519">
            <v>0</v>
          </cell>
          <cell r="BE1519">
            <v>5202121</v>
          </cell>
          <cell r="BF1519">
            <v>0</v>
          </cell>
        </row>
        <row r="1520">
          <cell r="D1520" t="str">
            <v>5430797</v>
          </cell>
          <cell r="E1520" t="str">
            <v>WINGATE CIVIL TOWN</v>
          </cell>
          <cell r="F1520">
            <v>62577</v>
          </cell>
          <cell r="G1520">
            <v>0</v>
          </cell>
          <cell r="H1520">
            <v>18556</v>
          </cell>
          <cell r="I1520">
            <v>0</v>
          </cell>
          <cell r="J1520">
            <v>0</v>
          </cell>
          <cell r="K1520">
            <v>0</v>
          </cell>
          <cell r="L1520">
            <v>81133</v>
          </cell>
          <cell r="M1520">
            <v>0</v>
          </cell>
          <cell r="N1520">
            <v>81133</v>
          </cell>
          <cell r="O1520" t="str">
            <v>no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47538741.2182092</v>
          </cell>
          <cell r="U1520">
            <v>1.7066711890327227E-3</v>
          </cell>
          <cell r="V1520">
            <v>0</v>
          </cell>
          <cell r="W1520">
            <v>0</v>
          </cell>
          <cell r="X1520">
            <v>7427250</v>
          </cell>
          <cell r="Y1520" t="str">
            <v>yes</v>
          </cell>
          <cell r="Z1520">
            <v>0</v>
          </cell>
          <cell r="AA1520">
            <v>7427250</v>
          </cell>
          <cell r="AB1520">
            <v>32124016</v>
          </cell>
          <cell r="AC1520">
            <v>2.5256182166015608E-3</v>
          </cell>
          <cell r="AD1520">
            <v>18758</v>
          </cell>
          <cell r="AE1520">
            <v>0</v>
          </cell>
          <cell r="AF1520">
            <v>18758</v>
          </cell>
          <cell r="AG1520">
            <v>0</v>
          </cell>
          <cell r="AH1520">
            <v>4456350</v>
          </cell>
          <cell r="AI1520">
            <v>0</v>
          </cell>
          <cell r="AJ1520">
            <v>4456350</v>
          </cell>
          <cell r="AK1520" t="str">
            <v>AA</v>
          </cell>
          <cell r="AL1520">
            <v>81133</v>
          </cell>
          <cell r="AM1520">
            <v>27815110.757371049</v>
          </cell>
          <cell r="AN1520">
            <v>2.9168677668665985E-3</v>
          </cell>
          <cell r="AO1520">
            <v>12999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 t="str">
            <v>Levy</v>
          </cell>
          <cell r="AV1520">
            <v>62577</v>
          </cell>
          <cell r="AW1520">
            <v>0</v>
          </cell>
          <cell r="AX1520">
            <v>0</v>
          </cell>
          <cell r="AY1520">
            <v>0</v>
          </cell>
          <cell r="AZ1520">
            <v>62577</v>
          </cell>
          <cell r="BA1520">
            <v>21599208.757371049</v>
          </cell>
          <cell r="BB1520">
            <v>2.8971894620280787E-3</v>
          </cell>
          <cell r="BC1520">
            <v>0</v>
          </cell>
          <cell r="BD1520">
            <v>0</v>
          </cell>
          <cell r="BE1520">
            <v>5202121</v>
          </cell>
          <cell r="BF1520">
            <v>0</v>
          </cell>
        </row>
        <row r="1521">
          <cell r="D1521" t="str">
            <v>5430959</v>
          </cell>
          <cell r="E1521" t="str">
            <v>NEW RICHMOND CIVIL TOWN</v>
          </cell>
          <cell r="F1521">
            <v>78100</v>
          </cell>
          <cell r="G1521">
            <v>0</v>
          </cell>
          <cell r="H1521">
            <v>23050</v>
          </cell>
          <cell r="I1521">
            <v>0</v>
          </cell>
          <cell r="J1521">
            <v>0</v>
          </cell>
          <cell r="K1521">
            <v>0</v>
          </cell>
          <cell r="L1521">
            <v>101150</v>
          </cell>
          <cell r="M1521">
            <v>0</v>
          </cell>
          <cell r="N1521">
            <v>101150</v>
          </cell>
          <cell r="O1521" t="str">
            <v>no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47538741.2182092</v>
          </cell>
          <cell r="U1521">
            <v>2.1277382910857468E-3</v>
          </cell>
          <cell r="V1521">
            <v>0</v>
          </cell>
          <cell r="W1521">
            <v>0</v>
          </cell>
          <cell r="X1521">
            <v>7427250</v>
          </cell>
          <cell r="Y1521" t="str">
            <v>yes</v>
          </cell>
          <cell r="Z1521">
            <v>0</v>
          </cell>
          <cell r="AA1521">
            <v>7427250</v>
          </cell>
          <cell r="AB1521">
            <v>32124016</v>
          </cell>
          <cell r="AC1521">
            <v>3.1487345791385486E-3</v>
          </cell>
          <cell r="AD1521">
            <v>23386</v>
          </cell>
          <cell r="AE1521">
            <v>0</v>
          </cell>
          <cell r="AF1521">
            <v>23386</v>
          </cell>
          <cell r="AG1521">
            <v>0</v>
          </cell>
          <cell r="AH1521">
            <v>4456350</v>
          </cell>
          <cell r="AI1521">
            <v>0</v>
          </cell>
          <cell r="AJ1521">
            <v>4456350</v>
          </cell>
          <cell r="AK1521" t="str">
            <v>AA</v>
          </cell>
          <cell r="AL1521">
            <v>101150</v>
          </cell>
          <cell r="AM1521">
            <v>27815110.757371049</v>
          </cell>
          <cell r="AN1521">
            <v>3.636512573411022E-3</v>
          </cell>
          <cell r="AO1521">
            <v>16206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 t="str">
            <v>Levy</v>
          </cell>
          <cell r="AV1521">
            <v>78100</v>
          </cell>
          <cell r="AW1521">
            <v>0</v>
          </cell>
          <cell r="AX1521">
            <v>0</v>
          </cell>
          <cell r="AY1521">
            <v>0</v>
          </cell>
          <cell r="AZ1521">
            <v>78100</v>
          </cell>
          <cell r="BA1521">
            <v>21599208.757371049</v>
          </cell>
          <cell r="BB1521">
            <v>3.615873195972849E-3</v>
          </cell>
          <cell r="BC1521">
            <v>0</v>
          </cell>
          <cell r="BD1521">
            <v>0</v>
          </cell>
          <cell r="BE1521">
            <v>5202121</v>
          </cell>
          <cell r="BF1521">
            <v>0</v>
          </cell>
        </row>
        <row r="1522">
          <cell r="D1522" t="str">
            <v>5430960</v>
          </cell>
          <cell r="E1522" t="str">
            <v>NEW ROSS CIVIL TOWN</v>
          </cell>
          <cell r="F1522">
            <v>36595</v>
          </cell>
          <cell r="G1522">
            <v>0</v>
          </cell>
          <cell r="H1522">
            <v>10830</v>
          </cell>
          <cell r="I1522">
            <v>0</v>
          </cell>
          <cell r="J1522">
            <v>0</v>
          </cell>
          <cell r="K1522">
            <v>0</v>
          </cell>
          <cell r="L1522">
            <v>47425</v>
          </cell>
          <cell r="M1522">
            <v>0</v>
          </cell>
          <cell r="N1522">
            <v>47425</v>
          </cell>
          <cell r="O1522" t="str">
            <v>no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47538741.2182092</v>
          </cell>
          <cell r="U1522">
            <v>9.9760739945369795E-4</v>
          </cell>
          <cell r="V1522">
            <v>0</v>
          </cell>
          <cell r="W1522">
            <v>0</v>
          </cell>
          <cell r="X1522">
            <v>7427250</v>
          </cell>
          <cell r="Y1522" t="str">
            <v>yes</v>
          </cell>
          <cell r="Z1522">
            <v>0</v>
          </cell>
          <cell r="AA1522">
            <v>7427250</v>
          </cell>
          <cell r="AB1522">
            <v>32124016</v>
          </cell>
          <cell r="AC1522">
            <v>1.4763098113262053E-3</v>
          </cell>
          <cell r="AD1522">
            <v>10965</v>
          </cell>
          <cell r="AE1522">
            <v>0</v>
          </cell>
          <cell r="AF1522">
            <v>10965</v>
          </cell>
          <cell r="AG1522">
            <v>0</v>
          </cell>
          <cell r="AH1522">
            <v>4456350</v>
          </cell>
          <cell r="AI1522">
            <v>0</v>
          </cell>
          <cell r="AJ1522">
            <v>4456350</v>
          </cell>
          <cell r="AK1522" t="str">
            <v>AA</v>
          </cell>
          <cell r="AL1522">
            <v>47425</v>
          </cell>
          <cell r="AM1522">
            <v>27815110.757371049</v>
          </cell>
          <cell r="AN1522">
            <v>1.7050084903017077E-3</v>
          </cell>
          <cell r="AO1522">
            <v>7598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 t="str">
            <v>Levy</v>
          </cell>
          <cell r="AV1522">
            <v>36595</v>
          </cell>
          <cell r="AW1522">
            <v>0</v>
          </cell>
          <cell r="AX1522">
            <v>0</v>
          </cell>
          <cell r="AY1522">
            <v>0</v>
          </cell>
          <cell r="AZ1522">
            <v>36595</v>
          </cell>
          <cell r="BA1522">
            <v>21599208.757371049</v>
          </cell>
          <cell r="BB1522">
            <v>1.6942750269734494E-3</v>
          </cell>
          <cell r="BC1522">
            <v>0</v>
          </cell>
          <cell r="BD1522">
            <v>0</v>
          </cell>
          <cell r="BE1522">
            <v>5202121</v>
          </cell>
          <cell r="BF1522">
            <v>0</v>
          </cell>
        </row>
        <row r="1523">
          <cell r="D1523" t="str">
            <v>5445835</v>
          </cell>
          <cell r="E1523" t="str">
            <v>NORTH MONTGOMERY COMMUNITY SCHOOL CORP</v>
          </cell>
          <cell r="F1523">
            <v>7031146</v>
          </cell>
          <cell r="G1523">
            <v>255727.98138117837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6775418.0186188221</v>
          </cell>
          <cell r="M1523">
            <v>0</v>
          </cell>
          <cell r="N1523">
            <v>0</v>
          </cell>
          <cell r="O1523" t="str">
            <v>no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47538741.2182092</v>
          </cell>
          <cell r="U1523">
            <v>0.14252413599928412</v>
          </cell>
          <cell r="V1523">
            <v>0</v>
          </cell>
          <cell r="W1523">
            <v>0</v>
          </cell>
          <cell r="X1523">
            <v>7427250</v>
          </cell>
          <cell r="Y1523" t="str">
            <v>yes</v>
          </cell>
          <cell r="Z1523">
            <v>0</v>
          </cell>
          <cell r="AA1523">
            <v>7427250</v>
          </cell>
          <cell r="AB1523">
            <v>32124016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4456350</v>
          </cell>
          <cell r="AI1523">
            <v>0</v>
          </cell>
          <cell r="AJ1523">
            <v>4456350</v>
          </cell>
          <cell r="AK1523" t="str">
            <v>AA</v>
          </cell>
          <cell r="AL1523">
            <v>0</v>
          </cell>
          <cell r="AM1523">
            <v>27815110.757371049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 t="str">
            <v>Levy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21599208.757371049</v>
          </cell>
          <cell r="BB1523">
            <v>0</v>
          </cell>
          <cell r="BC1523">
            <v>0</v>
          </cell>
          <cell r="BD1523">
            <v>0</v>
          </cell>
          <cell r="BE1523">
            <v>5202121</v>
          </cell>
          <cell r="BF1523">
            <v>0</v>
          </cell>
        </row>
        <row r="1524">
          <cell r="D1524" t="str">
            <v>5445845</v>
          </cell>
          <cell r="E1524" t="str">
            <v>SOUTH MONTGOMERY COMMUNITY SCHOOL CORP</v>
          </cell>
          <cell r="F1524">
            <v>8977990</v>
          </cell>
          <cell r="G1524">
            <v>1739312.5710096033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7238677.4289903967</v>
          </cell>
          <cell r="M1524">
            <v>0</v>
          </cell>
          <cell r="N1524">
            <v>0</v>
          </cell>
          <cell r="O1524" t="str">
            <v>no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47538741.2182092</v>
          </cell>
          <cell r="U1524">
            <v>0.15226901772101822</v>
          </cell>
          <cell r="V1524">
            <v>0</v>
          </cell>
          <cell r="W1524">
            <v>0</v>
          </cell>
          <cell r="X1524">
            <v>7427250</v>
          </cell>
          <cell r="Y1524" t="str">
            <v>yes</v>
          </cell>
          <cell r="Z1524">
            <v>0</v>
          </cell>
          <cell r="AA1524">
            <v>7427250</v>
          </cell>
          <cell r="AB1524">
            <v>32124016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4456350</v>
          </cell>
          <cell r="AI1524">
            <v>0</v>
          </cell>
          <cell r="AJ1524">
            <v>4456350</v>
          </cell>
          <cell r="AK1524" t="str">
            <v>AA</v>
          </cell>
          <cell r="AL1524">
            <v>0</v>
          </cell>
          <cell r="AM1524">
            <v>27815110.757371049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 t="str">
            <v>Levy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21599208.757371049</v>
          </cell>
          <cell r="BB1524">
            <v>0</v>
          </cell>
          <cell r="BC1524">
            <v>0</v>
          </cell>
          <cell r="BD1524">
            <v>0</v>
          </cell>
          <cell r="BE1524">
            <v>5202121</v>
          </cell>
          <cell r="BF1524">
            <v>0</v>
          </cell>
        </row>
        <row r="1525">
          <cell r="D1525" t="str">
            <v>5445855</v>
          </cell>
          <cell r="E1525" t="str">
            <v>CRAWFORDSVILLE COMMUNITY SCHOOL CORP</v>
          </cell>
          <cell r="F1525">
            <v>7175022</v>
          </cell>
          <cell r="G1525">
            <v>3123579.2294000182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4051442.7705999818</v>
          </cell>
          <cell r="M1525">
            <v>0</v>
          </cell>
          <cell r="N1525">
            <v>0</v>
          </cell>
          <cell r="O1525" t="str">
            <v>no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47538741.2182092</v>
          </cell>
          <cell r="U1525">
            <v>8.5224022908038641E-2</v>
          </cell>
          <cell r="V1525">
            <v>0</v>
          </cell>
          <cell r="W1525">
            <v>0</v>
          </cell>
          <cell r="X1525">
            <v>7427250</v>
          </cell>
          <cell r="Y1525" t="str">
            <v>yes</v>
          </cell>
          <cell r="Z1525">
            <v>0</v>
          </cell>
          <cell r="AA1525">
            <v>7427250</v>
          </cell>
          <cell r="AB1525">
            <v>32124016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4456350</v>
          </cell>
          <cell r="AI1525">
            <v>0</v>
          </cell>
          <cell r="AJ1525">
            <v>4456350</v>
          </cell>
          <cell r="AK1525" t="str">
            <v>AA</v>
          </cell>
          <cell r="AL1525">
            <v>0</v>
          </cell>
          <cell r="AM1525">
            <v>27815110.757371049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 t="str">
            <v>Levy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21599208.757371049</v>
          </cell>
          <cell r="BB1525">
            <v>0</v>
          </cell>
          <cell r="BC1525">
            <v>0</v>
          </cell>
          <cell r="BD1525">
            <v>0</v>
          </cell>
          <cell r="BE1525">
            <v>5202121</v>
          </cell>
          <cell r="BF1525">
            <v>0</v>
          </cell>
        </row>
        <row r="1526">
          <cell r="D1526" t="str">
            <v>5450155</v>
          </cell>
          <cell r="E1526" t="str">
            <v>CRAWFORDSVILLE PUBLIC LIBRARY</v>
          </cell>
          <cell r="F1526">
            <v>1777539</v>
          </cell>
          <cell r="G1526">
            <v>0</v>
          </cell>
          <cell r="H1526">
            <v>571085</v>
          </cell>
          <cell r="I1526">
            <v>0</v>
          </cell>
          <cell r="J1526">
            <v>0</v>
          </cell>
          <cell r="K1526">
            <v>0</v>
          </cell>
          <cell r="L1526">
            <v>2348624</v>
          </cell>
          <cell r="M1526">
            <v>0</v>
          </cell>
          <cell r="N1526">
            <v>2348624</v>
          </cell>
          <cell r="O1526" t="str">
            <v>no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47538741.2182092</v>
          </cell>
          <cell r="U1526">
            <v>4.9404421316490074E-2</v>
          </cell>
          <cell r="V1526">
            <v>0</v>
          </cell>
          <cell r="W1526">
            <v>0</v>
          </cell>
          <cell r="X1526">
            <v>7427250</v>
          </cell>
          <cell r="Y1526" t="str">
            <v>yes</v>
          </cell>
          <cell r="Z1526">
            <v>0</v>
          </cell>
          <cell r="AA1526">
            <v>7427250</v>
          </cell>
          <cell r="AB1526">
            <v>32124016</v>
          </cell>
          <cell r="AC1526">
            <v>7.3111157708301483E-2</v>
          </cell>
          <cell r="AD1526">
            <v>543015</v>
          </cell>
          <cell r="AE1526">
            <v>0</v>
          </cell>
          <cell r="AF1526">
            <v>543015</v>
          </cell>
          <cell r="AG1526">
            <v>0</v>
          </cell>
          <cell r="AH1526">
            <v>4456350</v>
          </cell>
          <cell r="AI1526">
            <v>0</v>
          </cell>
          <cell r="AJ1526">
            <v>4456350</v>
          </cell>
          <cell r="AK1526" t="str">
            <v>AA</v>
          </cell>
          <cell r="AL1526">
            <v>0</v>
          </cell>
          <cell r="AM1526">
            <v>27815110.757371049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 t="str">
            <v>Levy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21599208.757371049</v>
          </cell>
          <cell r="BB1526">
            <v>0</v>
          </cell>
          <cell r="BC1526">
            <v>0</v>
          </cell>
          <cell r="BD1526">
            <v>0</v>
          </cell>
          <cell r="BE1526">
            <v>5202121</v>
          </cell>
          <cell r="BF1526">
            <v>0</v>
          </cell>
        </row>
        <row r="1527">
          <cell r="D1527" t="str">
            <v>5450156</v>
          </cell>
          <cell r="E1527" t="str">
            <v>DARLINGTON PUBLIC LIBRARY</v>
          </cell>
          <cell r="F1527">
            <v>66719</v>
          </cell>
          <cell r="G1527">
            <v>0</v>
          </cell>
          <cell r="H1527">
            <v>19852</v>
          </cell>
          <cell r="I1527">
            <v>0</v>
          </cell>
          <cell r="J1527">
            <v>0</v>
          </cell>
          <cell r="K1527">
            <v>0</v>
          </cell>
          <cell r="L1527">
            <v>86571</v>
          </cell>
          <cell r="M1527">
            <v>0</v>
          </cell>
          <cell r="N1527">
            <v>86571</v>
          </cell>
          <cell r="O1527" t="str">
            <v>no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47538741.2182092</v>
          </cell>
          <cell r="U1527">
            <v>1.8210621018050835E-3</v>
          </cell>
          <cell r="V1527">
            <v>0</v>
          </cell>
          <cell r="W1527">
            <v>0</v>
          </cell>
          <cell r="X1527">
            <v>7427250</v>
          </cell>
          <cell r="Y1527" t="str">
            <v>yes</v>
          </cell>
          <cell r="Z1527">
            <v>0</v>
          </cell>
          <cell r="AA1527">
            <v>7427250</v>
          </cell>
          <cell r="AB1527">
            <v>32124016</v>
          </cell>
          <cell r="AC1527">
            <v>2.6948996663430872E-3</v>
          </cell>
          <cell r="AD1527">
            <v>20016</v>
          </cell>
          <cell r="AE1527">
            <v>0</v>
          </cell>
          <cell r="AF1527">
            <v>20016</v>
          </cell>
          <cell r="AG1527">
            <v>0</v>
          </cell>
          <cell r="AH1527">
            <v>4456350</v>
          </cell>
          <cell r="AI1527">
            <v>0</v>
          </cell>
          <cell r="AJ1527">
            <v>4456350</v>
          </cell>
          <cell r="AK1527" t="str">
            <v>AA</v>
          </cell>
          <cell r="AL1527">
            <v>0</v>
          </cell>
          <cell r="AM1527">
            <v>27815110.757371049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 t="str">
            <v>Levy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21599208.757371049</v>
          </cell>
          <cell r="BB1527">
            <v>0</v>
          </cell>
          <cell r="BC1527">
            <v>0</v>
          </cell>
          <cell r="BD1527">
            <v>0</v>
          </cell>
          <cell r="BE1527">
            <v>5202121</v>
          </cell>
          <cell r="BF1527">
            <v>0</v>
          </cell>
        </row>
        <row r="1528">
          <cell r="D1528" t="str">
            <v>5450157</v>
          </cell>
          <cell r="E1528" t="str">
            <v>LADOGA PUBLIC LIBRARY</v>
          </cell>
          <cell r="F1528">
            <v>55794</v>
          </cell>
          <cell r="G1528">
            <v>0</v>
          </cell>
          <cell r="H1528">
            <v>16540</v>
          </cell>
          <cell r="I1528">
            <v>0</v>
          </cell>
          <cell r="J1528">
            <v>0</v>
          </cell>
          <cell r="K1528">
            <v>0</v>
          </cell>
          <cell r="L1528">
            <v>72334</v>
          </cell>
          <cell r="M1528">
            <v>0</v>
          </cell>
          <cell r="N1528">
            <v>72334</v>
          </cell>
          <cell r="O1528" t="str">
            <v>no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47538741.2182092</v>
          </cell>
          <cell r="U1528">
            <v>1.5215800449569592E-3</v>
          </cell>
          <cell r="V1528">
            <v>0</v>
          </cell>
          <cell r="W1528">
            <v>0</v>
          </cell>
          <cell r="X1528">
            <v>7427250</v>
          </cell>
          <cell r="Y1528" t="str">
            <v>yes</v>
          </cell>
          <cell r="Z1528">
            <v>0</v>
          </cell>
          <cell r="AA1528">
            <v>7427250</v>
          </cell>
          <cell r="AB1528">
            <v>32124016</v>
          </cell>
          <cell r="AC1528">
            <v>2.2517109940425879E-3</v>
          </cell>
          <cell r="AD1528">
            <v>16724</v>
          </cell>
          <cell r="AE1528">
            <v>0</v>
          </cell>
          <cell r="AF1528">
            <v>16724</v>
          </cell>
          <cell r="AG1528">
            <v>0</v>
          </cell>
          <cell r="AH1528">
            <v>4456350</v>
          </cell>
          <cell r="AI1528">
            <v>0</v>
          </cell>
          <cell r="AJ1528">
            <v>4456350</v>
          </cell>
          <cell r="AK1528" t="str">
            <v>AA</v>
          </cell>
          <cell r="AL1528">
            <v>0</v>
          </cell>
          <cell r="AM1528">
            <v>27815110.757371049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 t="str">
            <v>Levy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21599208.757371049</v>
          </cell>
          <cell r="BB1528">
            <v>0</v>
          </cell>
          <cell r="BC1528">
            <v>0</v>
          </cell>
          <cell r="BD1528">
            <v>0</v>
          </cell>
          <cell r="BE1528">
            <v>5202121</v>
          </cell>
          <cell r="BF1528">
            <v>0</v>
          </cell>
        </row>
        <row r="1529">
          <cell r="D1529" t="str">
            <v>5450158</v>
          </cell>
          <cell r="E1529" t="str">
            <v>LINDEN PUBLIC LIBRARY</v>
          </cell>
          <cell r="F1529">
            <v>155758</v>
          </cell>
          <cell r="G1529">
            <v>69319</v>
          </cell>
          <cell r="H1529">
            <v>25631</v>
          </cell>
          <cell r="I1529">
            <v>0</v>
          </cell>
          <cell r="J1529">
            <v>0</v>
          </cell>
          <cell r="K1529">
            <v>0</v>
          </cell>
          <cell r="L1529">
            <v>112070</v>
          </cell>
          <cell r="M1529">
            <v>0</v>
          </cell>
          <cell r="N1529">
            <v>112070</v>
          </cell>
          <cell r="O1529" t="str">
            <v>no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47538741.2182092</v>
          </cell>
          <cell r="U1529">
            <v>2.357445677528222E-3</v>
          </cell>
          <cell r="V1529">
            <v>0</v>
          </cell>
          <cell r="W1529">
            <v>0</v>
          </cell>
          <cell r="X1529">
            <v>7427250</v>
          </cell>
          <cell r="Y1529" t="str">
            <v>yes</v>
          </cell>
          <cell r="Z1529">
            <v>0</v>
          </cell>
          <cell r="AA1529">
            <v>7427250</v>
          </cell>
          <cell r="AB1529">
            <v>32124016</v>
          </cell>
          <cell r="AC1529">
            <v>3.4886671703811879E-3</v>
          </cell>
          <cell r="AD1529">
            <v>25911</v>
          </cell>
          <cell r="AE1529">
            <v>0</v>
          </cell>
          <cell r="AF1529">
            <v>25911</v>
          </cell>
          <cell r="AG1529">
            <v>0</v>
          </cell>
          <cell r="AH1529">
            <v>4456350</v>
          </cell>
          <cell r="AI1529">
            <v>0</v>
          </cell>
          <cell r="AJ1529">
            <v>4456350</v>
          </cell>
          <cell r="AK1529" t="str">
            <v>AA</v>
          </cell>
          <cell r="AL1529">
            <v>0</v>
          </cell>
          <cell r="AM1529">
            <v>27815110.757371049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 t="str">
            <v>Levy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21599208.757371049</v>
          </cell>
          <cell r="BB1529">
            <v>0</v>
          </cell>
          <cell r="BC1529">
            <v>0</v>
          </cell>
          <cell r="BD1529">
            <v>0</v>
          </cell>
          <cell r="BE1529">
            <v>5202121</v>
          </cell>
          <cell r="BF1529">
            <v>0</v>
          </cell>
        </row>
        <row r="1530">
          <cell r="D1530" t="str">
            <v>5450159</v>
          </cell>
          <cell r="E1530" t="str">
            <v>WAVELAND PUBLIC LIBRARY</v>
          </cell>
          <cell r="F1530">
            <v>82023</v>
          </cell>
          <cell r="G1530">
            <v>0</v>
          </cell>
          <cell r="H1530">
            <v>24297</v>
          </cell>
          <cell r="I1530">
            <v>0</v>
          </cell>
          <cell r="J1530">
            <v>0</v>
          </cell>
          <cell r="K1530">
            <v>0</v>
          </cell>
          <cell r="L1530">
            <v>106320</v>
          </cell>
          <cell r="M1530">
            <v>0</v>
          </cell>
          <cell r="N1530">
            <v>106320</v>
          </cell>
          <cell r="O1530" t="str">
            <v>no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47538741.2182092</v>
          </cell>
          <cell r="U1530">
            <v>2.2364916965717904E-3</v>
          </cell>
          <cell r="V1530">
            <v>0</v>
          </cell>
          <cell r="W1530">
            <v>0</v>
          </cell>
          <cell r="X1530">
            <v>7427250</v>
          </cell>
          <cell r="Y1530" t="str">
            <v>yes</v>
          </cell>
          <cell r="Z1530">
            <v>0</v>
          </cell>
          <cell r="AA1530">
            <v>7427250</v>
          </cell>
          <cell r="AB1530">
            <v>32124016</v>
          </cell>
          <cell r="AC1530">
            <v>3.3096733608898713E-3</v>
          </cell>
          <cell r="AD1530">
            <v>24582</v>
          </cell>
          <cell r="AE1530">
            <v>0</v>
          </cell>
          <cell r="AF1530">
            <v>24582</v>
          </cell>
          <cell r="AG1530">
            <v>0</v>
          </cell>
          <cell r="AH1530">
            <v>4456350</v>
          </cell>
          <cell r="AI1530">
            <v>0</v>
          </cell>
          <cell r="AJ1530">
            <v>4456350</v>
          </cell>
          <cell r="AK1530" t="str">
            <v>AA</v>
          </cell>
          <cell r="AL1530">
            <v>0</v>
          </cell>
          <cell r="AM1530">
            <v>27815110.757371049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 t="str">
            <v>Levy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21599208.757371049</v>
          </cell>
          <cell r="BB1530">
            <v>0</v>
          </cell>
          <cell r="BC1530">
            <v>0</v>
          </cell>
          <cell r="BD1530">
            <v>0</v>
          </cell>
          <cell r="BE1530">
            <v>5202121</v>
          </cell>
          <cell r="BF1530">
            <v>0</v>
          </cell>
        </row>
        <row r="1531">
          <cell r="D1531" t="str">
            <v>5461077</v>
          </cell>
          <cell r="E1531" t="str">
            <v>WEST CENTRAL INDIANA SOLID WASTE MGMT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 t="str">
            <v>non-recipient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 t="str">
            <v>no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47538741.2182092</v>
          </cell>
          <cell r="U1531">
            <v>0</v>
          </cell>
          <cell r="V1531">
            <v>0</v>
          </cell>
          <cell r="W1531">
            <v>0</v>
          </cell>
          <cell r="X1531">
            <v>7427250</v>
          </cell>
          <cell r="Y1531" t="str">
            <v>yes</v>
          </cell>
          <cell r="Z1531">
            <v>0</v>
          </cell>
          <cell r="AA1531">
            <v>7427250</v>
          </cell>
          <cell r="AB1531">
            <v>32124016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4456350</v>
          </cell>
          <cell r="AI1531">
            <v>0</v>
          </cell>
          <cell r="AJ1531">
            <v>4456350</v>
          </cell>
          <cell r="AK1531" t="str">
            <v>AA</v>
          </cell>
          <cell r="AL1531">
            <v>0</v>
          </cell>
          <cell r="AM1531">
            <v>27815110.757371049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 t="str">
            <v>Levy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21599208.757371049</v>
          </cell>
          <cell r="BB1531">
            <v>0</v>
          </cell>
          <cell r="BC1531">
            <v>0</v>
          </cell>
          <cell r="BD1531">
            <v>0</v>
          </cell>
          <cell r="BE1531">
            <v>5202121</v>
          </cell>
          <cell r="BF1531">
            <v>0</v>
          </cell>
        </row>
        <row r="1532">
          <cell r="D1532" t="str">
            <v>5510000</v>
          </cell>
          <cell r="E1532" t="str">
            <v>MORGAN COUNTY</v>
          </cell>
          <cell r="F1532">
            <v>10888868</v>
          </cell>
          <cell r="G1532">
            <v>0</v>
          </cell>
          <cell r="H1532">
            <v>5236409</v>
          </cell>
          <cell r="I1532">
            <v>1038537</v>
          </cell>
          <cell r="J1532">
            <v>0</v>
          </cell>
          <cell r="K1532">
            <v>0</v>
          </cell>
          <cell r="L1532">
            <v>17163814</v>
          </cell>
          <cell r="M1532">
            <v>2123193</v>
          </cell>
          <cell r="N1532">
            <v>19287007</v>
          </cell>
          <cell r="O1532" t="str">
            <v>no</v>
          </cell>
          <cell r="P1532">
            <v>0</v>
          </cell>
          <cell r="Q1532">
            <v>3920734</v>
          </cell>
          <cell r="R1532">
            <v>0</v>
          </cell>
          <cell r="S1532">
            <v>3920734</v>
          </cell>
          <cell r="T1532">
            <v>55920908.679931611</v>
          </cell>
          <cell r="U1532">
            <v>0.30693016986255794</v>
          </cell>
          <cell r="V1532">
            <v>1203393</v>
          </cell>
          <cell r="W1532">
            <v>-1</v>
          </cell>
          <cell r="X1532">
            <v>11762201</v>
          </cell>
          <cell r="Y1532" t="str">
            <v>no</v>
          </cell>
          <cell r="Z1532">
            <v>0</v>
          </cell>
          <cell r="AA1532">
            <v>11762201</v>
          </cell>
          <cell r="AB1532">
            <v>39392941</v>
          </cell>
          <cell r="AC1532">
            <v>0.48960566310598641</v>
          </cell>
          <cell r="AD1532">
            <v>5758837</v>
          </cell>
          <cell r="AE1532">
            <v>0</v>
          </cell>
          <cell r="AF1532">
            <v>5758837</v>
          </cell>
          <cell r="AG1532">
            <v>3</v>
          </cell>
          <cell r="AH1532">
            <v>3920734</v>
          </cell>
          <cell r="AI1532">
            <v>0</v>
          </cell>
          <cell r="AJ1532">
            <v>3920734</v>
          </cell>
          <cell r="AK1532" t="str">
            <v>AA</v>
          </cell>
          <cell r="AL1532">
            <v>19287007</v>
          </cell>
          <cell r="AM1532">
            <v>31882637</v>
          </cell>
          <cell r="AN1532">
            <v>0.6049376342364654</v>
          </cell>
          <cell r="AO1532">
            <v>2371801</v>
          </cell>
          <cell r="AP1532">
            <v>-1</v>
          </cell>
          <cell r="AQ1532">
            <v>3148399</v>
          </cell>
          <cell r="AR1532">
            <v>0</v>
          </cell>
          <cell r="AS1532">
            <v>0</v>
          </cell>
          <cell r="AT1532">
            <v>3148399</v>
          </cell>
          <cell r="AU1532" t="str">
            <v>Population</v>
          </cell>
          <cell r="AV1532">
            <v>10888868</v>
          </cell>
          <cell r="AW1532">
            <v>0</v>
          </cell>
          <cell r="AX1532">
            <v>2123193</v>
          </cell>
          <cell r="AY1532">
            <v>43353</v>
          </cell>
          <cell r="AZ1532">
            <v>43353</v>
          </cell>
          <cell r="BA1532">
            <v>68894</v>
          </cell>
          <cell r="BB1532">
            <v>0.62927105408308415</v>
          </cell>
          <cell r="BC1532">
            <v>1981196</v>
          </cell>
          <cell r="BD1532">
            <v>0</v>
          </cell>
          <cell r="BE1532">
            <v>15717372</v>
          </cell>
          <cell r="BF1532">
            <v>0</v>
          </cell>
        </row>
        <row r="1533">
          <cell r="D1533" t="str">
            <v>5520001</v>
          </cell>
          <cell r="E1533" t="str">
            <v>ADAMS TOWNSHIP</v>
          </cell>
          <cell r="F1533">
            <v>28109</v>
          </cell>
          <cell r="G1533">
            <v>0</v>
          </cell>
          <cell r="H1533">
            <v>14903</v>
          </cell>
          <cell r="I1533">
            <v>3420</v>
          </cell>
          <cell r="J1533">
            <v>0</v>
          </cell>
          <cell r="K1533">
            <v>0</v>
          </cell>
          <cell r="L1533">
            <v>46432</v>
          </cell>
          <cell r="M1533">
            <v>0</v>
          </cell>
          <cell r="N1533">
            <v>46432</v>
          </cell>
          <cell r="O1533" t="str">
            <v>no</v>
          </cell>
          <cell r="P1533">
            <v>0</v>
          </cell>
          <cell r="Q1533">
            <v>3920734</v>
          </cell>
          <cell r="R1533">
            <v>0</v>
          </cell>
          <cell r="S1533">
            <v>3920734</v>
          </cell>
          <cell r="T1533">
            <v>55920908.679931611</v>
          </cell>
          <cell r="U1533">
            <v>8.3031554915814689E-4</v>
          </cell>
          <cell r="V1533">
            <v>3255</v>
          </cell>
          <cell r="W1533">
            <v>0</v>
          </cell>
          <cell r="X1533">
            <v>11762201</v>
          </cell>
          <cell r="Y1533" t="str">
            <v>no</v>
          </cell>
          <cell r="Z1533">
            <v>0</v>
          </cell>
          <cell r="AA1533">
            <v>11762201</v>
          </cell>
          <cell r="AB1533">
            <v>39392941</v>
          </cell>
          <cell r="AC1533">
            <v>1.1786883340342627E-3</v>
          </cell>
          <cell r="AD1533">
            <v>13864</v>
          </cell>
          <cell r="AE1533">
            <v>0</v>
          </cell>
          <cell r="AF1533">
            <v>13864</v>
          </cell>
          <cell r="AG1533">
            <v>0</v>
          </cell>
          <cell r="AH1533">
            <v>3920734</v>
          </cell>
          <cell r="AI1533">
            <v>0</v>
          </cell>
          <cell r="AJ1533">
            <v>3920734</v>
          </cell>
          <cell r="AK1533" t="str">
            <v>AA</v>
          </cell>
          <cell r="AL1533">
            <v>0</v>
          </cell>
          <cell r="AM1533">
            <v>31882637</v>
          </cell>
          <cell r="AN1533">
            <v>0</v>
          </cell>
          <cell r="AO1533">
            <v>0</v>
          </cell>
          <cell r="AP1533">
            <v>0</v>
          </cell>
          <cell r="AQ1533">
            <v>3148399</v>
          </cell>
          <cell r="AR1533">
            <v>0</v>
          </cell>
          <cell r="AS1533">
            <v>0</v>
          </cell>
          <cell r="AT1533">
            <v>3148399</v>
          </cell>
          <cell r="AU1533" t="str">
            <v>Population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68894</v>
          </cell>
          <cell r="BB1533">
            <v>0</v>
          </cell>
          <cell r="BC1533">
            <v>0</v>
          </cell>
          <cell r="BD1533">
            <v>0</v>
          </cell>
          <cell r="BE1533">
            <v>15717372</v>
          </cell>
          <cell r="BF1533">
            <v>0</v>
          </cell>
        </row>
        <row r="1534">
          <cell r="D1534" t="str">
            <v>5520002</v>
          </cell>
          <cell r="E1534" t="str">
            <v>ASHLAND TOWNSHIP</v>
          </cell>
          <cell r="F1534">
            <v>33509</v>
          </cell>
          <cell r="G1534">
            <v>0</v>
          </cell>
          <cell r="H1534">
            <v>18289</v>
          </cell>
          <cell r="I1534">
            <v>4197</v>
          </cell>
          <cell r="J1534">
            <v>0</v>
          </cell>
          <cell r="K1534">
            <v>0</v>
          </cell>
          <cell r="L1534">
            <v>55995</v>
          </cell>
          <cell r="M1534">
            <v>0</v>
          </cell>
          <cell r="N1534">
            <v>55995</v>
          </cell>
          <cell r="O1534" t="str">
            <v>no</v>
          </cell>
          <cell r="P1534">
            <v>0</v>
          </cell>
          <cell r="Q1534">
            <v>3920734</v>
          </cell>
          <cell r="R1534">
            <v>0</v>
          </cell>
          <cell r="S1534">
            <v>3920734</v>
          </cell>
          <cell r="T1534">
            <v>55920908.679931611</v>
          </cell>
          <cell r="U1534">
            <v>1.0013249305459691E-3</v>
          </cell>
          <cell r="V1534">
            <v>3926</v>
          </cell>
          <cell r="W1534">
            <v>0</v>
          </cell>
          <cell r="X1534">
            <v>11762201</v>
          </cell>
          <cell r="Y1534" t="str">
            <v>no</v>
          </cell>
          <cell r="Z1534">
            <v>0</v>
          </cell>
          <cell r="AA1534">
            <v>11762201</v>
          </cell>
          <cell r="AB1534">
            <v>39392941</v>
          </cell>
          <cell r="AC1534">
            <v>1.4214475634099014E-3</v>
          </cell>
          <cell r="AD1534">
            <v>16719</v>
          </cell>
          <cell r="AE1534">
            <v>0</v>
          </cell>
          <cell r="AF1534">
            <v>16719</v>
          </cell>
          <cell r="AG1534">
            <v>0</v>
          </cell>
          <cell r="AH1534">
            <v>3920734</v>
          </cell>
          <cell r="AI1534">
            <v>0</v>
          </cell>
          <cell r="AJ1534">
            <v>3920734</v>
          </cell>
          <cell r="AK1534" t="str">
            <v>AA</v>
          </cell>
          <cell r="AL1534">
            <v>0</v>
          </cell>
          <cell r="AM1534">
            <v>31882637</v>
          </cell>
          <cell r="AN1534">
            <v>0</v>
          </cell>
          <cell r="AO1534">
            <v>0</v>
          </cell>
          <cell r="AP1534">
            <v>0</v>
          </cell>
          <cell r="AQ1534">
            <v>3148399</v>
          </cell>
          <cell r="AR1534">
            <v>0</v>
          </cell>
          <cell r="AS1534">
            <v>0</v>
          </cell>
          <cell r="AT1534">
            <v>3148399</v>
          </cell>
          <cell r="AU1534" t="str">
            <v>Population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68894</v>
          </cell>
          <cell r="BB1534">
            <v>0</v>
          </cell>
          <cell r="BC1534">
            <v>0</v>
          </cell>
          <cell r="BD1534">
            <v>0</v>
          </cell>
          <cell r="BE1534">
            <v>15717372</v>
          </cell>
          <cell r="BF1534">
            <v>0</v>
          </cell>
        </row>
        <row r="1535">
          <cell r="D1535" t="str">
            <v>5520003</v>
          </cell>
          <cell r="E1535" t="str">
            <v>BAKER TOWNSHIP</v>
          </cell>
          <cell r="F1535">
            <v>6411</v>
          </cell>
          <cell r="G1535">
            <v>0</v>
          </cell>
          <cell r="H1535">
            <v>4479</v>
          </cell>
          <cell r="I1535">
            <v>1028</v>
          </cell>
          <cell r="J1535">
            <v>0</v>
          </cell>
          <cell r="K1535">
            <v>0</v>
          </cell>
          <cell r="L1535">
            <v>11918</v>
          </cell>
          <cell r="M1535">
            <v>0</v>
          </cell>
          <cell r="N1535">
            <v>11918</v>
          </cell>
          <cell r="O1535" t="str">
            <v>no</v>
          </cell>
          <cell r="P1535">
            <v>0</v>
          </cell>
          <cell r="Q1535">
            <v>3920734</v>
          </cell>
          <cell r="R1535">
            <v>0</v>
          </cell>
          <cell r="S1535">
            <v>3920734</v>
          </cell>
          <cell r="T1535">
            <v>55920908.679931611</v>
          </cell>
          <cell r="U1535">
            <v>2.1312243097145923E-4</v>
          </cell>
          <cell r="V1535">
            <v>836</v>
          </cell>
          <cell r="W1535">
            <v>0</v>
          </cell>
          <cell r="X1535">
            <v>11762201</v>
          </cell>
          <cell r="Y1535" t="str">
            <v>no</v>
          </cell>
          <cell r="Z1535">
            <v>0</v>
          </cell>
          <cell r="AA1535">
            <v>11762201</v>
          </cell>
          <cell r="AB1535">
            <v>39392941</v>
          </cell>
          <cell r="AC1535">
            <v>3.0254151371942499E-4</v>
          </cell>
          <cell r="AD1535">
            <v>3559</v>
          </cell>
          <cell r="AE1535">
            <v>0</v>
          </cell>
          <cell r="AF1535">
            <v>3559</v>
          </cell>
          <cell r="AG1535">
            <v>0</v>
          </cell>
          <cell r="AH1535">
            <v>3920734</v>
          </cell>
          <cell r="AI1535">
            <v>0</v>
          </cell>
          <cell r="AJ1535">
            <v>3920734</v>
          </cell>
          <cell r="AK1535" t="str">
            <v>AA</v>
          </cell>
          <cell r="AL1535">
            <v>0</v>
          </cell>
          <cell r="AM1535">
            <v>31882637</v>
          </cell>
          <cell r="AN1535">
            <v>0</v>
          </cell>
          <cell r="AO1535">
            <v>0</v>
          </cell>
          <cell r="AP1535">
            <v>0</v>
          </cell>
          <cell r="AQ1535">
            <v>3148399</v>
          </cell>
          <cell r="AR1535">
            <v>0</v>
          </cell>
          <cell r="AS1535">
            <v>0</v>
          </cell>
          <cell r="AT1535">
            <v>3148399</v>
          </cell>
          <cell r="AU1535" t="str">
            <v>Population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68894</v>
          </cell>
          <cell r="BB1535">
            <v>0</v>
          </cell>
          <cell r="BC1535">
            <v>0</v>
          </cell>
          <cell r="BD1535">
            <v>0</v>
          </cell>
          <cell r="BE1535">
            <v>15717372</v>
          </cell>
          <cell r="BF1535">
            <v>0</v>
          </cell>
        </row>
        <row r="1536">
          <cell r="D1536" t="str">
            <v>5520004</v>
          </cell>
          <cell r="E1536" t="str">
            <v>BROWN TOWNSHIP</v>
          </cell>
          <cell r="F1536">
            <v>702620</v>
          </cell>
          <cell r="G1536">
            <v>8950</v>
          </cell>
          <cell r="H1536">
            <v>368284</v>
          </cell>
          <cell r="I1536">
            <v>84517</v>
          </cell>
          <cell r="J1536">
            <v>0</v>
          </cell>
          <cell r="K1536">
            <v>0</v>
          </cell>
          <cell r="L1536">
            <v>1146471</v>
          </cell>
          <cell r="M1536">
            <v>0</v>
          </cell>
          <cell r="N1536">
            <v>1146471</v>
          </cell>
          <cell r="O1536" t="str">
            <v>no</v>
          </cell>
          <cell r="P1536">
            <v>0</v>
          </cell>
          <cell r="Q1536">
            <v>3920734</v>
          </cell>
          <cell r="R1536">
            <v>0</v>
          </cell>
          <cell r="S1536">
            <v>3920734</v>
          </cell>
          <cell r="T1536">
            <v>55920908.679931611</v>
          </cell>
          <cell r="U1536">
            <v>2.0501651834056035E-2</v>
          </cell>
          <cell r="V1536">
            <v>80382</v>
          </cell>
          <cell r="W1536">
            <v>0</v>
          </cell>
          <cell r="X1536">
            <v>11762201</v>
          </cell>
          <cell r="Y1536" t="str">
            <v>no</v>
          </cell>
          <cell r="Z1536">
            <v>0</v>
          </cell>
          <cell r="AA1536">
            <v>11762201</v>
          </cell>
          <cell r="AB1536">
            <v>39392941</v>
          </cell>
          <cell r="AC1536">
            <v>2.910346297830365E-2</v>
          </cell>
          <cell r="AD1536">
            <v>342321</v>
          </cell>
          <cell r="AE1536">
            <v>0</v>
          </cell>
          <cell r="AF1536">
            <v>342321</v>
          </cell>
          <cell r="AG1536">
            <v>0</v>
          </cell>
          <cell r="AH1536">
            <v>3920734</v>
          </cell>
          <cell r="AI1536">
            <v>0</v>
          </cell>
          <cell r="AJ1536">
            <v>3920734</v>
          </cell>
          <cell r="AK1536" t="str">
            <v>AA</v>
          </cell>
          <cell r="AL1536">
            <v>0</v>
          </cell>
          <cell r="AM1536">
            <v>31882637</v>
          </cell>
          <cell r="AN1536">
            <v>0</v>
          </cell>
          <cell r="AO1536">
            <v>0</v>
          </cell>
          <cell r="AP1536">
            <v>0</v>
          </cell>
          <cell r="AQ1536">
            <v>3148399</v>
          </cell>
          <cell r="AR1536">
            <v>0</v>
          </cell>
          <cell r="AS1536">
            <v>0</v>
          </cell>
          <cell r="AT1536">
            <v>3148399</v>
          </cell>
          <cell r="AU1536" t="str">
            <v>Population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68894</v>
          </cell>
          <cell r="BB1536">
            <v>0</v>
          </cell>
          <cell r="BC1536">
            <v>0</v>
          </cell>
          <cell r="BD1536">
            <v>0</v>
          </cell>
          <cell r="BE1536">
            <v>15717372</v>
          </cell>
          <cell r="BF1536">
            <v>0</v>
          </cell>
        </row>
        <row r="1537">
          <cell r="D1537" t="str">
            <v>5520005</v>
          </cell>
          <cell r="E1537" t="str">
            <v>CLAY TOWNSHIP</v>
          </cell>
          <cell r="F1537">
            <v>76418</v>
          </cell>
          <cell r="G1537">
            <v>0</v>
          </cell>
          <cell r="H1537">
            <v>43193</v>
          </cell>
          <cell r="I1537">
            <v>9912</v>
          </cell>
          <cell r="J1537">
            <v>0</v>
          </cell>
          <cell r="K1537">
            <v>0</v>
          </cell>
          <cell r="L1537">
            <v>129523</v>
          </cell>
          <cell r="M1537">
            <v>0</v>
          </cell>
          <cell r="N1537">
            <v>129523</v>
          </cell>
          <cell r="O1537" t="str">
            <v>no</v>
          </cell>
          <cell r="P1537">
            <v>0</v>
          </cell>
          <cell r="Q1537">
            <v>3920734</v>
          </cell>
          <cell r="R1537">
            <v>0</v>
          </cell>
          <cell r="S1537">
            <v>3920734</v>
          </cell>
          <cell r="T1537">
            <v>55920908.679931611</v>
          </cell>
          <cell r="U1537">
            <v>2.3161819623020905E-3</v>
          </cell>
          <cell r="V1537">
            <v>9081</v>
          </cell>
          <cell r="W1537">
            <v>0</v>
          </cell>
          <cell r="X1537">
            <v>11762201</v>
          </cell>
          <cell r="Y1537" t="str">
            <v>no</v>
          </cell>
          <cell r="Z1537">
            <v>0</v>
          </cell>
          <cell r="AA1537">
            <v>11762201</v>
          </cell>
          <cell r="AB1537">
            <v>39392941</v>
          </cell>
          <cell r="AC1537">
            <v>3.2879748683907607E-3</v>
          </cell>
          <cell r="AD1537">
            <v>38674</v>
          </cell>
          <cell r="AE1537">
            <v>0</v>
          </cell>
          <cell r="AF1537">
            <v>38674</v>
          </cell>
          <cell r="AG1537">
            <v>0</v>
          </cell>
          <cell r="AH1537">
            <v>3920734</v>
          </cell>
          <cell r="AI1537">
            <v>0</v>
          </cell>
          <cell r="AJ1537">
            <v>3920734</v>
          </cell>
          <cell r="AK1537" t="str">
            <v>AA</v>
          </cell>
          <cell r="AL1537">
            <v>0</v>
          </cell>
          <cell r="AM1537">
            <v>31882637</v>
          </cell>
          <cell r="AN1537">
            <v>0</v>
          </cell>
          <cell r="AO1537">
            <v>0</v>
          </cell>
          <cell r="AP1537">
            <v>0</v>
          </cell>
          <cell r="AQ1537">
            <v>3148399</v>
          </cell>
          <cell r="AR1537">
            <v>0</v>
          </cell>
          <cell r="AS1537">
            <v>0</v>
          </cell>
          <cell r="AT1537">
            <v>3148399</v>
          </cell>
          <cell r="AU1537" t="str">
            <v>Population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68894</v>
          </cell>
          <cell r="BB1537">
            <v>0</v>
          </cell>
          <cell r="BC1537">
            <v>0</v>
          </cell>
          <cell r="BD1537">
            <v>0</v>
          </cell>
          <cell r="BE1537">
            <v>15717372</v>
          </cell>
          <cell r="BF1537">
            <v>0</v>
          </cell>
        </row>
        <row r="1538">
          <cell r="D1538" t="str">
            <v>5520006</v>
          </cell>
          <cell r="E1538" t="str">
            <v>GREEN TOWNSHIP</v>
          </cell>
          <cell r="F1538">
            <v>225792</v>
          </cell>
          <cell r="G1538">
            <v>0</v>
          </cell>
          <cell r="H1538">
            <v>112883</v>
          </cell>
          <cell r="I1538">
            <v>25905</v>
          </cell>
          <cell r="J1538">
            <v>0</v>
          </cell>
          <cell r="K1538">
            <v>0</v>
          </cell>
          <cell r="L1538">
            <v>364580</v>
          </cell>
          <cell r="M1538">
            <v>0</v>
          </cell>
          <cell r="N1538">
            <v>364580</v>
          </cell>
          <cell r="O1538" t="str">
            <v>no</v>
          </cell>
          <cell r="P1538">
            <v>0</v>
          </cell>
          <cell r="Q1538">
            <v>3920734</v>
          </cell>
          <cell r="R1538">
            <v>0</v>
          </cell>
          <cell r="S1538">
            <v>3920734</v>
          </cell>
          <cell r="T1538">
            <v>55920908.679931611</v>
          </cell>
          <cell r="U1538">
            <v>6.5195650179203394E-3</v>
          </cell>
          <cell r="V1538">
            <v>25561</v>
          </cell>
          <cell r="W1538">
            <v>0</v>
          </cell>
          <cell r="X1538">
            <v>11762201</v>
          </cell>
          <cell r="Y1538" t="str">
            <v>no</v>
          </cell>
          <cell r="Z1538">
            <v>0</v>
          </cell>
          <cell r="AA1538">
            <v>11762201</v>
          </cell>
          <cell r="AB1538">
            <v>39392941</v>
          </cell>
          <cell r="AC1538">
            <v>9.2549576331454921E-3</v>
          </cell>
          <cell r="AD1538">
            <v>108859</v>
          </cell>
          <cell r="AE1538">
            <v>0</v>
          </cell>
          <cell r="AF1538">
            <v>108859</v>
          </cell>
          <cell r="AG1538">
            <v>0</v>
          </cell>
          <cell r="AH1538">
            <v>3920734</v>
          </cell>
          <cell r="AI1538">
            <v>0</v>
          </cell>
          <cell r="AJ1538">
            <v>3920734</v>
          </cell>
          <cell r="AK1538" t="str">
            <v>AA</v>
          </cell>
          <cell r="AL1538">
            <v>0</v>
          </cell>
          <cell r="AM1538">
            <v>31882637</v>
          </cell>
          <cell r="AN1538">
            <v>0</v>
          </cell>
          <cell r="AO1538">
            <v>0</v>
          </cell>
          <cell r="AP1538">
            <v>0</v>
          </cell>
          <cell r="AQ1538">
            <v>3148399</v>
          </cell>
          <cell r="AR1538">
            <v>0</v>
          </cell>
          <cell r="AS1538">
            <v>0</v>
          </cell>
          <cell r="AT1538">
            <v>3148399</v>
          </cell>
          <cell r="AU1538" t="str">
            <v>Population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68894</v>
          </cell>
          <cell r="BB1538">
            <v>0</v>
          </cell>
          <cell r="BC1538">
            <v>0</v>
          </cell>
          <cell r="BD1538">
            <v>0</v>
          </cell>
          <cell r="BE1538">
            <v>15717372</v>
          </cell>
          <cell r="BF1538">
            <v>0</v>
          </cell>
        </row>
        <row r="1539">
          <cell r="D1539" t="str">
            <v>5520007</v>
          </cell>
          <cell r="E1539" t="str">
            <v>GREGG TOWNSHIP</v>
          </cell>
          <cell r="F1539">
            <v>92172</v>
          </cell>
          <cell r="G1539">
            <v>0</v>
          </cell>
          <cell r="H1539">
            <v>79146</v>
          </cell>
          <cell r="I1539">
            <v>18163</v>
          </cell>
          <cell r="J1539">
            <v>0</v>
          </cell>
          <cell r="K1539">
            <v>0</v>
          </cell>
          <cell r="L1539">
            <v>189481</v>
          </cell>
          <cell r="M1539">
            <v>0</v>
          </cell>
          <cell r="N1539">
            <v>189481</v>
          </cell>
          <cell r="O1539" t="str">
            <v>no</v>
          </cell>
          <cell r="P1539">
            <v>0</v>
          </cell>
          <cell r="Q1539">
            <v>3920734</v>
          </cell>
          <cell r="R1539">
            <v>0</v>
          </cell>
          <cell r="S1539">
            <v>3920734</v>
          </cell>
          <cell r="T1539">
            <v>55920908.679931611</v>
          </cell>
          <cell r="U1539">
            <v>3.3883748399817976E-3</v>
          </cell>
          <cell r="V1539">
            <v>13285</v>
          </cell>
          <cell r="W1539">
            <v>0</v>
          </cell>
          <cell r="X1539">
            <v>11762201</v>
          </cell>
          <cell r="Y1539" t="str">
            <v>no</v>
          </cell>
          <cell r="Z1539">
            <v>0</v>
          </cell>
          <cell r="AA1539">
            <v>11762201</v>
          </cell>
          <cell r="AB1539">
            <v>39392941</v>
          </cell>
          <cell r="AC1539">
            <v>4.8100242122059381E-3</v>
          </cell>
          <cell r="AD1539">
            <v>56576</v>
          </cell>
          <cell r="AE1539">
            <v>0</v>
          </cell>
          <cell r="AF1539">
            <v>56576</v>
          </cell>
          <cell r="AG1539">
            <v>0</v>
          </cell>
          <cell r="AH1539">
            <v>3920734</v>
          </cell>
          <cell r="AI1539">
            <v>0</v>
          </cell>
          <cell r="AJ1539">
            <v>3920734</v>
          </cell>
          <cell r="AK1539" t="str">
            <v>AA</v>
          </cell>
          <cell r="AL1539">
            <v>0</v>
          </cell>
          <cell r="AM1539">
            <v>31882637</v>
          </cell>
          <cell r="AN1539">
            <v>0</v>
          </cell>
          <cell r="AO1539">
            <v>0</v>
          </cell>
          <cell r="AP1539">
            <v>0</v>
          </cell>
          <cell r="AQ1539">
            <v>3148399</v>
          </cell>
          <cell r="AR1539">
            <v>0</v>
          </cell>
          <cell r="AS1539">
            <v>0</v>
          </cell>
          <cell r="AT1539">
            <v>3148399</v>
          </cell>
          <cell r="AU1539" t="str">
            <v>Population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68894</v>
          </cell>
          <cell r="BB1539">
            <v>0</v>
          </cell>
          <cell r="BC1539">
            <v>0</v>
          </cell>
          <cell r="BD1539">
            <v>0</v>
          </cell>
          <cell r="BE1539">
            <v>15717372</v>
          </cell>
          <cell r="BF1539">
            <v>0</v>
          </cell>
        </row>
        <row r="1540">
          <cell r="D1540" t="str">
            <v>5520008</v>
          </cell>
          <cell r="E1540" t="str">
            <v>HARRISON TOWNSHIP</v>
          </cell>
          <cell r="F1540">
            <v>8196</v>
          </cell>
          <cell r="G1540">
            <v>0</v>
          </cell>
          <cell r="H1540">
            <v>4625</v>
          </cell>
          <cell r="I1540">
            <v>1061</v>
          </cell>
          <cell r="J1540">
            <v>0</v>
          </cell>
          <cell r="K1540">
            <v>0</v>
          </cell>
          <cell r="L1540">
            <v>13882</v>
          </cell>
          <cell r="M1540">
            <v>0</v>
          </cell>
          <cell r="N1540">
            <v>13882</v>
          </cell>
          <cell r="O1540" t="str">
            <v>no</v>
          </cell>
          <cell r="P1540">
            <v>0</v>
          </cell>
          <cell r="Q1540">
            <v>3920734</v>
          </cell>
          <cell r="R1540">
            <v>0</v>
          </cell>
          <cell r="S1540">
            <v>3920734</v>
          </cell>
          <cell r="T1540">
            <v>55920908.679931611</v>
          </cell>
          <cell r="U1540">
            <v>2.4824346255628439E-4</v>
          </cell>
          <cell r="V1540">
            <v>973</v>
          </cell>
          <cell r="W1540">
            <v>0</v>
          </cell>
          <cell r="X1540">
            <v>11762201</v>
          </cell>
          <cell r="Y1540" t="str">
            <v>no</v>
          </cell>
          <cell r="Z1540">
            <v>0</v>
          </cell>
          <cell r="AA1540">
            <v>11762201</v>
          </cell>
          <cell r="AB1540">
            <v>39392941</v>
          </cell>
          <cell r="AC1540">
            <v>3.523981618940307E-4</v>
          </cell>
          <cell r="AD1540">
            <v>4145</v>
          </cell>
          <cell r="AE1540">
            <v>0</v>
          </cell>
          <cell r="AF1540">
            <v>4145</v>
          </cell>
          <cell r="AG1540">
            <v>0</v>
          </cell>
          <cell r="AH1540">
            <v>3920734</v>
          </cell>
          <cell r="AI1540">
            <v>0</v>
          </cell>
          <cell r="AJ1540">
            <v>3920734</v>
          </cell>
          <cell r="AK1540" t="str">
            <v>AA</v>
          </cell>
          <cell r="AL1540">
            <v>0</v>
          </cell>
          <cell r="AM1540">
            <v>31882637</v>
          </cell>
          <cell r="AN1540">
            <v>0</v>
          </cell>
          <cell r="AO1540">
            <v>0</v>
          </cell>
          <cell r="AP1540">
            <v>0</v>
          </cell>
          <cell r="AQ1540">
            <v>3148399</v>
          </cell>
          <cell r="AR1540">
            <v>0</v>
          </cell>
          <cell r="AS1540">
            <v>0</v>
          </cell>
          <cell r="AT1540">
            <v>3148399</v>
          </cell>
          <cell r="AU1540" t="str">
            <v>Population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68894</v>
          </cell>
          <cell r="BB1540">
            <v>0</v>
          </cell>
          <cell r="BC1540">
            <v>0</v>
          </cell>
          <cell r="BD1540">
            <v>0</v>
          </cell>
          <cell r="BE1540">
            <v>15717372</v>
          </cell>
          <cell r="BF1540">
            <v>0</v>
          </cell>
        </row>
        <row r="1541">
          <cell r="D1541" t="str">
            <v>5520009</v>
          </cell>
          <cell r="E1541" t="str">
            <v>JACKSON TOWNSHIP</v>
          </cell>
          <cell r="F1541">
            <v>106352</v>
          </cell>
          <cell r="G1541">
            <v>0</v>
          </cell>
          <cell r="H1541">
            <v>56992</v>
          </cell>
          <cell r="I1541">
            <v>13079</v>
          </cell>
          <cell r="J1541">
            <v>0</v>
          </cell>
          <cell r="K1541">
            <v>0</v>
          </cell>
          <cell r="L1541">
            <v>176423</v>
          </cell>
          <cell r="M1541">
            <v>0</v>
          </cell>
          <cell r="N1541">
            <v>176423</v>
          </cell>
          <cell r="O1541" t="str">
            <v>no</v>
          </cell>
          <cell r="P1541">
            <v>0</v>
          </cell>
          <cell r="Q1541">
            <v>3920734</v>
          </cell>
          <cell r="R1541">
            <v>0</v>
          </cell>
          <cell r="S1541">
            <v>3920734</v>
          </cell>
          <cell r="T1541">
            <v>55920908.679931611</v>
          </cell>
          <cell r="U1541">
            <v>3.154866474180043E-3</v>
          </cell>
          <cell r="V1541">
            <v>12369</v>
          </cell>
          <cell r="W1541">
            <v>0</v>
          </cell>
          <cell r="X1541">
            <v>11762201</v>
          </cell>
          <cell r="Y1541" t="str">
            <v>no</v>
          </cell>
          <cell r="Z1541">
            <v>0</v>
          </cell>
          <cell r="AA1541">
            <v>11762201</v>
          </cell>
          <cell r="AB1541">
            <v>39392941</v>
          </cell>
          <cell r="AC1541">
            <v>4.4785435035175469E-3</v>
          </cell>
          <cell r="AD1541">
            <v>52678</v>
          </cell>
          <cell r="AE1541">
            <v>0</v>
          </cell>
          <cell r="AF1541">
            <v>52678</v>
          </cell>
          <cell r="AG1541">
            <v>0</v>
          </cell>
          <cell r="AH1541">
            <v>3920734</v>
          </cell>
          <cell r="AI1541">
            <v>0</v>
          </cell>
          <cell r="AJ1541">
            <v>3920734</v>
          </cell>
          <cell r="AK1541" t="str">
            <v>AA</v>
          </cell>
          <cell r="AL1541">
            <v>0</v>
          </cell>
          <cell r="AM1541">
            <v>31882637</v>
          </cell>
          <cell r="AN1541">
            <v>0</v>
          </cell>
          <cell r="AO1541">
            <v>0</v>
          </cell>
          <cell r="AP1541">
            <v>0</v>
          </cell>
          <cell r="AQ1541">
            <v>3148399</v>
          </cell>
          <cell r="AR1541">
            <v>0</v>
          </cell>
          <cell r="AS1541">
            <v>0</v>
          </cell>
          <cell r="AT1541">
            <v>3148399</v>
          </cell>
          <cell r="AU1541" t="str">
            <v>Population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68894</v>
          </cell>
          <cell r="BB1541">
            <v>0</v>
          </cell>
          <cell r="BC1541">
            <v>0</v>
          </cell>
          <cell r="BD1541">
            <v>0</v>
          </cell>
          <cell r="BE1541">
            <v>15717372</v>
          </cell>
          <cell r="BF1541">
            <v>0</v>
          </cell>
        </row>
        <row r="1542">
          <cell r="D1542" t="str">
            <v>5520010</v>
          </cell>
          <cell r="E1542" t="str">
            <v>JEFFERSON TOWNSHIP</v>
          </cell>
          <cell r="F1542">
            <v>98078</v>
          </cell>
          <cell r="G1542">
            <v>0</v>
          </cell>
          <cell r="H1542">
            <v>43420</v>
          </cell>
          <cell r="I1542">
            <v>9964</v>
          </cell>
          <cell r="J1542">
            <v>0</v>
          </cell>
          <cell r="K1542">
            <v>0</v>
          </cell>
          <cell r="L1542">
            <v>151462</v>
          </cell>
          <cell r="M1542">
            <v>0</v>
          </cell>
          <cell r="N1542">
            <v>151462</v>
          </cell>
          <cell r="O1542" t="str">
            <v>no</v>
          </cell>
          <cell r="P1542">
            <v>0</v>
          </cell>
          <cell r="Q1542">
            <v>3920734</v>
          </cell>
          <cell r="R1542">
            <v>0</v>
          </cell>
          <cell r="S1542">
            <v>3920734</v>
          </cell>
          <cell r="T1542">
            <v>55920908.679931611</v>
          </cell>
          <cell r="U1542">
            <v>2.7085039133914381E-3</v>
          </cell>
          <cell r="V1542">
            <v>10619</v>
          </cell>
          <cell r="W1542">
            <v>0</v>
          </cell>
          <cell r="X1542">
            <v>11762201</v>
          </cell>
          <cell r="Y1542" t="str">
            <v>no</v>
          </cell>
          <cell r="Z1542">
            <v>0</v>
          </cell>
          <cell r="AA1542">
            <v>11762201</v>
          </cell>
          <cell r="AB1542">
            <v>39392941</v>
          </cell>
          <cell r="AC1542">
            <v>3.8449020599909006E-3</v>
          </cell>
          <cell r="AD1542">
            <v>45225</v>
          </cell>
          <cell r="AE1542">
            <v>0</v>
          </cell>
          <cell r="AF1542">
            <v>45225</v>
          </cell>
          <cell r="AG1542">
            <v>0</v>
          </cell>
          <cell r="AH1542">
            <v>3920734</v>
          </cell>
          <cell r="AI1542">
            <v>0</v>
          </cell>
          <cell r="AJ1542">
            <v>3920734</v>
          </cell>
          <cell r="AK1542" t="str">
            <v>AA</v>
          </cell>
          <cell r="AL1542">
            <v>0</v>
          </cell>
          <cell r="AM1542">
            <v>31882637</v>
          </cell>
          <cell r="AN1542">
            <v>0</v>
          </cell>
          <cell r="AO1542">
            <v>0</v>
          </cell>
          <cell r="AP1542">
            <v>0</v>
          </cell>
          <cell r="AQ1542">
            <v>3148399</v>
          </cell>
          <cell r="AR1542">
            <v>0</v>
          </cell>
          <cell r="AS1542">
            <v>0</v>
          </cell>
          <cell r="AT1542">
            <v>3148399</v>
          </cell>
          <cell r="AU1542" t="str">
            <v>Population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68894</v>
          </cell>
          <cell r="BB1542">
            <v>0</v>
          </cell>
          <cell r="BC1542">
            <v>0</v>
          </cell>
          <cell r="BD1542">
            <v>0</v>
          </cell>
          <cell r="BE1542">
            <v>15717372</v>
          </cell>
          <cell r="BF1542">
            <v>0</v>
          </cell>
        </row>
        <row r="1543">
          <cell r="D1543" t="str">
            <v>5520011</v>
          </cell>
          <cell r="E1543" t="str">
            <v>MADISON TOWNSHIP</v>
          </cell>
          <cell r="F1543">
            <v>842700</v>
          </cell>
          <cell r="G1543">
            <v>134942</v>
          </cell>
          <cell r="H1543">
            <v>375611</v>
          </cell>
          <cell r="I1543">
            <v>86198</v>
          </cell>
          <cell r="J1543">
            <v>0</v>
          </cell>
          <cell r="K1543">
            <v>0</v>
          </cell>
          <cell r="L1543">
            <v>1169567</v>
          </cell>
          <cell r="M1543">
            <v>0</v>
          </cell>
          <cell r="N1543">
            <v>1169567</v>
          </cell>
          <cell r="O1543" t="str">
            <v>no</v>
          </cell>
          <cell r="P1543">
            <v>0</v>
          </cell>
          <cell r="Q1543">
            <v>3920734</v>
          </cell>
          <cell r="R1543">
            <v>0</v>
          </cell>
          <cell r="S1543">
            <v>3920734</v>
          </cell>
          <cell r="T1543">
            <v>55920908.679931611</v>
          </cell>
          <cell r="U1543">
            <v>2.0914663720758234E-2</v>
          </cell>
          <cell r="V1543">
            <v>82001</v>
          </cell>
          <cell r="W1543">
            <v>0</v>
          </cell>
          <cell r="X1543">
            <v>11762201</v>
          </cell>
          <cell r="Y1543" t="str">
            <v>no</v>
          </cell>
          <cell r="Z1543">
            <v>0</v>
          </cell>
          <cell r="AA1543">
            <v>11762201</v>
          </cell>
          <cell r="AB1543">
            <v>39392941</v>
          </cell>
          <cell r="AC1543">
            <v>2.9689760914271418E-2</v>
          </cell>
          <cell r="AD1543">
            <v>349217</v>
          </cell>
          <cell r="AE1543">
            <v>0</v>
          </cell>
          <cell r="AF1543">
            <v>349217</v>
          </cell>
          <cell r="AG1543">
            <v>0</v>
          </cell>
          <cell r="AH1543">
            <v>3920734</v>
          </cell>
          <cell r="AI1543">
            <v>0</v>
          </cell>
          <cell r="AJ1543">
            <v>3920734</v>
          </cell>
          <cell r="AK1543" t="str">
            <v>AA</v>
          </cell>
          <cell r="AL1543">
            <v>0</v>
          </cell>
          <cell r="AM1543">
            <v>31882637</v>
          </cell>
          <cell r="AN1543">
            <v>0</v>
          </cell>
          <cell r="AO1543">
            <v>0</v>
          </cell>
          <cell r="AP1543">
            <v>0</v>
          </cell>
          <cell r="AQ1543">
            <v>3148399</v>
          </cell>
          <cell r="AR1543">
            <v>0</v>
          </cell>
          <cell r="AS1543">
            <v>0</v>
          </cell>
          <cell r="AT1543">
            <v>3148399</v>
          </cell>
          <cell r="AU1543" t="str">
            <v>Population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68894</v>
          </cell>
          <cell r="BB1543">
            <v>0</v>
          </cell>
          <cell r="BC1543">
            <v>0</v>
          </cell>
          <cell r="BD1543">
            <v>0</v>
          </cell>
          <cell r="BE1543">
            <v>15717372</v>
          </cell>
          <cell r="BF1543">
            <v>0</v>
          </cell>
        </row>
        <row r="1544">
          <cell r="D1544" t="str">
            <v>5520012</v>
          </cell>
          <cell r="E1544" t="str">
            <v>MONROE TOWNSHIP</v>
          </cell>
          <cell r="F1544">
            <v>890</v>
          </cell>
          <cell r="G1544">
            <v>0</v>
          </cell>
          <cell r="H1544">
            <v>1835</v>
          </cell>
          <cell r="I1544">
            <v>422</v>
          </cell>
          <cell r="J1544">
            <v>0</v>
          </cell>
          <cell r="K1544">
            <v>0</v>
          </cell>
          <cell r="L1544">
            <v>3147</v>
          </cell>
          <cell r="M1544">
            <v>0</v>
          </cell>
          <cell r="N1544">
            <v>3147</v>
          </cell>
          <cell r="O1544" t="str">
            <v>no</v>
          </cell>
          <cell r="P1544">
            <v>0</v>
          </cell>
          <cell r="Q1544">
            <v>3920734</v>
          </cell>
          <cell r="R1544">
            <v>0</v>
          </cell>
          <cell r="S1544">
            <v>3920734</v>
          </cell>
          <cell r="T1544">
            <v>55920908.679931611</v>
          </cell>
          <cell r="U1544">
            <v>5.6275909571000352E-5</v>
          </cell>
          <cell r="V1544">
            <v>221</v>
          </cell>
          <cell r="W1544">
            <v>0</v>
          </cell>
          <cell r="X1544">
            <v>11762201</v>
          </cell>
          <cell r="Y1544" t="str">
            <v>no</v>
          </cell>
          <cell r="Z1544">
            <v>0</v>
          </cell>
          <cell r="AA1544">
            <v>11762201</v>
          </cell>
          <cell r="AB1544">
            <v>39392941</v>
          </cell>
          <cell r="AC1544">
            <v>7.988740926959478E-5</v>
          </cell>
          <cell r="AD1544">
            <v>940</v>
          </cell>
          <cell r="AE1544">
            <v>0</v>
          </cell>
          <cell r="AF1544">
            <v>940</v>
          </cell>
          <cell r="AG1544">
            <v>0</v>
          </cell>
          <cell r="AH1544">
            <v>3920734</v>
          </cell>
          <cell r="AI1544">
            <v>0</v>
          </cell>
          <cell r="AJ1544">
            <v>3920734</v>
          </cell>
          <cell r="AK1544" t="str">
            <v>AA</v>
          </cell>
          <cell r="AL1544">
            <v>0</v>
          </cell>
          <cell r="AM1544">
            <v>31882637</v>
          </cell>
          <cell r="AN1544">
            <v>0</v>
          </cell>
          <cell r="AO1544">
            <v>0</v>
          </cell>
          <cell r="AP1544">
            <v>0</v>
          </cell>
          <cell r="AQ1544">
            <v>3148399</v>
          </cell>
          <cell r="AR1544">
            <v>0</v>
          </cell>
          <cell r="AS1544">
            <v>0</v>
          </cell>
          <cell r="AT1544">
            <v>3148399</v>
          </cell>
          <cell r="AU1544" t="str">
            <v>Population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68894</v>
          </cell>
          <cell r="BB1544">
            <v>0</v>
          </cell>
          <cell r="BC1544">
            <v>0</v>
          </cell>
          <cell r="BD1544">
            <v>0</v>
          </cell>
          <cell r="BE1544">
            <v>15717372</v>
          </cell>
          <cell r="BF1544">
            <v>0</v>
          </cell>
        </row>
        <row r="1545">
          <cell r="D1545" t="str">
            <v>5520013</v>
          </cell>
          <cell r="E1545" t="str">
            <v>RAY TOWNSHIP</v>
          </cell>
          <cell r="F1545">
            <v>28535</v>
          </cell>
          <cell r="G1545">
            <v>0</v>
          </cell>
          <cell r="H1545">
            <v>15750</v>
          </cell>
          <cell r="I1545">
            <v>3614</v>
          </cell>
          <cell r="J1545">
            <v>0</v>
          </cell>
          <cell r="K1545">
            <v>0</v>
          </cell>
          <cell r="L1545">
            <v>47899</v>
          </cell>
          <cell r="M1545">
            <v>0</v>
          </cell>
          <cell r="N1545">
            <v>47899</v>
          </cell>
          <cell r="O1545" t="str">
            <v>no</v>
          </cell>
          <cell r="P1545">
            <v>0</v>
          </cell>
          <cell r="Q1545">
            <v>3920734</v>
          </cell>
          <cell r="R1545">
            <v>0</v>
          </cell>
          <cell r="S1545">
            <v>3920734</v>
          </cell>
          <cell r="T1545">
            <v>55920908.679931611</v>
          </cell>
          <cell r="U1545">
            <v>8.5654902845292205E-4</v>
          </cell>
          <cell r="V1545">
            <v>3358</v>
          </cell>
          <cell r="W1545">
            <v>0</v>
          </cell>
          <cell r="X1545">
            <v>11762201</v>
          </cell>
          <cell r="Y1545" t="str">
            <v>no</v>
          </cell>
          <cell r="Z1545">
            <v>0</v>
          </cell>
          <cell r="AA1545">
            <v>11762201</v>
          </cell>
          <cell r="AB1545">
            <v>39392941</v>
          </cell>
          <cell r="AC1545">
            <v>1.2159285086127487E-3</v>
          </cell>
          <cell r="AD1545">
            <v>14302</v>
          </cell>
          <cell r="AE1545">
            <v>0</v>
          </cell>
          <cell r="AF1545">
            <v>14302</v>
          </cell>
          <cell r="AG1545">
            <v>0</v>
          </cell>
          <cell r="AH1545">
            <v>3920734</v>
          </cell>
          <cell r="AI1545">
            <v>0</v>
          </cell>
          <cell r="AJ1545">
            <v>3920734</v>
          </cell>
          <cell r="AK1545" t="str">
            <v>AA</v>
          </cell>
          <cell r="AL1545">
            <v>0</v>
          </cell>
          <cell r="AM1545">
            <v>31882637</v>
          </cell>
          <cell r="AN1545">
            <v>0</v>
          </cell>
          <cell r="AO1545">
            <v>0</v>
          </cell>
          <cell r="AP1545">
            <v>0</v>
          </cell>
          <cell r="AQ1545">
            <v>3148399</v>
          </cell>
          <cell r="AR1545">
            <v>0</v>
          </cell>
          <cell r="AS1545">
            <v>0</v>
          </cell>
          <cell r="AT1545">
            <v>3148399</v>
          </cell>
          <cell r="AU1545" t="str">
            <v>Population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68894</v>
          </cell>
          <cell r="BB1545">
            <v>0</v>
          </cell>
          <cell r="BC1545">
            <v>0</v>
          </cell>
          <cell r="BD1545">
            <v>0</v>
          </cell>
          <cell r="BE1545">
            <v>15717372</v>
          </cell>
          <cell r="BF1545">
            <v>0</v>
          </cell>
        </row>
        <row r="1546">
          <cell r="D1546" t="str">
            <v>5520014</v>
          </cell>
          <cell r="E1546" t="str">
            <v>WASHINGTON TOWNSHIP</v>
          </cell>
          <cell r="F1546">
            <v>618106</v>
          </cell>
          <cell r="G1546">
            <v>38598</v>
          </cell>
          <cell r="H1546">
            <v>308178</v>
          </cell>
          <cell r="I1546">
            <v>70723</v>
          </cell>
          <cell r="J1546">
            <v>0</v>
          </cell>
          <cell r="K1546">
            <v>0</v>
          </cell>
          <cell r="L1546">
            <v>958409</v>
          </cell>
          <cell r="M1546">
            <v>0</v>
          </cell>
          <cell r="N1546">
            <v>958409</v>
          </cell>
          <cell r="O1546" t="str">
            <v>no</v>
          </cell>
          <cell r="P1546">
            <v>0</v>
          </cell>
          <cell r="Q1546">
            <v>3920734</v>
          </cell>
          <cell r="R1546">
            <v>0</v>
          </cell>
          <cell r="S1546">
            <v>3920734</v>
          </cell>
          <cell r="T1546">
            <v>55920908.679931611</v>
          </cell>
          <cell r="U1546">
            <v>1.7138652118218262E-2</v>
          </cell>
          <cell r="V1546">
            <v>67196</v>
          </cell>
          <cell r="W1546">
            <v>0</v>
          </cell>
          <cell r="X1546">
            <v>11762201</v>
          </cell>
          <cell r="Y1546" t="str">
            <v>no</v>
          </cell>
          <cell r="Z1546">
            <v>0</v>
          </cell>
          <cell r="AA1546">
            <v>11762201</v>
          </cell>
          <cell r="AB1546">
            <v>39392941</v>
          </cell>
          <cell r="AC1546">
            <v>2.4329460448256453E-2</v>
          </cell>
          <cell r="AD1546">
            <v>286168</v>
          </cell>
          <cell r="AE1546">
            <v>0</v>
          </cell>
          <cell r="AF1546">
            <v>286168</v>
          </cell>
          <cell r="AG1546">
            <v>0</v>
          </cell>
          <cell r="AH1546">
            <v>3920734</v>
          </cell>
          <cell r="AI1546">
            <v>0</v>
          </cell>
          <cell r="AJ1546">
            <v>3920734</v>
          </cell>
          <cell r="AK1546" t="str">
            <v>AA</v>
          </cell>
          <cell r="AL1546">
            <v>0</v>
          </cell>
          <cell r="AM1546">
            <v>31882637</v>
          </cell>
          <cell r="AN1546">
            <v>0</v>
          </cell>
          <cell r="AO1546">
            <v>0</v>
          </cell>
          <cell r="AP1546">
            <v>0</v>
          </cell>
          <cell r="AQ1546">
            <v>3148399</v>
          </cell>
          <cell r="AR1546">
            <v>0</v>
          </cell>
          <cell r="AS1546">
            <v>0</v>
          </cell>
          <cell r="AT1546">
            <v>3148399</v>
          </cell>
          <cell r="AU1546" t="str">
            <v>Population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68894</v>
          </cell>
          <cell r="BB1546">
            <v>0</v>
          </cell>
          <cell r="BC1546">
            <v>0</v>
          </cell>
          <cell r="BD1546">
            <v>0</v>
          </cell>
          <cell r="BE1546">
            <v>15717372</v>
          </cell>
          <cell r="BF1546">
            <v>0</v>
          </cell>
        </row>
        <row r="1547">
          <cell r="D1547" t="str">
            <v>5530403</v>
          </cell>
          <cell r="E1547" t="str">
            <v>MARTINSVILLE CIVIL CITY</v>
          </cell>
          <cell r="F1547">
            <v>5428449</v>
          </cell>
          <cell r="G1547">
            <v>1355252</v>
          </cell>
          <cell r="H1547">
            <v>2151112</v>
          </cell>
          <cell r="I1547">
            <v>493653</v>
          </cell>
          <cell r="J1547">
            <v>0</v>
          </cell>
          <cell r="K1547">
            <v>0</v>
          </cell>
          <cell r="L1547">
            <v>6717962</v>
          </cell>
          <cell r="M1547">
            <v>0</v>
          </cell>
          <cell r="N1547">
            <v>6717962</v>
          </cell>
          <cell r="O1547" t="str">
            <v>no</v>
          </cell>
          <cell r="P1547">
            <v>0</v>
          </cell>
          <cell r="Q1547">
            <v>3920734</v>
          </cell>
          <cell r="R1547">
            <v>0</v>
          </cell>
          <cell r="S1547">
            <v>3920734</v>
          </cell>
          <cell r="T1547">
            <v>55920908.679931611</v>
          </cell>
          <cell r="U1547">
            <v>0.12013327677579176</v>
          </cell>
          <cell r="V1547">
            <v>471011</v>
          </cell>
          <cell r="W1547">
            <v>0</v>
          </cell>
          <cell r="X1547">
            <v>11762201</v>
          </cell>
          <cell r="Y1547" t="str">
            <v>no</v>
          </cell>
          <cell r="Z1547">
            <v>0</v>
          </cell>
          <cell r="AA1547">
            <v>11762201</v>
          </cell>
          <cell r="AB1547">
            <v>39392941</v>
          </cell>
          <cell r="AC1547">
            <v>0.17053720360711327</v>
          </cell>
          <cell r="AD1547">
            <v>2005893</v>
          </cell>
          <cell r="AE1547">
            <v>0</v>
          </cell>
          <cell r="AF1547">
            <v>2005893</v>
          </cell>
          <cell r="AG1547">
            <v>0</v>
          </cell>
          <cell r="AH1547">
            <v>3920734</v>
          </cell>
          <cell r="AI1547">
            <v>0</v>
          </cell>
          <cell r="AJ1547">
            <v>3920734</v>
          </cell>
          <cell r="AK1547" t="str">
            <v>AA</v>
          </cell>
          <cell r="AL1547">
            <v>6717962</v>
          </cell>
          <cell r="AM1547">
            <v>31882637</v>
          </cell>
          <cell r="AN1547">
            <v>0.21070910790722863</v>
          </cell>
          <cell r="AO1547">
            <v>826134</v>
          </cell>
          <cell r="AP1547">
            <v>0</v>
          </cell>
          <cell r="AQ1547">
            <v>3148399</v>
          </cell>
          <cell r="AR1547">
            <v>0</v>
          </cell>
          <cell r="AS1547">
            <v>0</v>
          </cell>
          <cell r="AT1547">
            <v>3148399</v>
          </cell>
          <cell r="AU1547" t="str">
            <v>Population</v>
          </cell>
          <cell r="AV1547">
            <v>5428449</v>
          </cell>
          <cell r="AW1547">
            <v>0</v>
          </cell>
          <cell r="AX1547">
            <v>0</v>
          </cell>
          <cell r="AY1547">
            <v>11828</v>
          </cell>
          <cell r="AZ1547">
            <v>11828</v>
          </cell>
          <cell r="BA1547">
            <v>68894</v>
          </cell>
          <cell r="BB1547">
            <v>0.17168403634569049</v>
          </cell>
          <cell r="BC1547">
            <v>540530</v>
          </cell>
          <cell r="BD1547">
            <v>0</v>
          </cell>
          <cell r="BE1547">
            <v>15717372</v>
          </cell>
          <cell r="BF1547">
            <v>0</v>
          </cell>
        </row>
        <row r="1548">
          <cell r="D1548" t="str">
            <v>5530509</v>
          </cell>
          <cell r="E1548" t="str">
            <v>MOORESVILLE CIVIL TOWN</v>
          </cell>
          <cell r="F1548">
            <v>3087638</v>
          </cell>
          <cell r="G1548">
            <v>0</v>
          </cell>
          <cell r="H1548">
            <v>1623562</v>
          </cell>
          <cell r="I1548">
            <v>372587</v>
          </cell>
          <cell r="J1548">
            <v>0</v>
          </cell>
          <cell r="K1548">
            <v>0</v>
          </cell>
          <cell r="L1548">
            <v>5083787</v>
          </cell>
          <cell r="M1548">
            <v>0</v>
          </cell>
          <cell r="N1548">
            <v>5083787</v>
          </cell>
          <cell r="O1548" t="str">
            <v>no</v>
          </cell>
          <cell r="P1548">
            <v>0</v>
          </cell>
          <cell r="Q1548">
            <v>3920734</v>
          </cell>
          <cell r="R1548">
            <v>0</v>
          </cell>
          <cell r="S1548">
            <v>3920734</v>
          </cell>
          <cell r="T1548">
            <v>55920908.679931611</v>
          </cell>
          <cell r="U1548">
            <v>9.0910307432547563E-2</v>
          </cell>
          <cell r="V1548">
            <v>356435</v>
          </cell>
          <cell r="W1548">
            <v>0</v>
          </cell>
          <cell r="X1548">
            <v>11762201</v>
          </cell>
          <cell r="Y1548" t="str">
            <v>no</v>
          </cell>
          <cell r="Z1548">
            <v>0</v>
          </cell>
          <cell r="AA1548">
            <v>11762201</v>
          </cell>
          <cell r="AB1548">
            <v>39392941</v>
          </cell>
          <cell r="AC1548">
            <v>0.12905324839798074</v>
          </cell>
          <cell r="AD1548">
            <v>1517950</v>
          </cell>
          <cell r="AE1548">
            <v>0</v>
          </cell>
          <cell r="AF1548">
            <v>1517950</v>
          </cell>
          <cell r="AG1548">
            <v>0</v>
          </cell>
          <cell r="AH1548">
            <v>3920734</v>
          </cell>
          <cell r="AI1548">
            <v>0</v>
          </cell>
          <cell r="AJ1548">
            <v>3920734</v>
          </cell>
          <cell r="AK1548" t="str">
            <v>AA</v>
          </cell>
          <cell r="AL1548">
            <v>5083787</v>
          </cell>
          <cell r="AM1548">
            <v>31882637</v>
          </cell>
          <cell r="AN1548">
            <v>0.15945315313786623</v>
          </cell>
          <cell r="AO1548">
            <v>625173</v>
          </cell>
          <cell r="AP1548">
            <v>0</v>
          </cell>
          <cell r="AQ1548">
            <v>3148399</v>
          </cell>
          <cell r="AR1548">
            <v>0</v>
          </cell>
          <cell r="AS1548">
            <v>0</v>
          </cell>
          <cell r="AT1548">
            <v>3148399</v>
          </cell>
          <cell r="AU1548" t="str">
            <v>Population</v>
          </cell>
          <cell r="AV1548">
            <v>3087638</v>
          </cell>
          <cell r="AW1548">
            <v>0</v>
          </cell>
          <cell r="AX1548">
            <v>0</v>
          </cell>
          <cell r="AY1548">
            <v>9326</v>
          </cell>
          <cell r="AZ1548">
            <v>9326</v>
          </cell>
          <cell r="BA1548">
            <v>68894</v>
          </cell>
          <cell r="BB1548">
            <v>0.13536737596887974</v>
          </cell>
          <cell r="BC1548">
            <v>426191</v>
          </cell>
          <cell r="BD1548">
            <v>0</v>
          </cell>
          <cell r="BE1548">
            <v>15717372</v>
          </cell>
          <cell r="BF1548">
            <v>0</v>
          </cell>
        </row>
        <row r="1549">
          <cell r="D1549" t="str">
            <v>5530798</v>
          </cell>
          <cell r="E1549" t="str">
            <v>BETHANY CIVIL TOWN</v>
          </cell>
          <cell r="F1549">
            <v>6556</v>
          </cell>
          <cell r="G1549">
            <v>0</v>
          </cell>
          <cell r="H1549">
            <v>3477</v>
          </cell>
          <cell r="I1549">
            <v>799</v>
          </cell>
          <cell r="J1549">
            <v>0</v>
          </cell>
          <cell r="K1549">
            <v>0</v>
          </cell>
          <cell r="L1549">
            <v>10832</v>
          </cell>
          <cell r="M1549">
            <v>0</v>
          </cell>
          <cell r="N1549">
            <v>10832</v>
          </cell>
          <cell r="O1549" t="str">
            <v>no</v>
          </cell>
          <cell r="P1549">
            <v>0</v>
          </cell>
          <cell r="Q1549">
            <v>3920734</v>
          </cell>
          <cell r="R1549">
            <v>0</v>
          </cell>
          <cell r="S1549">
            <v>3920734</v>
          </cell>
          <cell r="T1549">
            <v>55920908.679931611</v>
          </cell>
          <cell r="U1549">
            <v>1.9370214568575653E-4</v>
          </cell>
          <cell r="V1549">
            <v>759</v>
          </cell>
          <cell r="W1549">
            <v>0</v>
          </cell>
          <cell r="X1549">
            <v>11762201</v>
          </cell>
          <cell r="Y1549" t="str">
            <v>no</v>
          </cell>
          <cell r="Z1549">
            <v>0</v>
          </cell>
          <cell r="AA1549">
            <v>11762201</v>
          </cell>
          <cell r="AB1549">
            <v>39392941</v>
          </cell>
          <cell r="AC1549">
            <v>2.749731227226726E-4</v>
          </cell>
          <cell r="AD1549">
            <v>3234</v>
          </cell>
          <cell r="AE1549">
            <v>0</v>
          </cell>
          <cell r="AF1549">
            <v>3234</v>
          </cell>
          <cell r="AG1549">
            <v>0</v>
          </cell>
          <cell r="AH1549">
            <v>3920734</v>
          </cell>
          <cell r="AI1549">
            <v>0</v>
          </cell>
          <cell r="AJ1549">
            <v>3920734</v>
          </cell>
          <cell r="AK1549" t="str">
            <v>AA</v>
          </cell>
          <cell r="AL1549">
            <v>10832</v>
          </cell>
          <cell r="AM1549">
            <v>31882637</v>
          </cell>
          <cell r="AN1549">
            <v>3.3974605049136931E-4</v>
          </cell>
          <cell r="AO1549">
            <v>1332</v>
          </cell>
          <cell r="AP1549">
            <v>0</v>
          </cell>
          <cell r="AQ1549">
            <v>3148399</v>
          </cell>
          <cell r="AR1549">
            <v>0</v>
          </cell>
          <cell r="AS1549">
            <v>0</v>
          </cell>
          <cell r="AT1549">
            <v>3148399</v>
          </cell>
          <cell r="AU1549" t="str">
            <v>Population</v>
          </cell>
          <cell r="AV1549">
            <v>6556</v>
          </cell>
          <cell r="AW1549">
            <v>0</v>
          </cell>
          <cell r="AX1549">
            <v>0</v>
          </cell>
          <cell r="AY1549">
            <v>81</v>
          </cell>
          <cell r="AZ1549">
            <v>81</v>
          </cell>
          <cell r="BA1549">
            <v>68894</v>
          </cell>
          <cell r="BB1549">
            <v>1.1757192208320028E-3</v>
          </cell>
          <cell r="BC1549">
            <v>3702</v>
          </cell>
          <cell r="BD1549">
            <v>0</v>
          </cell>
          <cell r="BE1549">
            <v>15717372</v>
          </cell>
          <cell r="BF1549">
            <v>0</v>
          </cell>
        </row>
        <row r="1550">
          <cell r="D1550" t="str">
            <v>5530799</v>
          </cell>
          <cell r="E1550" t="str">
            <v>BROOKLYN CIVIL TOWN</v>
          </cell>
          <cell r="F1550">
            <v>152415</v>
          </cell>
          <cell r="G1550">
            <v>0</v>
          </cell>
          <cell r="H1550">
            <v>69494</v>
          </cell>
          <cell r="I1550">
            <v>15948</v>
          </cell>
          <cell r="J1550">
            <v>0</v>
          </cell>
          <cell r="K1550">
            <v>0</v>
          </cell>
          <cell r="L1550">
            <v>237857</v>
          </cell>
          <cell r="M1550">
            <v>0</v>
          </cell>
          <cell r="N1550">
            <v>237857</v>
          </cell>
          <cell r="O1550" t="str">
            <v>no</v>
          </cell>
          <cell r="P1550">
            <v>0</v>
          </cell>
          <cell r="Q1550">
            <v>3920734</v>
          </cell>
          <cell r="R1550">
            <v>0</v>
          </cell>
          <cell r="S1550">
            <v>3920734</v>
          </cell>
          <cell r="T1550">
            <v>55920908.679931611</v>
          </cell>
          <cell r="U1550">
            <v>4.2534537727452913E-3</v>
          </cell>
          <cell r="V1550">
            <v>16677</v>
          </cell>
          <cell r="W1550">
            <v>0</v>
          </cell>
          <cell r="X1550">
            <v>11762201</v>
          </cell>
          <cell r="Y1550" t="str">
            <v>no</v>
          </cell>
          <cell r="Z1550">
            <v>0</v>
          </cell>
          <cell r="AA1550">
            <v>11762201</v>
          </cell>
          <cell r="AB1550">
            <v>39392941</v>
          </cell>
          <cell r="AC1550">
            <v>6.0380614892399124E-3</v>
          </cell>
          <cell r="AD1550">
            <v>71021</v>
          </cell>
          <cell r="AE1550">
            <v>0</v>
          </cell>
          <cell r="AF1550">
            <v>71021</v>
          </cell>
          <cell r="AG1550">
            <v>0</v>
          </cell>
          <cell r="AH1550">
            <v>3920734</v>
          </cell>
          <cell r="AI1550">
            <v>0</v>
          </cell>
          <cell r="AJ1550">
            <v>3920734</v>
          </cell>
          <cell r="AK1550" t="str">
            <v>AA</v>
          </cell>
          <cell r="AL1550">
            <v>237857</v>
          </cell>
          <cell r="AM1550">
            <v>31882637</v>
          </cell>
          <cell r="AN1550">
            <v>7.4603929405211997E-3</v>
          </cell>
          <cell r="AO1550">
            <v>29250</v>
          </cell>
          <cell r="AP1550">
            <v>0</v>
          </cell>
          <cell r="AQ1550">
            <v>3148399</v>
          </cell>
          <cell r="AR1550">
            <v>0</v>
          </cell>
          <cell r="AS1550">
            <v>0</v>
          </cell>
          <cell r="AT1550">
            <v>3148399</v>
          </cell>
          <cell r="AU1550" t="str">
            <v>Population</v>
          </cell>
          <cell r="AV1550">
            <v>152415</v>
          </cell>
          <cell r="AW1550">
            <v>0</v>
          </cell>
          <cell r="AX1550">
            <v>0</v>
          </cell>
          <cell r="AY1550">
            <v>1598</v>
          </cell>
          <cell r="AZ1550">
            <v>1598</v>
          </cell>
          <cell r="BA1550">
            <v>68894</v>
          </cell>
          <cell r="BB1550">
            <v>2.3195053270241239E-2</v>
          </cell>
          <cell r="BC1550">
            <v>73027</v>
          </cell>
          <cell r="BD1550">
            <v>0</v>
          </cell>
          <cell r="BE1550">
            <v>15717372</v>
          </cell>
          <cell r="BF1550">
            <v>0</v>
          </cell>
        </row>
        <row r="1551">
          <cell r="D1551" t="str">
            <v>5530800</v>
          </cell>
          <cell r="E1551" t="str">
            <v>MORGANTOWN CIVIL TOWN</v>
          </cell>
          <cell r="F1551">
            <v>192624</v>
          </cell>
          <cell r="G1551">
            <v>0</v>
          </cell>
          <cell r="H1551">
            <v>102130</v>
          </cell>
          <cell r="I1551">
            <v>23437</v>
          </cell>
          <cell r="J1551">
            <v>0</v>
          </cell>
          <cell r="K1551">
            <v>0</v>
          </cell>
          <cell r="L1551">
            <v>318191</v>
          </cell>
          <cell r="M1551">
            <v>0</v>
          </cell>
          <cell r="N1551">
            <v>318191</v>
          </cell>
          <cell r="O1551" t="str">
            <v>no</v>
          </cell>
          <cell r="P1551">
            <v>0</v>
          </cell>
          <cell r="Q1551">
            <v>3920734</v>
          </cell>
          <cell r="R1551">
            <v>0</v>
          </cell>
          <cell r="S1551">
            <v>3920734</v>
          </cell>
          <cell r="T1551">
            <v>55920908.679931611</v>
          </cell>
          <cell r="U1551">
            <v>5.6900184119180724E-3</v>
          </cell>
          <cell r="V1551">
            <v>22309</v>
          </cell>
          <cell r="W1551">
            <v>0</v>
          </cell>
          <cell r="X1551">
            <v>11762201</v>
          </cell>
          <cell r="Y1551" t="str">
            <v>no</v>
          </cell>
          <cell r="Z1551">
            <v>0</v>
          </cell>
          <cell r="AA1551">
            <v>11762201</v>
          </cell>
          <cell r="AB1551">
            <v>39392941</v>
          </cell>
          <cell r="AC1551">
            <v>8.0773608652372521E-3</v>
          </cell>
          <cell r="AD1551">
            <v>95008</v>
          </cell>
          <cell r="AE1551">
            <v>0</v>
          </cell>
          <cell r="AF1551">
            <v>95008</v>
          </cell>
          <cell r="AG1551">
            <v>0</v>
          </cell>
          <cell r="AH1551">
            <v>3920734</v>
          </cell>
          <cell r="AI1551">
            <v>0</v>
          </cell>
          <cell r="AJ1551">
            <v>3920734</v>
          </cell>
          <cell r="AK1551" t="str">
            <v>AA</v>
          </cell>
          <cell r="AL1551">
            <v>318191</v>
          </cell>
          <cell r="AM1551">
            <v>31882637</v>
          </cell>
          <cell r="AN1551">
            <v>9.9800715982181782E-3</v>
          </cell>
          <cell r="AO1551">
            <v>39129</v>
          </cell>
          <cell r="AP1551">
            <v>0</v>
          </cell>
          <cell r="AQ1551">
            <v>3148399</v>
          </cell>
          <cell r="AR1551">
            <v>0</v>
          </cell>
          <cell r="AS1551">
            <v>0</v>
          </cell>
          <cell r="AT1551">
            <v>3148399</v>
          </cell>
          <cell r="AU1551" t="str">
            <v>Population</v>
          </cell>
          <cell r="AV1551">
            <v>192624</v>
          </cell>
          <cell r="AW1551">
            <v>0</v>
          </cell>
          <cell r="AX1551">
            <v>0</v>
          </cell>
          <cell r="AY1551">
            <v>986</v>
          </cell>
          <cell r="AZ1551">
            <v>986</v>
          </cell>
          <cell r="BA1551">
            <v>68894</v>
          </cell>
          <cell r="BB1551">
            <v>1.4311841379510552E-2</v>
          </cell>
          <cell r="BC1551">
            <v>45059</v>
          </cell>
          <cell r="BD1551">
            <v>0</v>
          </cell>
          <cell r="BE1551">
            <v>15717372</v>
          </cell>
          <cell r="BF1551">
            <v>0</v>
          </cell>
        </row>
        <row r="1552">
          <cell r="D1552" t="str">
            <v>5530801</v>
          </cell>
          <cell r="E1552" t="str">
            <v>PARAGON CIVIL TOWN</v>
          </cell>
          <cell r="F1552">
            <v>67178</v>
          </cell>
          <cell r="G1552">
            <v>0</v>
          </cell>
          <cell r="H1552">
            <v>36194</v>
          </cell>
          <cell r="I1552">
            <v>8306</v>
          </cell>
          <cell r="J1552">
            <v>0</v>
          </cell>
          <cell r="K1552">
            <v>0</v>
          </cell>
          <cell r="L1552">
            <v>111678</v>
          </cell>
          <cell r="M1552">
            <v>0</v>
          </cell>
          <cell r="N1552">
            <v>111678</v>
          </cell>
          <cell r="O1552" t="str">
            <v>no</v>
          </cell>
          <cell r="P1552">
            <v>0</v>
          </cell>
          <cell r="Q1552">
            <v>3920734</v>
          </cell>
          <cell r="R1552">
            <v>0</v>
          </cell>
          <cell r="S1552">
            <v>3920734</v>
          </cell>
          <cell r="T1552">
            <v>55920908.679931611</v>
          </cell>
          <cell r="U1552">
            <v>1.9970705526120677E-3</v>
          </cell>
          <cell r="V1552">
            <v>7830</v>
          </cell>
          <cell r="W1552">
            <v>0</v>
          </cell>
          <cell r="X1552">
            <v>11762201</v>
          </cell>
          <cell r="Y1552" t="str">
            <v>no</v>
          </cell>
          <cell r="Z1552">
            <v>0</v>
          </cell>
          <cell r="AA1552">
            <v>11762201</v>
          </cell>
          <cell r="AB1552">
            <v>39392941</v>
          </cell>
          <cell r="AC1552">
            <v>2.8349749260914536E-3</v>
          </cell>
          <cell r="AD1552">
            <v>33346</v>
          </cell>
          <cell r="AE1552">
            <v>0</v>
          </cell>
          <cell r="AF1552">
            <v>33346</v>
          </cell>
          <cell r="AG1552">
            <v>0</v>
          </cell>
          <cell r="AH1552">
            <v>3920734</v>
          </cell>
          <cell r="AI1552">
            <v>0</v>
          </cell>
          <cell r="AJ1552">
            <v>3920734</v>
          </cell>
          <cell r="AK1552" t="str">
            <v>AA</v>
          </cell>
          <cell r="AL1552">
            <v>111678</v>
          </cell>
          <cell r="AM1552">
            <v>31882637</v>
          </cell>
          <cell r="AN1552">
            <v>3.5027842897687542E-3</v>
          </cell>
          <cell r="AO1552">
            <v>13733</v>
          </cell>
          <cell r="AP1552">
            <v>0</v>
          </cell>
          <cell r="AQ1552">
            <v>3148399</v>
          </cell>
          <cell r="AR1552">
            <v>0</v>
          </cell>
          <cell r="AS1552">
            <v>0</v>
          </cell>
          <cell r="AT1552">
            <v>3148399</v>
          </cell>
          <cell r="AU1552" t="str">
            <v>Population</v>
          </cell>
          <cell r="AV1552">
            <v>67178</v>
          </cell>
          <cell r="AW1552">
            <v>0</v>
          </cell>
          <cell r="AX1552">
            <v>0</v>
          </cell>
          <cell r="AY1552">
            <v>659</v>
          </cell>
          <cell r="AZ1552">
            <v>659</v>
          </cell>
          <cell r="BA1552">
            <v>68894</v>
          </cell>
          <cell r="BB1552">
            <v>9.5654193398554306E-3</v>
          </cell>
          <cell r="BC1552">
            <v>30116</v>
          </cell>
          <cell r="BD1552">
            <v>0</v>
          </cell>
          <cell r="BE1552">
            <v>15717372</v>
          </cell>
          <cell r="BF1552">
            <v>0</v>
          </cell>
        </row>
        <row r="1553">
          <cell r="D1553" t="str">
            <v>5530970</v>
          </cell>
          <cell r="E1553" t="str">
            <v>MONROVIA CIVIL TOWN</v>
          </cell>
          <cell r="F1553">
            <v>69919</v>
          </cell>
          <cell r="G1553">
            <v>0</v>
          </cell>
          <cell r="H1553">
            <v>36929</v>
          </cell>
          <cell r="I1553">
            <v>8475</v>
          </cell>
          <cell r="J1553">
            <v>0</v>
          </cell>
          <cell r="K1553">
            <v>0</v>
          </cell>
          <cell r="L1553">
            <v>115323</v>
          </cell>
          <cell r="M1553">
            <v>0</v>
          </cell>
          <cell r="N1553">
            <v>115323</v>
          </cell>
          <cell r="O1553" t="str">
            <v>no</v>
          </cell>
          <cell r="P1553">
            <v>0</v>
          </cell>
          <cell r="Q1553">
            <v>3920734</v>
          </cell>
          <cell r="R1553">
            <v>0</v>
          </cell>
          <cell r="S1553">
            <v>3920734</v>
          </cell>
          <cell r="T1553">
            <v>55920908.679931611</v>
          </cell>
          <cell r="U1553">
            <v>2.062251896872092E-3</v>
          </cell>
          <cell r="V1553">
            <v>8086</v>
          </cell>
          <cell r="W1553">
            <v>0</v>
          </cell>
          <cell r="X1553">
            <v>11762201</v>
          </cell>
          <cell r="Y1553" t="str">
            <v>no</v>
          </cell>
          <cell r="Z1553">
            <v>0</v>
          </cell>
          <cell r="AA1553">
            <v>11762201</v>
          </cell>
          <cell r="AB1553">
            <v>39392941</v>
          </cell>
          <cell r="AC1553">
            <v>2.9275041942159129E-3</v>
          </cell>
          <cell r="AD1553">
            <v>34434</v>
          </cell>
          <cell r="AE1553">
            <v>0</v>
          </cell>
          <cell r="AF1553">
            <v>34434</v>
          </cell>
          <cell r="AG1553">
            <v>0</v>
          </cell>
          <cell r="AH1553">
            <v>3920734</v>
          </cell>
          <cell r="AI1553">
            <v>0</v>
          </cell>
          <cell r="AJ1553">
            <v>3920734</v>
          </cell>
          <cell r="AK1553" t="str">
            <v>AA</v>
          </cell>
          <cell r="AL1553">
            <v>115323</v>
          </cell>
          <cell r="AM1553">
            <v>31882637</v>
          </cell>
          <cell r="AN1553">
            <v>3.6171098394401943E-3</v>
          </cell>
          <cell r="AO1553">
            <v>14182</v>
          </cell>
          <cell r="AP1553">
            <v>0</v>
          </cell>
          <cell r="AQ1553">
            <v>3148399</v>
          </cell>
          <cell r="AR1553">
            <v>0</v>
          </cell>
          <cell r="AS1553">
            <v>0</v>
          </cell>
          <cell r="AT1553">
            <v>3148399</v>
          </cell>
          <cell r="AU1553" t="str">
            <v>Population</v>
          </cell>
          <cell r="AV1553">
            <v>69919</v>
          </cell>
          <cell r="AW1553">
            <v>0</v>
          </cell>
          <cell r="AX1553">
            <v>0</v>
          </cell>
          <cell r="AY1553">
            <v>1063</v>
          </cell>
          <cell r="AZ1553">
            <v>1063</v>
          </cell>
          <cell r="BA1553">
            <v>68894</v>
          </cell>
          <cell r="BB1553">
            <v>1.5429500391906407E-2</v>
          </cell>
          <cell r="BC1553">
            <v>48578</v>
          </cell>
          <cell r="BD1553">
            <v>0</v>
          </cell>
          <cell r="BE1553">
            <v>15717372</v>
          </cell>
          <cell r="BF1553">
            <v>0</v>
          </cell>
        </row>
        <row r="1554">
          <cell r="D1554" t="str">
            <v>5544255</v>
          </cell>
          <cell r="E1554" t="str">
            <v>NINEVEH-HENSLEY-JACKSON UNITED SCH CORP</v>
          </cell>
          <cell r="F1554">
            <v>1330408</v>
          </cell>
          <cell r="G1554">
            <v>0</v>
          </cell>
          <cell r="H1554">
            <v>0</v>
          </cell>
          <cell r="I1554">
            <v>107587</v>
          </cell>
          <cell r="J1554">
            <v>0</v>
          </cell>
          <cell r="K1554">
            <v>0</v>
          </cell>
          <cell r="L1554">
            <v>1437995</v>
          </cell>
          <cell r="M1554">
            <v>0</v>
          </cell>
          <cell r="N1554">
            <v>0</v>
          </cell>
          <cell r="O1554" t="str">
            <v>no</v>
          </cell>
          <cell r="P1554">
            <v>0</v>
          </cell>
          <cell r="Q1554">
            <v>3920734</v>
          </cell>
          <cell r="R1554">
            <v>0</v>
          </cell>
          <cell r="S1554">
            <v>3920734</v>
          </cell>
          <cell r="T1554">
            <v>55920908.679931611</v>
          </cell>
          <cell r="U1554">
            <v>2.5714800312535955E-2</v>
          </cell>
          <cell r="V1554">
            <v>100821</v>
          </cell>
          <cell r="W1554">
            <v>0</v>
          </cell>
          <cell r="X1554">
            <v>11762201</v>
          </cell>
          <cell r="Y1554" t="str">
            <v>no</v>
          </cell>
          <cell r="Z1554">
            <v>0</v>
          </cell>
          <cell r="AA1554">
            <v>11762201</v>
          </cell>
          <cell r="AB1554">
            <v>39392941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3920734</v>
          </cell>
          <cell r="AI1554">
            <v>0</v>
          </cell>
          <cell r="AJ1554">
            <v>3920734</v>
          </cell>
          <cell r="AK1554" t="str">
            <v>AA</v>
          </cell>
          <cell r="AL1554">
            <v>0</v>
          </cell>
          <cell r="AM1554">
            <v>31882637</v>
          </cell>
          <cell r="AN1554">
            <v>0</v>
          </cell>
          <cell r="AO1554">
            <v>0</v>
          </cell>
          <cell r="AP1554">
            <v>0</v>
          </cell>
          <cell r="AQ1554">
            <v>3148399</v>
          </cell>
          <cell r="AR1554">
            <v>0</v>
          </cell>
          <cell r="AS1554">
            <v>0</v>
          </cell>
          <cell r="AT1554">
            <v>3148399</v>
          </cell>
          <cell r="AU1554" t="str">
            <v>Population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68894</v>
          </cell>
          <cell r="BB1554">
            <v>0</v>
          </cell>
          <cell r="BC1554">
            <v>0</v>
          </cell>
          <cell r="BD1554">
            <v>0</v>
          </cell>
          <cell r="BE1554">
            <v>15717372</v>
          </cell>
          <cell r="BF1554">
            <v>0</v>
          </cell>
        </row>
        <row r="1555">
          <cell r="D1555" t="str">
            <v>5545900</v>
          </cell>
          <cell r="E1555" t="str">
            <v>MONROE-GREGG SCHOOL CORPORATION</v>
          </cell>
          <cell r="F1555">
            <v>3812336</v>
          </cell>
          <cell r="G1555">
            <v>2128495</v>
          </cell>
          <cell r="H1555">
            <v>0</v>
          </cell>
          <cell r="I1555">
            <v>146087</v>
          </cell>
          <cell r="J1555">
            <v>0</v>
          </cell>
          <cell r="K1555">
            <v>0</v>
          </cell>
          <cell r="L1555">
            <v>1829928</v>
          </cell>
          <cell r="M1555">
            <v>0</v>
          </cell>
          <cell r="N1555">
            <v>0</v>
          </cell>
          <cell r="O1555" t="str">
            <v>no</v>
          </cell>
          <cell r="P1555">
            <v>0</v>
          </cell>
          <cell r="Q1555">
            <v>3920734</v>
          </cell>
          <cell r="R1555">
            <v>0</v>
          </cell>
          <cell r="S1555">
            <v>3920734</v>
          </cell>
          <cell r="T1555">
            <v>55920908.679931611</v>
          </cell>
          <cell r="U1555">
            <v>3.2723502589590572E-2</v>
          </cell>
          <cell r="V1555">
            <v>128300</v>
          </cell>
          <cell r="W1555">
            <v>0</v>
          </cell>
          <cell r="X1555">
            <v>11762201</v>
          </cell>
          <cell r="Y1555" t="str">
            <v>no</v>
          </cell>
          <cell r="Z1555">
            <v>0</v>
          </cell>
          <cell r="AA1555">
            <v>11762201</v>
          </cell>
          <cell r="AB1555">
            <v>39392941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3920734</v>
          </cell>
          <cell r="AI1555">
            <v>0</v>
          </cell>
          <cell r="AJ1555">
            <v>3920734</v>
          </cell>
          <cell r="AK1555" t="str">
            <v>AA</v>
          </cell>
          <cell r="AL1555">
            <v>0</v>
          </cell>
          <cell r="AM1555">
            <v>31882637</v>
          </cell>
          <cell r="AN1555">
            <v>0</v>
          </cell>
          <cell r="AO1555">
            <v>0</v>
          </cell>
          <cell r="AP1555">
            <v>0</v>
          </cell>
          <cell r="AQ1555">
            <v>3148399</v>
          </cell>
          <cell r="AR1555">
            <v>0</v>
          </cell>
          <cell r="AS1555">
            <v>0</v>
          </cell>
          <cell r="AT1555">
            <v>3148399</v>
          </cell>
          <cell r="AU1555" t="str">
            <v>Population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68894</v>
          </cell>
          <cell r="BB1555">
            <v>0</v>
          </cell>
          <cell r="BC1555">
            <v>0</v>
          </cell>
          <cell r="BD1555">
            <v>0</v>
          </cell>
          <cell r="BE1555">
            <v>15717372</v>
          </cell>
          <cell r="BF1555">
            <v>0</v>
          </cell>
        </row>
        <row r="1556">
          <cell r="D1556" t="str">
            <v>5545910</v>
          </cell>
          <cell r="E1556" t="str">
            <v>EMINENCE CONSOLIDATED SCHOOL CORPORATION</v>
          </cell>
          <cell r="F1556">
            <v>1930560</v>
          </cell>
          <cell r="G1556">
            <v>25982.715866727391</v>
          </cell>
          <cell r="H1556">
            <v>0</v>
          </cell>
          <cell r="I1556">
            <v>134590</v>
          </cell>
          <cell r="J1556">
            <v>0</v>
          </cell>
          <cell r="K1556">
            <v>0</v>
          </cell>
          <cell r="L1556">
            <v>2039167.2841332727</v>
          </cell>
          <cell r="M1556">
            <v>0</v>
          </cell>
          <cell r="N1556">
            <v>0</v>
          </cell>
          <cell r="O1556" t="str">
            <v>no</v>
          </cell>
          <cell r="P1556">
            <v>0</v>
          </cell>
          <cell r="Q1556">
            <v>3920734</v>
          </cell>
          <cell r="R1556">
            <v>0</v>
          </cell>
          <cell r="S1556">
            <v>3920734</v>
          </cell>
          <cell r="T1556">
            <v>55920908.679931611</v>
          </cell>
          <cell r="U1556">
            <v>3.6465202949484091E-2</v>
          </cell>
          <cell r="V1556">
            <v>142970</v>
          </cell>
          <cell r="W1556">
            <v>0</v>
          </cell>
          <cell r="X1556">
            <v>11762201</v>
          </cell>
          <cell r="Y1556" t="str">
            <v>no</v>
          </cell>
          <cell r="Z1556">
            <v>0</v>
          </cell>
          <cell r="AA1556">
            <v>11762201</v>
          </cell>
          <cell r="AB1556">
            <v>39392941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3920734</v>
          </cell>
          <cell r="AI1556">
            <v>0</v>
          </cell>
          <cell r="AJ1556">
            <v>3920734</v>
          </cell>
          <cell r="AK1556" t="str">
            <v>AA</v>
          </cell>
          <cell r="AL1556">
            <v>0</v>
          </cell>
          <cell r="AM1556">
            <v>31882637</v>
          </cell>
          <cell r="AN1556">
            <v>0</v>
          </cell>
          <cell r="AO1556">
            <v>0</v>
          </cell>
          <cell r="AP1556">
            <v>0</v>
          </cell>
          <cell r="AQ1556">
            <v>3148399</v>
          </cell>
          <cell r="AR1556">
            <v>0</v>
          </cell>
          <cell r="AS1556">
            <v>0</v>
          </cell>
          <cell r="AT1556">
            <v>3148399</v>
          </cell>
          <cell r="AU1556" t="str">
            <v>Population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68894</v>
          </cell>
          <cell r="BB1556">
            <v>0</v>
          </cell>
          <cell r="BC1556">
            <v>0</v>
          </cell>
          <cell r="BD1556">
            <v>0</v>
          </cell>
          <cell r="BE1556">
            <v>15717372</v>
          </cell>
          <cell r="BF1556">
            <v>0</v>
          </cell>
        </row>
        <row r="1557">
          <cell r="D1557" t="str">
            <v>5545925</v>
          </cell>
          <cell r="E1557" t="str">
            <v>M.S.D. MARTINSVILLE SCHOOL CORPORATION</v>
          </cell>
          <cell r="F1557">
            <v>8188610</v>
          </cell>
          <cell r="G1557">
            <v>1726723</v>
          </cell>
          <cell r="H1557">
            <v>0</v>
          </cell>
          <cell r="I1557">
            <v>524577</v>
          </cell>
          <cell r="J1557">
            <v>0</v>
          </cell>
          <cell r="K1557">
            <v>0</v>
          </cell>
          <cell r="L1557">
            <v>6986464</v>
          </cell>
          <cell r="M1557">
            <v>0</v>
          </cell>
          <cell r="N1557">
            <v>0</v>
          </cell>
          <cell r="O1557" t="str">
            <v>no</v>
          </cell>
          <cell r="P1557">
            <v>0</v>
          </cell>
          <cell r="Q1557">
            <v>3920734</v>
          </cell>
          <cell r="R1557">
            <v>0</v>
          </cell>
          <cell r="S1557">
            <v>3920734</v>
          </cell>
          <cell r="T1557">
            <v>55920908.679931611</v>
          </cell>
          <cell r="U1557">
            <v>0.12493473666509355</v>
          </cell>
          <cell r="V1557">
            <v>489836</v>
          </cell>
          <cell r="W1557">
            <v>0</v>
          </cell>
          <cell r="X1557">
            <v>11762201</v>
          </cell>
          <cell r="Y1557" t="str">
            <v>no</v>
          </cell>
          <cell r="Z1557">
            <v>0</v>
          </cell>
          <cell r="AA1557">
            <v>11762201</v>
          </cell>
          <cell r="AB1557">
            <v>39392941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3920734</v>
          </cell>
          <cell r="AI1557">
            <v>0</v>
          </cell>
          <cell r="AJ1557">
            <v>3920734</v>
          </cell>
          <cell r="AK1557" t="str">
            <v>AA</v>
          </cell>
          <cell r="AL1557">
            <v>0</v>
          </cell>
          <cell r="AM1557">
            <v>31882637</v>
          </cell>
          <cell r="AN1557">
            <v>0</v>
          </cell>
          <cell r="AO1557">
            <v>0</v>
          </cell>
          <cell r="AP1557">
            <v>0</v>
          </cell>
          <cell r="AQ1557">
            <v>3148399</v>
          </cell>
          <cell r="AR1557">
            <v>0</v>
          </cell>
          <cell r="AS1557">
            <v>0</v>
          </cell>
          <cell r="AT1557">
            <v>3148399</v>
          </cell>
          <cell r="AU1557" t="str">
            <v>Population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68894</v>
          </cell>
          <cell r="BB1557">
            <v>0</v>
          </cell>
          <cell r="BC1557">
            <v>0</v>
          </cell>
          <cell r="BD1557">
            <v>0</v>
          </cell>
          <cell r="BE1557">
            <v>15717372</v>
          </cell>
          <cell r="BF1557">
            <v>0</v>
          </cell>
        </row>
        <row r="1558">
          <cell r="D1558" t="str">
            <v>5545930</v>
          </cell>
          <cell r="E1558" t="str">
            <v>MOORESVILLE CONSOLIDATED SCHOOL CORP</v>
          </cell>
          <cell r="F1558">
            <v>8294153</v>
          </cell>
          <cell r="G1558">
            <v>2400283.6042016568</v>
          </cell>
          <cell r="H1558">
            <v>0</v>
          </cell>
          <cell r="I1558">
            <v>463737</v>
          </cell>
          <cell r="J1558">
            <v>0</v>
          </cell>
          <cell r="K1558">
            <v>0</v>
          </cell>
          <cell r="L1558">
            <v>6357606.3957983432</v>
          </cell>
          <cell r="M1558">
            <v>0</v>
          </cell>
          <cell r="N1558">
            <v>0</v>
          </cell>
          <cell r="O1558" t="str">
            <v>no</v>
          </cell>
          <cell r="P1558">
            <v>0</v>
          </cell>
          <cell r="Q1558">
            <v>3920734</v>
          </cell>
          <cell r="R1558">
            <v>0</v>
          </cell>
          <cell r="S1558">
            <v>3920734</v>
          </cell>
          <cell r="T1558">
            <v>55920908.679931611</v>
          </cell>
          <cell r="U1558">
            <v>0.11368925408896124</v>
          </cell>
          <cell r="V1558">
            <v>445745</v>
          </cell>
          <cell r="W1558">
            <v>0</v>
          </cell>
          <cell r="X1558">
            <v>11762201</v>
          </cell>
          <cell r="Y1558" t="str">
            <v>no</v>
          </cell>
          <cell r="Z1558">
            <v>0</v>
          </cell>
          <cell r="AA1558">
            <v>11762201</v>
          </cell>
          <cell r="AB1558">
            <v>39392941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3920734</v>
          </cell>
          <cell r="AI1558">
            <v>0</v>
          </cell>
          <cell r="AJ1558">
            <v>3920734</v>
          </cell>
          <cell r="AK1558" t="str">
            <v>AA</v>
          </cell>
          <cell r="AL1558">
            <v>0</v>
          </cell>
          <cell r="AM1558">
            <v>31882637</v>
          </cell>
          <cell r="AN1558">
            <v>0</v>
          </cell>
          <cell r="AO1558">
            <v>0</v>
          </cell>
          <cell r="AP1558">
            <v>0</v>
          </cell>
          <cell r="AQ1558">
            <v>3148399</v>
          </cell>
          <cell r="AR1558">
            <v>0</v>
          </cell>
          <cell r="AS1558">
            <v>0</v>
          </cell>
          <cell r="AT1558">
            <v>3148399</v>
          </cell>
          <cell r="AU1558" t="str">
            <v>Population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68894</v>
          </cell>
          <cell r="BB1558">
            <v>0</v>
          </cell>
          <cell r="BC1558">
            <v>0</v>
          </cell>
          <cell r="BD1558">
            <v>0</v>
          </cell>
          <cell r="BE1558">
            <v>15717372</v>
          </cell>
          <cell r="BF1558">
            <v>0</v>
          </cell>
        </row>
        <row r="1559">
          <cell r="D1559" t="str">
            <v>5550160</v>
          </cell>
          <cell r="E1559" t="str">
            <v>MORGAN COUNTY PUBLIC LIBRARY</v>
          </cell>
          <cell r="F1559">
            <v>1186424</v>
          </cell>
          <cell r="G1559">
            <v>208945</v>
          </cell>
          <cell r="H1559">
            <v>518245</v>
          </cell>
          <cell r="I1559">
            <v>118931</v>
          </cell>
          <cell r="J1559">
            <v>0</v>
          </cell>
          <cell r="K1559">
            <v>0</v>
          </cell>
          <cell r="L1559">
            <v>1614655</v>
          </cell>
          <cell r="M1559">
            <v>0</v>
          </cell>
          <cell r="N1559">
            <v>1614655</v>
          </cell>
          <cell r="O1559" t="str">
            <v>no</v>
          </cell>
          <cell r="P1559">
            <v>0</v>
          </cell>
          <cell r="Q1559">
            <v>3920734</v>
          </cell>
          <cell r="R1559">
            <v>0</v>
          </cell>
          <cell r="S1559">
            <v>3920734</v>
          </cell>
          <cell r="T1559">
            <v>55920908.679931611</v>
          </cell>
          <cell r="U1559">
            <v>2.8873904915272822E-2</v>
          </cell>
          <cell r="V1559">
            <v>113207</v>
          </cell>
          <cell r="W1559">
            <v>0</v>
          </cell>
          <cell r="X1559">
            <v>11762201</v>
          </cell>
          <cell r="Y1559" t="str">
            <v>no</v>
          </cell>
          <cell r="Z1559">
            <v>0</v>
          </cell>
          <cell r="AA1559">
            <v>11762201</v>
          </cell>
          <cell r="AB1559">
            <v>39392941</v>
          </cell>
          <cell r="AC1559">
            <v>4.0988434958435828E-2</v>
          </cell>
          <cell r="AD1559">
            <v>482114</v>
          </cell>
          <cell r="AE1559">
            <v>0</v>
          </cell>
          <cell r="AF1559">
            <v>482114</v>
          </cell>
          <cell r="AG1559">
            <v>0</v>
          </cell>
          <cell r="AH1559">
            <v>3920734</v>
          </cell>
          <cell r="AI1559">
            <v>0</v>
          </cell>
          <cell r="AJ1559">
            <v>3920734</v>
          </cell>
          <cell r="AK1559" t="str">
            <v>AA</v>
          </cell>
          <cell r="AL1559">
            <v>0</v>
          </cell>
          <cell r="AM1559">
            <v>31882637</v>
          </cell>
          <cell r="AN1559">
            <v>0</v>
          </cell>
          <cell r="AO1559">
            <v>0</v>
          </cell>
          <cell r="AP1559">
            <v>0</v>
          </cell>
          <cell r="AQ1559">
            <v>3148399</v>
          </cell>
          <cell r="AR1559">
            <v>0</v>
          </cell>
          <cell r="AS1559">
            <v>0</v>
          </cell>
          <cell r="AT1559">
            <v>3148399</v>
          </cell>
          <cell r="AU1559" t="str">
            <v>Population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68894</v>
          </cell>
          <cell r="BB1559">
            <v>0</v>
          </cell>
          <cell r="BC1559">
            <v>0</v>
          </cell>
          <cell r="BD1559">
            <v>0</v>
          </cell>
          <cell r="BE1559">
            <v>15717372</v>
          </cell>
          <cell r="BF1559">
            <v>0</v>
          </cell>
        </row>
        <row r="1560">
          <cell r="D1560" t="str">
            <v>5550161</v>
          </cell>
          <cell r="E1560" t="str">
            <v>MOORESVILLE PUBLIC LIBRARY</v>
          </cell>
          <cell r="F1560">
            <v>678767</v>
          </cell>
          <cell r="G1560">
            <v>0</v>
          </cell>
          <cell r="H1560">
            <v>360591</v>
          </cell>
          <cell r="I1560">
            <v>82751</v>
          </cell>
          <cell r="J1560">
            <v>0</v>
          </cell>
          <cell r="K1560">
            <v>0</v>
          </cell>
          <cell r="L1560">
            <v>1122109</v>
          </cell>
          <cell r="M1560">
            <v>0</v>
          </cell>
          <cell r="N1560">
            <v>1122109</v>
          </cell>
          <cell r="O1560" t="str">
            <v>no</v>
          </cell>
          <cell r="P1560">
            <v>0</v>
          </cell>
          <cell r="Q1560">
            <v>3920734</v>
          </cell>
          <cell r="R1560">
            <v>0</v>
          </cell>
          <cell r="S1560">
            <v>3920734</v>
          </cell>
          <cell r="T1560">
            <v>55920908.679931611</v>
          </cell>
          <cell r="U1560">
            <v>2.0066000830252822E-2</v>
          </cell>
          <cell r="V1560">
            <v>78673</v>
          </cell>
          <cell r="W1560">
            <v>0</v>
          </cell>
          <cell r="X1560">
            <v>11762201</v>
          </cell>
          <cell r="Y1560" t="str">
            <v>no</v>
          </cell>
          <cell r="Z1560">
            <v>0</v>
          </cell>
          <cell r="AA1560">
            <v>11762201</v>
          </cell>
          <cell r="AB1560">
            <v>39392941</v>
          </cell>
          <cell r="AC1560">
            <v>2.8485027304765084E-2</v>
          </cell>
          <cell r="AD1560">
            <v>335047</v>
          </cell>
          <cell r="AE1560">
            <v>0</v>
          </cell>
          <cell r="AF1560">
            <v>335047</v>
          </cell>
          <cell r="AG1560">
            <v>0</v>
          </cell>
          <cell r="AH1560">
            <v>3920734</v>
          </cell>
          <cell r="AI1560">
            <v>0</v>
          </cell>
          <cell r="AJ1560">
            <v>3920734</v>
          </cell>
          <cell r="AK1560" t="str">
            <v>AA</v>
          </cell>
          <cell r="AL1560">
            <v>0</v>
          </cell>
          <cell r="AM1560">
            <v>31882637</v>
          </cell>
          <cell r="AN1560">
            <v>0</v>
          </cell>
          <cell r="AO1560">
            <v>0</v>
          </cell>
          <cell r="AP1560">
            <v>0</v>
          </cell>
          <cell r="AQ1560">
            <v>3148399</v>
          </cell>
          <cell r="AR1560">
            <v>0</v>
          </cell>
          <cell r="AS1560">
            <v>0</v>
          </cell>
          <cell r="AT1560">
            <v>3148399</v>
          </cell>
          <cell r="AU1560" t="str">
            <v>Population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68894</v>
          </cell>
          <cell r="BB1560">
            <v>0</v>
          </cell>
          <cell r="BC1560">
            <v>0</v>
          </cell>
          <cell r="BD1560">
            <v>0</v>
          </cell>
          <cell r="BE1560">
            <v>15717372</v>
          </cell>
          <cell r="BF1560">
            <v>0</v>
          </cell>
        </row>
        <row r="1561">
          <cell r="D1561" t="str">
            <v>5560963</v>
          </cell>
          <cell r="E1561" t="str">
            <v>HARRISON TOWNSHIP FIRE #7</v>
          </cell>
          <cell r="F1561">
            <v>49569</v>
          </cell>
          <cell r="G1561">
            <v>0</v>
          </cell>
          <cell r="H1561">
            <v>26319</v>
          </cell>
          <cell r="I1561">
            <v>6040</v>
          </cell>
          <cell r="J1561">
            <v>0</v>
          </cell>
          <cell r="K1561">
            <v>0</v>
          </cell>
          <cell r="L1561">
            <v>81928</v>
          </cell>
          <cell r="M1561">
            <v>0</v>
          </cell>
          <cell r="N1561">
            <v>81928</v>
          </cell>
          <cell r="O1561" t="str">
            <v>no</v>
          </cell>
          <cell r="P1561">
            <v>0</v>
          </cell>
          <cell r="Q1561">
            <v>3920734</v>
          </cell>
          <cell r="R1561">
            <v>0</v>
          </cell>
          <cell r="S1561">
            <v>3920734</v>
          </cell>
          <cell r="T1561">
            <v>55920908.679931611</v>
          </cell>
          <cell r="U1561">
            <v>1.4650691831372472E-3</v>
          </cell>
          <cell r="V1561">
            <v>5744</v>
          </cell>
          <cell r="W1561">
            <v>0</v>
          </cell>
          <cell r="X1561">
            <v>11762201</v>
          </cell>
          <cell r="Y1561" t="str">
            <v>no</v>
          </cell>
          <cell r="Z1561">
            <v>0</v>
          </cell>
          <cell r="AA1561">
            <v>11762201</v>
          </cell>
          <cell r="AB1561">
            <v>39392941</v>
          </cell>
          <cell r="AC1561">
            <v>2.079763478436403E-3</v>
          </cell>
          <cell r="AD1561">
            <v>24463</v>
          </cell>
          <cell r="AE1561">
            <v>0</v>
          </cell>
          <cell r="AF1561">
            <v>24463</v>
          </cell>
          <cell r="AG1561">
            <v>0</v>
          </cell>
          <cell r="AH1561">
            <v>3920734</v>
          </cell>
          <cell r="AI1561">
            <v>0</v>
          </cell>
          <cell r="AJ1561">
            <v>3920734</v>
          </cell>
          <cell r="AK1561" t="str">
            <v>AA</v>
          </cell>
          <cell r="AL1561">
            <v>0</v>
          </cell>
          <cell r="AM1561">
            <v>31882637</v>
          </cell>
          <cell r="AN1561">
            <v>0</v>
          </cell>
          <cell r="AO1561">
            <v>0</v>
          </cell>
          <cell r="AP1561">
            <v>0</v>
          </cell>
          <cell r="AQ1561">
            <v>3148399</v>
          </cell>
          <cell r="AR1561">
            <v>0</v>
          </cell>
          <cell r="AS1561">
            <v>0</v>
          </cell>
          <cell r="AT1561">
            <v>3148399</v>
          </cell>
          <cell r="AU1561" t="str">
            <v>Population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68894</v>
          </cell>
          <cell r="BB1561">
            <v>0</v>
          </cell>
          <cell r="BC1561">
            <v>0</v>
          </cell>
          <cell r="BD1561">
            <v>0</v>
          </cell>
          <cell r="BE1561">
            <v>15717372</v>
          </cell>
          <cell r="BF1561">
            <v>0</v>
          </cell>
        </row>
        <row r="1562">
          <cell r="D1562" t="str">
            <v>5561085</v>
          </cell>
          <cell r="E1562" t="str">
            <v>MONROE TOWNSHIP FIRE DISTRICT</v>
          </cell>
          <cell r="F1562">
            <v>211019</v>
          </cell>
          <cell r="G1562">
            <v>74124</v>
          </cell>
          <cell r="H1562">
            <v>72817</v>
          </cell>
          <cell r="I1562">
            <v>16711</v>
          </cell>
          <cell r="J1562">
            <v>0</v>
          </cell>
          <cell r="K1562">
            <v>0</v>
          </cell>
          <cell r="L1562">
            <v>226423</v>
          </cell>
          <cell r="M1562">
            <v>0</v>
          </cell>
          <cell r="N1562">
            <v>226423</v>
          </cell>
          <cell r="O1562" t="str">
            <v>no</v>
          </cell>
          <cell r="P1562">
            <v>0</v>
          </cell>
          <cell r="Q1562">
            <v>3920734</v>
          </cell>
          <cell r="R1562">
            <v>0</v>
          </cell>
          <cell r="S1562">
            <v>3920734</v>
          </cell>
          <cell r="T1562">
            <v>55920908.679931611</v>
          </cell>
          <cell r="U1562">
            <v>4.0489864228772203E-3</v>
          </cell>
          <cell r="V1562">
            <v>15875</v>
          </cell>
          <cell r="W1562">
            <v>0</v>
          </cell>
          <cell r="X1562">
            <v>11762201</v>
          </cell>
          <cell r="Y1562" t="str">
            <v>no</v>
          </cell>
          <cell r="Z1562">
            <v>0</v>
          </cell>
          <cell r="AA1562">
            <v>11762201</v>
          </cell>
          <cell r="AB1562">
            <v>39392941</v>
          </cell>
          <cell r="AC1562">
            <v>5.7478064407529257E-3</v>
          </cell>
          <cell r="AD1562">
            <v>67607</v>
          </cell>
          <cell r="AE1562">
            <v>0</v>
          </cell>
          <cell r="AF1562">
            <v>67607</v>
          </cell>
          <cell r="AG1562">
            <v>0</v>
          </cell>
          <cell r="AH1562">
            <v>3920734</v>
          </cell>
          <cell r="AI1562">
            <v>0</v>
          </cell>
          <cell r="AJ1562">
            <v>3920734</v>
          </cell>
          <cell r="AK1562" t="str">
            <v>AA</v>
          </cell>
          <cell r="AL1562">
            <v>0</v>
          </cell>
          <cell r="AM1562">
            <v>31882637</v>
          </cell>
          <cell r="AN1562">
            <v>0</v>
          </cell>
          <cell r="AO1562">
            <v>0</v>
          </cell>
          <cell r="AP1562">
            <v>0</v>
          </cell>
          <cell r="AQ1562">
            <v>3148399</v>
          </cell>
          <cell r="AR1562">
            <v>0</v>
          </cell>
          <cell r="AS1562">
            <v>0</v>
          </cell>
          <cell r="AT1562">
            <v>3148399</v>
          </cell>
          <cell r="AU1562" t="str">
            <v>Population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68894</v>
          </cell>
          <cell r="BB1562">
            <v>0</v>
          </cell>
          <cell r="BC1562">
            <v>0</v>
          </cell>
          <cell r="BD1562">
            <v>0</v>
          </cell>
          <cell r="BE1562">
            <v>15717372</v>
          </cell>
          <cell r="BF1562">
            <v>0</v>
          </cell>
        </row>
        <row r="1563">
          <cell r="D1563" t="str">
            <v>5561191</v>
          </cell>
          <cell r="E1563" t="str">
            <v>MORGAN COUNTY SOLID WASTE MGMT DIST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 t="str">
            <v>non-recipient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 t="str">
            <v>no</v>
          </cell>
          <cell r="P1563">
            <v>0</v>
          </cell>
          <cell r="Q1563">
            <v>3920734</v>
          </cell>
          <cell r="R1563">
            <v>0</v>
          </cell>
          <cell r="S1563">
            <v>3920734</v>
          </cell>
          <cell r="T1563">
            <v>55920908.679931611</v>
          </cell>
          <cell r="U1563">
            <v>0</v>
          </cell>
          <cell r="V1563">
            <v>0</v>
          </cell>
          <cell r="W1563">
            <v>0</v>
          </cell>
          <cell r="X1563">
            <v>11762201</v>
          </cell>
          <cell r="Y1563" t="str">
            <v>no</v>
          </cell>
          <cell r="Z1563">
            <v>0</v>
          </cell>
          <cell r="AA1563">
            <v>11762201</v>
          </cell>
          <cell r="AB1563">
            <v>39392941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3920734</v>
          </cell>
          <cell r="AI1563">
            <v>0</v>
          </cell>
          <cell r="AJ1563">
            <v>3920734</v>
          </cell>
          <cell r="AK1563" t="str">
            <v>AA</v>
          </cell>
          <cell r="AL1563">
            <v>0</v>
          </cell>
          <cell r="AM1563">
            <v>31882637</v>
          </cell>
          <cell r="AN1563">
            <v>0</v>
          </cell>
          <cell r="AO1563">
            <v>0</v>
          </cell>
          <cell r="AP1563">
            <v>0</v>
          </cell>
          <cell r="AQ1563">
            <v>3148399</v>
          </cell>
          <cell r="AR1563">
            <v>0</v>
          </cell>
          <cell r="AS1563">
            <v>0</v>
          </cell>
          <cell r="AT1563">
            <v>3148399</v>
          </cell>
          <cell r="AU1563" t="str">
            <v>Population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68894</v>
          </cell>
          <cell r="BB1563">
            <v>0</v>
          </cell>
          <cell r="BC1563">
            <v>0</v>
          </cell>
          <cell r="BD1563">
            <v>0</v>
          </cell>
          <cell r="BE1563">
            <v>15717372</v>
          </cell>
          <cell r="BF1563">
            <v>0</v>
          </cell>
        </row>
        <row r="1564">
          <cell r="D1564" t="str">
            <v>5610000</v>
          </cell>
          <cell r="E1564" t="str">
            <v>NEWTON COUNTY</v>
          </cell>
          <cell r="F1564">
            <v>6156914</v>
          </cell>
          <cell r="G1564">
            <v>0</v>
          </cell>
          <cell r="H1564">
            <v>1542031</v>
          </cell>
          <cell r="I1564">
            <v>327694</v>
          </cell>
          <cell r="J1564">
            <v>0</v>
          </cell>
          <cell r="K1564">
            <v>0</v>
          </cell>
          <cell r="L1564">
            <v>8026639</v>
          </cell>
          <cell r="M1564">
            <v>1417282</v>
          </cell>
          <cell r="N1564">
            <v>9443921</v>
          </cell>
          <cell r="O1564" t="str">
            <v>no</v>
          </cell>
          <cell r="P1564">
            <v>0</v>
          </cell>
          <cell r="Q1564">
            <v>742731</v>
          </cell>
          <cell r="R1564">
            <v>0</v>
          </cell>
          <cell r="S1564">
            <v>742731</v>
          </cell>
          <cell r="T1564">
            <v>17571065.702323712</v>
          </cell>
          <cell r="U1564">
            <v>0.45681002711967011</v>
          </cell>
          <cell r="V1564">
            <v>339287</v>
          </cell>
          <cell r="W1564">
            <v>0</v>
          </cell>
          <cell r="X1564">
            <v>2228193</v>
          </cell>
          <cell r="Y1564" t="str">
            <v>no</v>
          </cell>
          <cell r="Z1564">
            <v>0</v>
          </cell>
          <cell r="AA1564">
            <v>2228193</v>
          </cell>
          <cell r="AB1564">
            <v>13897486</v>
          </cell>
          <cell r="AC1564">
            <v>0.67954168113571045</v>
          </cell>
          <cell r="AD1564">
            <v>1514152</v>
          </cell>
          <cell r="AE1564">
            <v>0</v>
          </cell>
          <cell r="AF1564">
            <v>1514152</v>
          </cell>
          <cell r="AG1564">
            <v>-2</v>
          </cell>
          <cell r="AH1564">
            <v>0</v>
          </cell>
          <cell r="AI1564">
            <v>0</v>
          </cell>
          <cell r="AJ1564">
            <v>0</v>
          </cell>
          <cell r="AK1564" t="str">
            <v>AA</v>
          </cell>
          <cell r="AL1564">
            <v>9443921</v>
          </cell>
          <cell r="AM1564">
            <v>11124289</v>
          </cell>
          <cell r="AN1564">
            <v>0.8489460315171603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 t="str">
            <v>Levy</v>
          </cell>
          <cell r="AV1564">
            <v>6156914</v>
          </cell>
          <cell r="AW1564">
            <v>0</v>
          </cell>
          <cell r="AX1564">
            <v>1417282</v>
          </cell>
          <cell r="AY1564">
            <v>0</v>
          </cell>
          <cell r="AZ1564">
            <v>7574196</v>
          </cell>
          <cell r="BA1564">
            <v>8914022</v>
          </cell>
          <cell r="BB1564">
            <v>0.84969455987431941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</row>
        <row r="1565">
          <cell r="D1565" t="str">
            <v>5620001</v>
          </cell>
          <cell r="E1565" t="str">
            <v>BEAVER TOWNSHIP</v>
          </cell>
          <cell r="F1565">
            <v>185468</v>
          </cell>
          <cell r="G1565">
            <v>0</v>
          </cell>
          <cell r="H1565">
            <v>37761</v>
          </cell>
          <cell r="I1565">
            <v>9493</v>
          </cell>
          <cell r="J1565">
            <v>0</v>
          </cell>
          <cell r="K1565">
            <v>0</v>
          </cell>
          <cell r="L1565">
            <v>232722</v>
          </cell>
          <cell r="M1565">
            <v>0</v>
          </cell>
          <cell r="N1565">
            <v>232722</v>
          </cell>
          <cell r="O1565" t="str">
            <v>no</v>
          </cell>
          <cell r="P1565">
            <v>0</v>
          </cell>
          <cell r="Q1565">
            <v>742731</v>
          </cell>
          <cell r="R1565">
            <v>0</v>
          </cell>
          <cell r="S1565">
            <v>742731</v>
          </cell>
          <cell r="T1565">
            <v>17571065.702323712</v>
          </cell>
          <cell r="U1565">
            <v>1.3244614979114404E-2</v>
          </cell>
          <cell r="V1565">
            <v>9837</v>
          </cell>
          <cell r="W1565">
            <v>0</v>
          </cell>
          <cell r="X1565">
            <v>2228193</v>
          </cell>
          <cell r="Y1565" t="str">
            <v>no</v>
          </cell>
          <cell r="Z1565">
            <v>0</v>
          </cell>
          <cell r="AA1565">
            <v>2228193</v>
          </cell>
          <cell r="AB1565">
            <v>13897486</v>
          </cell>
          <cell r="AC1565">
            <v>1.6745618596053991E-2</v>
          </cell>
          <cell r="AD1565">
            <v>37312</v>
          </cell>
          <cell r="AE1565">
            <v>0</v>
          </cell>
          <cell r="AF1565">
            <v>37312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 t="str">
            <v>AA</v>
          </cell>
          <cell r="AL1565">
            <v>0</v>
          </cell>
          <cell r="AM1565">
            <v>11124289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 t="str">
            <v>Levy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8914022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</row>
        <row r="1566">
          <cell r="D1566" t="str">
            <v>5620002</v>
          </cell>
          <cell r="E1566" t="str">
            <v>COLFAX TOWNSHIP</v>
          </cell>
          <cell r="F1566">
            <v>8979</v>
          </cell>
          <cell r="G1566">
            <v>0</v>
          </cell>
          <cell r="H1566">
            <v>1802</v>
          </cell>
          <cell r="I1566">
            <v>454</v>
          </cell>
          <cell r="J1566">
            <v>0</v>
          </cell>
          <cell r="K1566">
            <v>0</v>
          </cell>
          <cell r="L1566">
            <v>11235</v>
          </cell>
          <cell r="M1566">
            <v>0</v>
          </cell>
          <cell r="N1566">
            <v>11235</v>
          </cell>
          <cell r="O1566" t="str">
            <v>no</v>
          </cell>
          <cell r="P1566">
            <v>0</v>
          </cell>
          <cell r="Q1566">
            <v>742731</v>
          </cell>
          <cell r="R1566">
            <v>0</v>
          </cell>
          <cell r="S1566">
            <v>742731</v>
          </cell>
          <cell r="T1566">
            <v>17571065.702323712</v>
          </cell>
          <cell r="U1566">
            <v>6.3940344827884913E-4</v>
          </cell>
          <cell r="V1566">
            <v>475</v>
          </cell>
          <cell r="W1566">
            <v>0</v>
          </cell>
          <cell r="X1566">
            <v>2228193</v>
          </cell>
          <cell r="Y1566" t="str">
            <v>no</v>
          </cell>
          <cell r="Z1566">
            <v>0</v>
          </cell>
          <cell r="AA1566">
            <v>2228193</v>
          </cell>
          <cell r="AB1566">
            <v>13897486</v>
          </cell>
          <cell r="AC1566">
            <v>8.0841959473821375E-4</v>
          </cell>
          <cell r="AD1566">
            <v>1801</v>
          </cell>
          <cell r="AE1566">
            <v>0</v>
          </cell>
          <cell r="AF1566">
            <v>1801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 t="str">
            <v>AA</v>
          </cell>
          <cell r="AL1566">
            <v>0</v>
          </cell>
          <cell r="AM1566">
            <v>11124289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 t="str">
            <v>Levy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8914022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</row>
        <row r="1567">
          <cell r="D1567" t="str">
            <v>5620003</v>
          </cell>
          <cell r="E1567" t="str">
            <v>GRANT TOWNSHIP</v>
          </cell>
          <cell r="F1567">
            <v>37200</v>
          </cell>
          <cell r="G1567">
            <v>0</v>
          </cell>
          <cell r="H1567">
            <v>4010</v>
          </cell>
          <cell r="I1567">
            <v>1008</v>
          </cell>
          <cell r="J1567">
            <v>0</v>
          </cell>
          <cell r="K1567">
            <v>0</v>
          </cell>
          <cell r="L1567">
            <v>42218</v>
          </cell>
          <cell r="M1567">
            <v>0</v>
          </cell>
          <cell r="N1567">
            <v>42218</v>
          </cell>
          <cell r="O1567" t="str">
            <v>no</v>
          </cell>
          <cell r="P1567">
            <v>0</v>
          </cell>
          <cell r="Q1567">
            <v>742731</v>
          </cell>
          <cell r="R1567">
            <v>0</v>
          </cell>
          <cell r="S1567">
            <v>742731</v>
          </cell>
          <cell r="T1567">
            <v>17571065.702323712</v>
          </cell>
          <cell r="U1567">
            <v>2.4027000248719585E-3</v>
          </cell>
          <cell r="V1567">
            <v>1785</v>
          </cell>
          <cell r="W1567">
            <v>0</v>
          </cell>
          <cell r="X1567">
            <v>2228193</v>
          </cell>
          <cell r="Y1567" t="str">
            <v>no</v>
          </cell>
          <cell r="Z1567">
            <v>0</v>
          </cell>
          <cell r="AA1567">
            <v>2228193</v>
          </cell>
          <cell r="AB1567">
            <v>13897486</v>
          </cell>
          <cell r="AC1567">
            <v>3.037815616435951E-3</v>
          </cell>
          <cell r="AD1567">
            <v>6769</v>
          </cell>
          <cell r="AE1567">
            <v>0</v>
          </cell>
          <cell r="AF1567">
            <v>6769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 t="str">
            <v>AA</v>
          </cell>
          <cell r="AL1567">
            <v>0</v>
          </cell>
          <cell r="AM1567">
            <v>11124289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 t="str">
            <v>Levy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8914022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</row>
        <row r="1568">
          <cell r="D1568" t="str">
            <v>5620004</v>
          </cell>
          <cell r="E1568" t="str">
            <v>IROQUOIS TOWNSHIP</v>
          </cell>
          <cell r="F1568">
            <v>46122</v>
          </cell>
          <cell r="G1568">
            <v>0</v>
          </cell>
          <cell r="H1568">
            <v>9447</v>
          </cell>
          <cell r="I1568">
            <v>2375</v>
          </cell>
          <cell r="J1568">
            <v>0</v>
          </cell>
          <cell r="K1568">
            <v>0</v>
          </cell>
          <cell r="L1568">
            <v>57944</v>
          </cell>
          <cell r="M1568">
            <v>0</v>
          </cell>
          <cell r="N1568">
            <v>57944</v>
          </cell>
          <cell r="O1568" t="str">
            <v>no</v>
          </cell>
          <cell r="P1568">
            <v>0</v>
          </cell>
          <cell r="Q1568">
            <v>742731</v>
          </cell>
          <cell r="R1568">
            <v>0</v>
          </cell>
          <cell r="S1568">
            <v>742731</v>
          </cell>
          <cell r="T1568">
            <v>17571065.702323712</v>
          </cell>
          <cell r="U1568">
            <v>3.297694117229162E-3</v>
          </cell>
          <cell r="V1568">
            <v>2449</v>
          </cell>
          <cell r="W1568">
            <v>0</v>
          </cell>
          <cell r="X1568">
            <v>2228193</v>
          </cell>
          <cell r="Y1568" t="str">
            <v>no</v>
          </cell>
          <cell r="Z1568">
            <v>0</v>
          </cell>
          <cell r="AA1568">
            <v>2228193</v>
          </cell>
          <cell r="AB1568">
            <v>13897486</v>
          </cell>
          <cell r="AC1568">
            <v>4.1693871826890133E-3</v>
          </cell>
          <cell r="AD1568">
            <v>9290</v>
          </cell>
          <cell r="AE1568">
            <v>0</v>
          </cell>
          <cell r="AF1568">
            <v>9290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 t="str">
            <v>AA</v>
          </cell>
          <cell r="AL1568">
            <v>0</v>
          </cell>
          <cell r="AM1568">
            <v>11124289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 t="str">
            <v>Levy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8914022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</row>
        <row r="1569">
          <cell r="D1569" t="str">
            <v>5620005</v>
          </cell>
          <cell r="E1569" t="str">
            <v>JACKSON TOWNSHIP</v>
          </cell>
          <cell r="F1569">
            <v>10927</v>
          </cell>
          <cell r="G1569">
            <v>0</v>
          </cell>
          <cell r="H1569">
            <v>3820</v>
          </cell>
          <cell r="I1569">
            <v>960</v>
          </cell>
          <cell r="J1569">
            <v>0</v>
          </cell>
          <cell r="K1569">
            <v>0</v>
          </cell>
          <cell r="L1569">
            <v>15707</v>
          </cell>
          <cell r="M1569">
            <v>0</v>
          </cell>
          <cell r="N1569">
            <v>15707</v>
          </cell>
          <cell r="O1569" t="str">
            <v>no</v>
          </cell>
          <cell r="P1569">
            <v>0</v>
          </cell>
          <cell r="Q1569">
            <v>742731</v>
          </cell>
          <cell r="R1569">
            <v>0</v>
          </cell>
          <cell r="S1569">
            <v>742731</v>
          </cell>
          <cell r="T1569">
            <v>17571065.702323712</v>
          </cell>
          <cell r="U1569">
            <v>8.9391276921369682E-4</v>
          </cell>
          <cell r="V1569">
            <v>664</v>
          </cell>
          <cell r="W1569">
            <v>0</v>
          </cell>
          <cell r="X1569">
            <v>2228193</v>
          </cell>
          <cell r="Y1569" t="str">
            <v>no</v>
          </cell>
          <cell r="Z1569">
            <v>0</v>
          </cell>
          <cell r="AA1569">
            <v>2228193</v>
          </cell>
          <cell r="AB1569">
            <v>13897486</v>
          </cell>
          <cell r="AC1569">
            <v>1.1302044125102914E-3</v>
          </cell>
          <cell r="AD1569">
            <v>2518</v>
          </cell>
          <cell r="AE1569">
            <v>0</v>
          </cell>
          <cell r="AF1569">
            <v>2518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 t="str">
            <v>AA</v>
          </cell>
          <cell r="AL1569">
            <v>0</v>
          </cell>
          <cell r="AM1569">
            <v>11124289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 t="str">
            <v>Levy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8914022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</row>
        <row r="1570">
          <cell r="D1570" t="str">
            <v>5620006</v>
          </cell>
          <cell r="E1570" t="str">
            <v>JEFFERSON TOWNSHIP</v>
          </cell>
          <cell r="F1570">
            <v>96647</v>
          </cell>
          <cell r="G1570">
            <v>0</v>
          </cell>
          <cell r="H1570">
            <v>20365</v>
          </cell>
          <cell r="I1570">
            <v>5120</v>
          </cell>
          <cell r="J1570">
            <v>0</v>
          </cell>
          <cell r="K1570">
            <v>0</v>
          </cell>
          <cell r="L1570">
            <v>122132</v>
          </cell>
          <cell r="M1570">
            <v>0</v>
          </cell>
          <cell r="N1570">
            <v>122132</v>
          </cell>
          <cell r="O1570" t="str">
            <v>no</v>
          </cell>
          <cell r="P1570">
            <v>0</v>
          </cell>
          <cell r="Q1570">
            <v>742731</v>
          </cell>
          <cell r="R1570">
            <v>0</v>
          </cell>
          <cell r="S1570">
            <v>742731</v>
          </cell>
          <cell r="T1570">
            <v>17571065.702323712</v>
          </cell>
          <cell r="U1570">
            <v>6.9507451664612731E-3</v>
          </cell>
          <cell r="V1570">
            <v>5163</v>
          </cell>
          <cell r="W1570">
            <v>0</v>
          </cell>
          <cell r="X1570">
            <v>2228193</v>
          </cell>
          <cell r="Y1570" t="str">
            <v>no</v>
          </cell>
          <cell r="Z1570">
            <v>0</v>
          </cell>
          <cell r="AA1570">
            <v>2228193</v>
          </cell>
          <cell r="AB1570">
            <v>13897486</v>
          </cell>
          <cell r="AC1570">
            <v>8.788064258528485E-3</v>
          </cell>
          <cell r="AD1570">
            <v>19582</v>
          </cell>
          <cell r="AE1570">
            <v>0</v>
          </cell>
          <cell r="AF1570">
            <v>19582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 t="str">
            <v>AA</v>
          </cell>
          <cell r="AL1570">
            <v>0</v>
          </cell>
          <cell r="AM1570">
            <v>11124289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 t="str">
            <v>Levy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8914022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</row>
        <row r="1571">
          <cell r="D1571" t="str">
            <v>5620007</v>
          </cell>
          <cell r="E1571" t="str">
            <v>LAKE TOWNSHIP</v>
          </cell>
          <cell r="F1571">
            <v>210415</v>
          </cell>
          <cell r="G1571">
            <v>0</v>
          </cell>
          <cell r="H1571">
            <v>43938</v>
          </cell>
          <cell r="I1571">
            <v>11046</v>
          </cell>
          <cell r="J1571">
            <v>0</v>
          </cell>
          <cell r="K1571">
            <v>0</v>
          </cell>
          <cell r="L1571">
            <v>265399</v>
          </cell>
          <cell r="M1571">
            <v>0</v>
          </cell>
          <cell r="N1571">
            <v>265399</v>
          </cell>
          <cell r="O1571" t="str">
            <v>no</v>
          </cell>
          <cell r="P1571">
            <v>0</v>
          </cell>
          <cell r="Q1571">
            <v>742731</v>
          </cell>
          <cell r="R1571">
            <v>0</v>
          </cell>
          <cell r="S1571">
            <v>742731</v>
          </cell>
          <cell r="T1571">
            <v>17571065.702323712</v>
          </cell>
          <cell r="U1571">
            <v>1.5104320050712798E-2</v>
          </cell>
          <cell r="V1571">
            <v>11218</v>
          </cell>
          <cell r="W1571">
            <v>0</v>
          </cell>
          <cell r="X1571">
            <v>2228193</v>
          </cell>
          <cell r="Y1571" t="str">
            <v>no</v>
          </cell>
          <cell r="Z1571">
            <v>0</v>
          </cell>
          <cell r="AA1571">
            <v>2228193</v>
          </cell>
          <cell r="AB1571">
            <v>13897486</v>
          </cell>
          <cell r="AC1571">
            <v>1.9096907167238737E-2</v>
          </cell>
          <cell r="AD1571">
            <v>42552</v>
          </cell>
          <cell r="AE1571">
            <v>0</v>
          </cell>
          <cell r="AF1571">
            <v>42552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 t="str">
            <v>AA</v>
          </cell>
          <cell r="AL1571">
            <v>0</v>
          </cell>
          <cell r="AM1571">
            <v>11124289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 t="str">
            <v>Levy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8914022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</row>
        <row r="1572">
          <cell r="D1572" t="str">
            <v>5620008</v>
          </cell>
          <cell r="E1572" t="str">
            <v>LINCOLN TOWNSHIP</v>
          </cell>
          <cell r="F1572">
            <v>165630</v>
          </cell>
          <cell r="G1572">
            <v>0</v>
          </cell>
          <cell r="H1572">
            <v>33754</v>
          </cell>
          <cell r="I1572">
            <v>8486</v>
          </cell>
          <cell r="J1572">
            <v>0</v>
          </cell>
          <cell r="K1572">
            <v>0</v>
          </cell>
          <cell r="L1572">
            <v>207870</v>
          </cell>
          <cell r="M1572">
            <v>0</v>
          </cell>
          <cell r="N1572">
            <v>207870</v>
          </cell>
          <cell r="O1572" t="str">
            <v>no</v>
          </cell>
          <cell r="P1572">
            <v>0</v>
          </cell>
          <cell r="Q1572">
            <v>742731</v>
          </cell>
          <cell r="R1572">
            <v>0</v>
          </cell>
          <cell r="S1572">
            <v>742731</v>
          </cell>
          <cell r="T1572">
            <v>17571065.702323712</v>
          </cell>
          <cell r="U1572">
            <v>1.18302443074076E-2</v>
          </cell>
          <cell r="V1572">
            <v>8787</v>
          </cell>
          <cell r="W1572">
            <v>0</v>
          </cell>
          <cell r="X1572">
            <v>2228193</v>
          </cell>
          <cell r="Y1572" t="str">
            <v>no</v>
          </cell>
          <cell r="Z1572">
            <v>0</v>
          </cell>
          <cell r="AA1572">
            <v>2228193</v>
          </cell>
          <cell r="AB1572">
            <v>13897486</v>
          </cell>
          <cell r="AC1572">
            <v>1.4957381500510236E-2</v>
          </cell>
          <cell r="AD1572">
            <v>33328</v>
          </cell>
          <cell r="AE1572">
            <v>0</v>
          </cell>
          <cell r="AF1572">
            <v>33328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 t="str">
            <v>AA</v>
          </cell>
          <cell r="AL1572">
            <v>0</v>
          </cell>
          <cell r="AM1572">
            <v>11124289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 t="str">
            <v>Levy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8914022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</row>
        <row r="1573">
          <cell r="D1573" t="str">
            <v>5620009</v>
          </cell>
          <cell r="E1573" t="str">
            <v>MCCLELLAN TOWNSHIP</v>
          </cell>
          <cell r="F1573">
            <v>16786</v>
          </cell>
          <cell r="G1573">
            <v>0</v>
          </cell>
          <cell r="H1573">
            <v>3689</v>
          </cell>
          <cell r="I1573">
            <v>927</v>
          </cell>
          <cell r="J1573">
            <v>0</v>
          </cell>
          <cell r="K1573">
            <v>0</v>
          </cell>
          <cell r="L1573">
            <v>21402</v>
          </cell>
          <cell r="M1573">
            <v>0</v>
          </cell>
          <cell r="N1573">
            <v>21402</v>
          </cell>
          <cell r="O1573" t="str">
            <v>no</v>
          </cell>
          <cell r="P1573">
            <v>0</v>
          </cell>
          <cell r="Q1573">
            <v>742731</v>
          </cell>
          <cell r="R1573">
            <v>0</v>
          </cell>
          <cell r="S1573">
            <v>742731</v>
          </cell>
          <cell r="T1573">
            <v>17571065.702323712</v>
          </cell>
          <cell r="U1573">
            <v>1.2180251535437408E-3</v>
          </cell>
          <cell r="V1573">
            <v>905</v>
          </cell>
          <cell r="W1573">
            <v>0</v>
          </cell>
          <cell r="X1573">
            <v>2228193</v>
          </cell>
          <cell r="Y1573" t="str">
            <v>no</v>
          </cell>
          <cell r="Z1573">
            <v>0</v>
          </cell>
          <cell r="AA1573">
            <v>2228193</v>
          </cell>
          <cell r="AB1573">
            <v>13897486</v>
          </cell>
          <cell r="AC1573">
            <v>1.5399907580406988E-3</v>
          </cell>
          <cell r="AD1573">
            <v>3431</v>
          </cell>
          <cell r="AE1573">
            <v>0</v>
          </cell>
          <cell r="AF1573">
            <v>3431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 t="str">
            <v>AA</v>
          </cell>
          <cell r="AL1573">
            <v>0</v>
          </cell>
          <cell r="AM1573">
            <v>11124289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 t="str">
            <v>Levy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8914022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</row>
        <row r="1574">
          <cell r="D1574" t="str">
            <v>5620010</v>
          </cell>
          <cell r="E1574" t="str">
            <v>WASHINGTON TOWNSHIP</v>
          </cell>
          <cell r="F1574">
            <v>39800</v>
          </cell>
          <cell r="G1574">
            <v>0</v>
          </cell>
          <cell r="H1574">
            <v>6746</v>
          </cell>
          <cell r="I1574">
            <v>1696</v>
          </cell>
          <cell r="J1574">
            <v>0</v>
          </cell>
          <cell r="K1574">
            <v>0</v>
          </cell>
          <cell r="L1574">
            <v>48242</v>
          </cell>
          <cell r="M1574">
            <v>0</v>
          </cell>
          <cell r="N1574">
            <v>48242</v>
          </cell>
          <cell r="O1574" t="str">
            <v>no</v>
          </cell>
          <cell r="P1574">
            <v>0</v>
          </cell>
          <cell r="Q1574">
            <v>742731</v>
          </cell>
          <cell r="R1574">
            <v>0</v>
          </cell>
          <cell r="S1574">
            <v>742731</v>
          </cell>
          <cell r="T1574">
            <v>17571065.702323712</v>
          </cell>
          <cell r="U1574">
            <v>2.7455363731079875E-3</v>
          </cell>
          <cell r="V1574">
            <v>2039</v>
          </cell>
          <cell r="W1574">
            <v>0</v>
          </cell>
          <cell r="X1574">
            <v>2228193</v>
          </cell>
          <cell r="Y1574" t="str">
            <v>no</v>
          </cell>
          <cell r="Z1574">
            <v>0</v>
          </cell>
          <cell r="AA1574">
            <v>2228193</v>
          </cell>
          <cell r="AB1574">
            <v>13897486</v>
          </cell>
          <cell r="AC1574">
            <v>3.471275308354331E-3</v>
          </cell>
          <cell r="AD1574">
            <v>7735</v>
          </cell>
          <cell r="AE1574">
            <v>0</v>
          </cell>
          <cell r="AF1574">
            <v>7735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 t="str">
            <v>AA</v>
          </cell>
          <cell r="AL1574">
            <v>0</v>
          </cell>
          <cell r="AM1574">
            <v>11124289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 t="str">
            <v>Levy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8914022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</row>
        <row r="1575">
          <cell r="D1575" t="str">
            <v>5630802</v>
          </cell>
          <cell r="E1575" t="str">
            <v>BROOK CIVIL TOWN</v>
          </cell>
          <cell r="F1575">
            <v>272023</v>
          </cell>
          <cell r="G1575">
            <v>0</v>
          </cell>
          <cell r="H1575">
            <v>55270</v>
          </cell>
          <cell r="I1575">
            <v>13895</v>
          </cell>
          <cell r="J1575">
            <v>0</v>
          </cell>
          <cell r="K1575">
            <v>0</v>
          </cell>
          <cell r="L1575">
            <v>341188</v>
          </cell>
          <cell r="M1575">
            <v>0</v>
          </cell>
          <cell r="N1575">
            <v>341188</v>
          </cell>
          <cell r="O1575" t="str">
            <v>no</v>
          </cell>
          <cell r="P1575">
            <v>0</v>
          </cell>
          <cell r="Q1575">
            <v>742731</v>
          </cell>
          <cell r="R1575">
            <v>0</v>
          </cell>
          <cell r="S1575">
            <v>742731</v>
          </cell>
          <cell r="T1575">
            <v>17571065.702323712</v>
          </cell>
          <cell r="U1575">
            <v>1.9417604246672361E-2</v>
          </cell>
          <cell r="V1575">
            <v>14422</v>
          </cell>
          <cell r="W1575">
            <v>0</v>
          </cell>
          <cell r="X1575">
            <v>2228193</v>
          </cell>
          <cell r="Y1575" t="str">
            <v>no</v>
          </cell>
          <cell r="Z1575">
            <v>0</v>
          </cell>
          <cell r="AA1575">
            <v>2228193</v>
          </cell>
          <cell r="AB1575">
            <v>13897486</v>
          </cell>
          <cell r="AC1575">
            <v>2.4550339536229791E-2</v>
          </cell>
          <cell r="AD1575">
            <v>54703</v>
          </cell>
          <cell r="AE1575">
            <v>0</v>
          </cell>
          <cell r="AF1575">
            <v>54703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 t="str">
            <v>AA</v>
          </cell>
          <cell r="AL1575">
            <v>341188</v>
          </cell>
          <cell r="AM1575">
            <v>11124289</v>
          </cell>
          <cell r="AN1575">
            <v>3.0670544427603419E-2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 t="str">
            <v>Levy</v>
          </cell>
          <cell r="AV1575">
            <v>272023</v>
          </cell>
          <cell r="AW1575">
            <v>0</v>
          </cell>
          <cell r="AX1575">
            <v>0</v>
          </cell>
          <cell r="AY1575">
            <v>0</v>
          </cell>
          <cell r="AZ1575">
            <v>272023</v>
          </cell>
          <cell r="BA1575">
            <v>8914022</v>
          </cell>
          <cell r="BB1575">
            <v>3.0516303415001667E-2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</row>
        <row r="1576">
          <cell r="D1576" t="str">
            <v>5630803</v>
          </cell>
          <cell r="E1576" t="str">
            <v>GOODLAND CIVIL TOWN</v>
          </cell>
          <cell r="F1576">
            <v>304109</v>
          </cell>
          <cell r="G1576">
            <v>0</v>
          </cell>
          <cell r="H1576">
            <v>61847</v>
          </cell>
          <cell r="I1576">
            <v>15549</v>
          </cell>
          <cell r="J1576">
            <v>0</v>
          </cell>
          <cell r="K1576">
            <v>0</v>
          </cell>
          <cell r="L1576">
            <v>381505</v>
          </cell>
          <cell r="M1576">
            <v>0</v>
          </cell>
          <cell r="N1576">
            <v>381505</v>
          </cell>
          <cell r="O1576" t="str">
            <v>no</v>
          </cell>
          <cell r="P1576">
            <v>0</v>
          </cell>
          <cell r="Q1576">
            <v>742731</v>
          </cell>
          <cell r="R1576">
            <v>0</v>
          </cell>
          <cell r="S1576">
            <v>742731</v>
          </cell>
          <cell r="T1576">
            <v>17571065.702323712</v>
          </cell>
          <cell r="U1576">
            <v>2.1712115045449253E-2</v>
          </cell>
          <cell r="V1576">
            <v>16126</v>
          </cell>
          <cell r="W1576">
            <v>0</v>
          </cell>
          <cell r="X1576">
            <v>2228193</v>
          </cell>
          <cell r="Y1576" t="str">
            <v>no</v>
          </cell>
          <cell r="Z1576">
            <v>0</v>
          </cell>
          <cell r="AA1576">
            <v>2228193</v>
          </cell>
          <cell r="AB1576">
            <v>13897486</v>
          </cell>
          <cell r="AC1576">
            <v>2.7451367822928549E-2</v>
          </cell>
          <cell r="AD1576">
            <v>61167</v>
          </cell>
          <cell r="AE1576">
            <v>0</v>
          </cell>
          <cell r="AF1576">
            <v>61167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 t="str">
            <v>AA</v>
          </cell>
          <cell r="AL1576">
            <v>381505</v>
          </cell>
          <cell r="AM1576">
            <v>11124289</v>
          </cell>
          <cell r="AN1576">
            <v>3.429477605265379E-2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 t="str">
            <v>Levy</v>
          </cell>
          <cell r="AV1576">
            <v>304109</v>
          </cell>
          <cell r="AW1576">
            <v>0</v>
          </cell>
          <cell r="AX1576">
            <v>0</v>
          </cell>
          <cell r="AY1576">
            <v>0</v>
          </cell>
          <cell r="AZ1576">
            <v>304109</v>
          </cell>
          <cell r="BA1576">
            <v>8914022</v>
          </cell>
          <cell r="BB1576">
            <v>3.4115800925777387E-2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</row>
        <row r="1577">
          <cell r="D1577" t="str">
            <v>5630804</v>
          </cell>
          <cell r="E1577" t="str">
            <v>KENTLAND CIVIL TOWN</v>
          </cell>
          <cell r="F1577">
            <v>500427</v>
          </cell>
          <cell r="G1577">
            <v>0</v>
          </cell>
          <cell r="H1577">
            <v>101838</v>
          </cell>
          <cell r="I1577">
            <v>25603</v>
          </cell>
          <cell r="J1577">
            <v>0</v>
          </cell>
          <cell r="K1577">
            <v>0</v>
          </cell>
          <cell r="L1577">
            <v>627868</v>
          </cell>
          <cell r="M1577">
            <v>0</v>
          </cell>
          <cell r="N1577">
            <v>627868</v>
          </cell>
          <cell r="O1577" t="str">
            <v>no</v>
          </cell>
          <cell r="P1577">
            <v>0</v>
          </cell>
          <cell r="Q1577">
            <v>742731</v>
          </cell>
          <cell r="R1577">
            <v>0</v>
          </cell>
          <cell r="S1577">
            <v>742731</v>
          </cell>
          <cell r="T1577">
            <v>17571065.702323712</v>
          </cell>
          <cell r="U1577">
            <v>3.5733063129857093E-2</v>
          </cell>
          <cell r="V1577">
            <v>26540</v>
          </cell>
          <cell r="W1577">
            <v>0</v>
          </cell>
          <cell r="X1577">
            <v>2228193</v>
          </cell>
          <cell r="Y1577" t="str">
            <v>no</v>
          </cell>
          <cell r="Z1577">
            <v>0</v>
          </cell>
          <cell r="AA1577">
            <v>2228193</v>
          </cell>
          <cell r="AB1577">
            <v>13897486</v>
          </cell>
          <cell r="AC1577">
            <v>4.517853085083158E-2</v>
          </cell>
          <cell r="AD1577">
            <v>100666</v>
          </cell>
          <cell r="AE1577">
            <v>0</v>
          </cell>
          <cell r="AF1577">
            <v>100666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 t="str">
            <v>AA</v>
          </cell>
          <cell r="AL1577">
            <v>627868</v>
          </cell>
          <cell r="AM1577">
            <v>11124289</v>
          </cell>
          <cell r="AN1577">
            <v>5.6441180195875892E-2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 t="str">
            <v>Levy</v>
          </cell>
          <cell r="AV1577">
            <v>500427</v>
          </cell>
          <cell r="AW1577">
            <v>0</v>
          </cell>
          <cell r="AX1577">
            <v>0</v>
          </cell>
          <cell r="AY1577">
            <v>0</v>
          </cell>
          <cell r="AZ1577">
            <v>500427</v>
          </cell>
          <cell r="BA1577">
            <v>8914022</v>
          </cell>
          <cell r="BB1577">
            <v>5.6139305018542696E-2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</row>
        <row r="1578">
          <cell r="D1578" t="str">
            <v>5630805</v>
          </cell>
          <cell r="E1578" t="str">
            <v>MOROCCO CIVIL TOWN</v>
          </cell>
          <cell r="F1578">
            <v>249011</v>
          </cell>
          <cell r="G1578">
            <v>0</v>
          </cell>
          <cell r="H1578">
            <v>50642</v>
          </cell>
          <cell r="I1578">
            <v>12732</v>
          </cell>
          <cell r="J1578">
            <v>0</v>
          </cell>
          <cell r="K1578">
            <v>0</v>
          </cell>
          <cell r="L1578">
            <v>312385</v>
          </cell>
          <cell r="M1578">
            <v>0</v>
          </cell>
          <cell r="N1578">
            <v>312385</v>
          </cell>
          <cell r="O1578" t="str">
            <v>no</v>
          </cell>
          <cell r="P1578">
            <v>0</v>
          </cell>
          <cell r="Q1578">
            <v>742731</v>
          </cell>
          <cell r="R1578">
            <v>0</v>
          </cell>
          <cell r="S1578">
            <v>742731</v>
          </cell>
          <cell r="T1578">
            <v>17571065.702323712</v>
          </cell>
          <cell r="U1578">
            <v>1.7778375272860553E-2</v>
          </cell>
          <cell r="V1578">
            <v>13205</v>
          </cell>
          <cell r="W1578">
            <v>0</v>
          </cell>
          <cell r="X1578">
            <v>2228193</v>
          </cell>
          <cell r="Y1578" t="str">
            <v>no</v>
          </cell>
          <cell r="Z1578">
            <v>0</v>
          </cell>
          <cell r="AA1578">
            <v>2228193</v>
          </cell>
          <cell r="AB1578">
            <v>13897486</v>
          </cell>
          <cell r="AC1578">
            <v>2.2477806417649925E-2</v>
          </cell>
          <cell r="AD1578">
            <v>50085</v>
          </cell>
          <cell r="AE1578">
            <v>0</v>
          </cell>
          <cell r="AF1578">
            <v>50085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 t="str">
            <v>AA</v>
          </cell>
          <cell r="AL1578">
            <v>312385</v>
          </cell>
          <cell r="AM1578">
            <v>11124289</v>
          </cell>
          <cell r="AN1578">
            <v>2.8081345243727487E-2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 t="str">
            <v>Levy</v>
          </cell>
          <cell r="AV1578">
            <v>249011</v>
          </cell>
          <cell r="AW1578">
            <v>0</v>
          </cell>
          <cell r="AX1578">
            <v>0</v>
          </cell>
          <cell r="AY1578">
            <v>0</v>
          </cell>
          <cell r="AZ1578">
            <v>249011</v>
          </cell>
          <cell r="BA1578">
            <v>8914022</v>
          </cell>
          <cell r="BB1578">
            <v>2.793475268515155E-2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</row>
        <row r="1579">
          <cell r="D1579" t="str">
            <v>5630806</v>
          </cell>
          <cell r="E1579" t="str">
            <v>MT. AYR CIVIL TOWN</v>
          </cell>
          <cell r="F1579">
            <v>14256</v>
          </cell>
          <cell r="G1579">
            <v>0</v>
          </cell>
          <cell r="H1579">
            <v>2530</v>
          </cell>
          <cell r="I1579">
            <v>636</v>
          </cell>
          <cell r="J1579">
            <v>0</v>
          </cell>
          <cell r="K1579">
            <v>0</v>
          </cell>
          <cell r="L1579">
            <v>17422</v>
          </cell>
          <cell r="M1579">
            <v>0</v>
          </cell>
          <cell r="N1579">
            <v>17422</v>
          </cell>
          <cell r="O1579" t="str">
            <v>no</v>
          </cell>
          <cell r="P1579">
            <v>0</v>
          </cell>
          <cell r="Q1579">
            <v>742731</v>
          </cell>
          <cell r="R1579">
            <v>0</v>
          </cell>
          <cell r="S1579">
            <v>742731</v>
          </cell>
          <cell r="T1579">
            <v>17571065.702323712</v>
          </cell>
          <cell r="U1579">
            <v>9.9151641085127814E-4</v>
          </cell>
          <cell r="V1579">
            <v>736</v>
          </cell>
          <cell r="W1579">
            <v>0</v>
          </cell>
          <cell r="X1579">
            <v>2228193</v>
          </cell>
          <cell r="Y1579" t="str">
            <v>no</v>
          </cell>
          <cell r="Z1579">
            <v>0</v>
          </cell>
          <cell r="AA1579">
            <v>2228193</v>
          </cell>
          <cell r="AB1579">
            <v>13897486</v>
          </cell>
          <cell r="AC1579">
            <v>1.2536080266603614E-3</v>
          </cell>
          <cell r="AD1579">
            <v>2793</v>
          </cell>
          <cell r="AE1579">
            <v>0</v>
          </cell>
          <cell r="AF1579">
            <v>2793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 t="str">
            <v>AA</v>
          </cell>
          <cell r="AL1579">
            <v>17422</v>
          </cell>
          <cell r="AM1579">
            <v>11124289</v>
          </cell>
          <cell r="AN1579">
            <v>1.5661225629790812E-3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 t="str">
            <v>Levy</v>
          </cell>
          <cell r="AV1579">
            <v>14256</v>
          </cell>
          <cell r="AW1579">
            <v>0</v>
          </cell>
          <cell r="AX1579">
            <v>0</v>
          </cell>
          <cell r="AY1579">
            <v>0</v>
          </cell>
          <cell r="AZ1579">
            <v>14256</v>
          </cell>
          <cell r="BA1579">
            <v>8914022</v>
          </cell>
          <cell r="BB1579">
            <v>1.5992780812073384E-3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</row>
        <row r="1580">
          <cell r="D1580" t="str">
            <v>5645945</v>
          </cell>
          <cell r="E1580" t="str">
            <v>NORTH NEWTON SCHOOL CORPORATION</v>
          </cell>
          <cell r="F1580">
            <v>5901782</v>
          </cell>
          <cell r="G1580">
            <v>3216476</v>
          </cell>
          <cell r="H1580">
            <v>0</v>
          </cell>
          <cell r="I1580">
            <v>127791</v>
          </cell>
          <cell r="J1580">
            <v>0</v>
          </cell>
          <cell r="K1580">
            <v>0</v>
          </cell>
          <cell r="L1580">
            <v>2813097</v>
          </cell>
          <cell r="M1580">
            <v>0</v>
          </cell>
          <cell r="N1580">
            <v>0</v>
          </cell>
          <cell r="O1580" t="str">
            <v>no</v>
          </cell>
          <cell r="P1580">
            <v>0</v>
          </cell>
          <cell r="Q1580">
            <v>742731</v>
          </cell>
          <cell r="R1580">
            <v>0</v>
          </cell>
          <cell r="S1580">
            <v>742731</v>
          </cell>
          <cell r="T1580">
            <v>17571065.702323712</v>
          </cell>
          <cell r="U1580">
            <v>0.16009825742259776</v>
          </cell>
          <cell r="V1580">
            <v>118910</v>
          </cell>
          <cell r="W1580">
            <v>0</v>
          </cell>
          <cell r="X1580">
            <v>2228193</v>
          </cell>
          <cell r="Y1580" t="str">
            <v>no</v>
          </cell>
          <cell r="Z1580">
            <v>0</v>
          </cell>
          <cell r="AA1580">
            <v>2228193</v>
          </cell>
          <cell r="AB1580">
            <v>13897486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 t="str">
            <v>AA</v>
          </cell>
          <cell r="AL1580">
            <v>0</v>
          </cell>
          <cell r="AM1580">
            <v>11124289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 t="str">
            <v>Levy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8914022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</row>
        <row r="1581">
          <cell r="D1581" t="str">
            <v>5645995</v>
          </cell>
          <cell r="E1581" t="str">
            <v>SOUTH NEWTON SCHOOL CORPORATION</v>
          </cell>
          <cell r="F1581">
            <v>2481550</v>
          </cell>
          <cell r="G1581">
            <v>322114.29767628969</v>
          </cell>
          <cell r="H1581">
            <v>0</v>
          </cell>
          <cell r="I1581">
            <v>118329</v>
          </cell>
          <cell r="J1581">
            <v>0</v>
          </cell>
          <cell r="K1581">
            <v>0</v>
          </cell>
          <cell r="L1581">
            <v>2277764.7023237105</v>
          </cell>
          <cell r="M1581">
            <v>0</v>
          </cell>
          <cell r="N1581">
            <v>0</v>
          </cell>
          <cell r="O1581" t="str">
            <v>no</v>
          </cell>
          <cell r="P1581">
            <v>0</v>
          </cell>
          <cell r="Q1581">
            <v>742731</v>
          </cell>
          <cell r="R1581">
            <v>0</v>
          </cell>
          <cell r="S1581">
            <v>742731</v>
          </cell>
          <cell r="T1581">
            <v>17571065.702323712</v>
          </cell>
          <cell r="U1581">
            <v>0.1296315625308079</v>
          </cell>
          <cell r="V1581">
            <v>96281</v>
          </cell>
          <cell r="W1581">
            <v>0</v>
          </cell>
          <cell r="X1581">
            <v>2228193</v>
          </cell>
          <cell r="Y1581" t="str">
            <v>no</v>
          </cell>
          <cell r="Z1581">
            <v>0</v>
          </cell>
          <cell r="AA1581">
            <v>2228193</v>
          </cell>
          <cell r="AB1581">
            <v>13897486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 t="str">
            <v>AA</v>
          </cell>
          <cell r="AL1581">
            <v>0</v>
          </cell>
          <cell r="AM1581">
            <v>11124289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 t="str">
            <v>Levy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8914022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</row>
        <row r="1582">
          <cell r="D1582" t="str">
            <v>5650162</v>
          </cell>
          <cell r="E1582" t="str">
            <v>BROOK PUBLIC LIBRARY</v>
          </cell>
          <cell r="F1582">
            <v>225874</v>
          </cell>
          <cell r="G1582">
            <v>0</v>
          </cell>
          <cell r="H1582">
            <v>47533</v>
          </cell>
          <cell r="I1582">
            <v>11950</v>
          </cell>
          <cell r="J1582">
            <v>0</v>
          </cell>
          <cell r="K1582">
            <v>0</v>
          </cell>
          <cell r="L1582">
            <v>285357</v>
          </cell>
          <cell r="M1582">
            <v>0</v>
          </cell>
          <cell r="N1582">
            <v>285357</v>
          </cell>
          <cell r="O1582" t="str">
            <v>no</v>
          </cell>
          <cell r="P1582">
            <v>0</v>
          </cell>
          <cell r="Q1582">
            <v>742731</v>
          </cell>
          <cell r="R1582">
            <v>0</v>
          </cell>
          <cell r="S1582">
            <v>742731</v>
          </cell>
          <cell r="T1582">
            <v>17571065.702323712</v>
          </cell>
          <cell r="U1582">
            <v>1.6240164645350028E-2</v>
          </cell>
          <cell r="V1582">
            <v>12062</v>
          </cell>
          <cell r="W1582">
            <v>0</v>
          </cell>
          <cell r="X1582">
            <v>2228193</v>
          </cell>
          <cell r="Y1582" t="str">
            <v>no</v>
          </cell>
          <cell r="Z1582">
            <v>0</v>
          </cell>
          <cell r="AA1582">
            <v>2228193</v>
          </cell>
          <cell r="AB1582">
            <v>13897486</v>
          </cell>
          <cell r="AC1582">
            <v>2.053299424082888E-2</v>
          </cell>
          <cell r="AD1582">
            <v>45751</v>
          </cell>
          <cell r="AE1582">
            <v>0</v>
          </cell>
          <cell r="AF1582">
            <v>45751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 t="str">
            <v>AA</v>
          </cell>
          <cell r="AL1582">
            <v>0</v>
          </cell>
          <cell r="AM1582">
            <v>11124289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 t="str">
            <v>Levy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8914022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</row>
        <row r="1583">
          <cell r="D1583" t="str">
            <v>5650163</v>
          </cell>
          <cell r="E1583" t="str">
            <v>GOODLAND PUBLIC LIBRARY</v>
          </cell>
          <cell r="F1583">
            <v>110217</v>
          </cell>
          <cell r="G1583">
            <v>0</v>
          </cell>
          <cell r="H1583">
            <v>22419</v>
          </cell>
          <cell r="I1583">
            <v>5636</v>
          </cell>
          <cell r="J1583">
            <v>0</v>
          </cell>
          <cell r="K1583">
            <v>0</v>
          </cell>
          <cell r="L1583">
            <v>138272</v>
          </cell>
          <cell r="M1583">
            <v>0</v>
          </cell>
          <cell r="N1583">
            <v>138272</v>
          </cell>
          <cell r="O1583" t="str">
            <v>no</v>
          </cell>
          <cell r="P1583">
            <v>0</v>
          </cell>
          <cell r="Q1583">
            <v>742731</v>
          </cell>
          <cell r="R1583">
            <v>0</v>
          </cell>
          <cell r="S1583">
            <v>742731</v>
          </cell>
          <cell r="T1583">
            <v>17571065.702323712</v>
          </cell>
          <cell r="U1583">
            <v>7.8693007209980452E-3</v>
          </cell>
          <cell r="V1583">
            <v>5845</v>
          </cell>
          <cell r="W1583">
            <v>0</v>
          </cell>
          <cell r="X1583">
            <v>2228193</v>
          </cell>
          <cell r="Y1583" t="str">
            <v>no</v>
          </cell>
          <cell r="Z1583">
            <v>0</v>
          </cell>
          <cell r="AA1583">
            <v>2228193</v>
          </cell>
          <cell r="AB1583">
            <v>13897486</v>
          </cell>
          <cell r="AC1583">
            <v>9.9494253852819136E-3</v>
          </cell>
          <cell r="AD1583">
            <v>22169</v>
          </cell>
          <cell r="AE1583">
            <v>0</v>
          </cell>
          <cell r="AF1583">
            <v>22169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 t="str">
            <v>AA</v>
          </cell>
          <cell r="AL1583">
            <v>0</v>
          </cell>
          <cell r="AM1583">
            <v>11124289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 t="str">
            <v>Levy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8914022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</row>
        <row r="1584">
          <cell r="D1584" t="str">
            <v>5650164</v>
          </cell>
          <cell r="E1584" t="str">
            <v>KENTLAND PUBLIC LIBRARY</v>
          </cell>
          <cell r="F1584">
            <v>244778</v>
          </cell>
          <cell r="G1584">
            <v>77118</v>
          </cell>
          <cell r="H1584">
            <v>34078</v>
          </cell>
          <cell r="I1584">
            <v>8567</v>
          </cell>
          <cell r="J1584">
            <v>0</v>
          </cell>
          <cell r="K1584">
            <v>0</v>
          </cell>
          <cell r="L1584">
            <v>210305</v>
          </cell>
          <cell r="M1584">
            <v>0</v>
          </cell>
          <cell r="N1584">
            <v>210305</v>
          </cell>
          <cell r="O1584" t="str">
            <v>no</v>
          </cell>
          <cell r="P1584">
            <v>0</v>
          </cell>
          <cell r="Q1584">
            <v>742731</v>
          </cell>
          <cell r="R1584">
            <v>0</v>
          </cell>
          <cell r="S1584">
            <v>742731</v>
          </cell>
          <cell r="T1584">
            <v>17571065.702323712</v>
          </cell>
          <cell r="U1584">
            <v>1.1968824405009645E-2</v>
          </cell>
          <cell r="V1584">
            <v>8890</v>
          </cell>
          <cell r="W1584">
            <v>0</v>
          </cell>
          <cell r="X1584">
            <v>2228193</v>
          </cell>
          <cell r="Y1584" t="str">
            <v>no</v>
          </cell>
          <cell r="Z1584">
            <v>0</v>
          </cell>
          <cell r="AA1584">
            <v>2228193</v>
          </cell>
          <cell r="AB1584">
            <v>13897486</v>
          </cell>
          <cell r="AC1584">
            <v>1.5132593045965292E-2</v>
          </cell>
          <cell r="AD1584">
            <v>33718</v>
          </cell>
          <cell r="AE1584">
            <v>0</v>
          </cell>
          <cell r="AF1584">
            <v>33718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 t="str">
            <v>AA</v>
          </cell>
          <cell r="AL1584">
            <v>0</v>
          </cell>
          <cell r="AM1584">
            <v>11124289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 t="str">
            <v>Levy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8914022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</row>
        <row r="1585">
          <cell r="D1585" t="str">
            <v>5650166</v>
          </cell>
          <cell r="E1585" t="str">
            <v>NEWTON COUNTY PUBLIC LIBRARY</v>
          </cell>
          <cell r="F1585">
            <v>878559</v>
          </cell>
          <cell r="G1585">
            <v>0</v>
          </cell>
          <cell r="H1585">
            <v>188455</v>
          </cell>
          <cell r="I1585">
            <v>47378</v>
          </cell>
          <cell r="J1585">
            <v>0</v>
          </cell>
          <cell r="K1585">
            <v>0</v>
          </cell>
          <cell r="L1585">
            <v>1114392</v>
          </cell>
          <cell r="M1585">
            <v>0</v>
          </cell>
          <cell r="N1585">
            <v>1114392</v>
          </cell>
          <cell r="O1585" t="str">
            <v>no</v>
          </cell>
          <cell r="P1585">
            <v>0</v>
          </cell>
          <cell r="Q1585">
            <v>742731</v>
          </cell>
          <cell r="R1585">
            <v>0</v>
          </cell>
          <cell r="S1585">
            <v>742731</v>
          </cell>
          <cell r="T1585">
            <v>17571065.702323712</v>
          </cell>
          <cell r="U1585">
            <v>6.3421992659934423E-2</v>
          </cell>
          <cell r="V1585">
            <v>47105</v>
          </cell>
          <cell r="W1585">
            <v>0</v>
          </cell>
          <cell r="X1585">
            <v>2228193</v>
          </cell>
          <cell r="Y1585" t="str">
            <v>no</v>
          </cell>
          <cell r="Z1585">
            <v>0</v>
          </cell>
          <cell r="AA1585">
            <v>2228193</v>
          </cell>
          <cell r="AB1585">
            <v>13897486</v>
          </cell>
          <cell r="AC1585">
            <v>8.0186589142813305E-2</v>
          </cell>
          <cell r="AD1585">
            <v>178671</v>
          </cell>
          <cell r="AE1585">
            <v>0</v>
          </cell>
          <cell r="AF1585">
            <v>178671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 t="str">
            <v>AA</v>
          </cell>
          <cell r="AL1585">
            <v>0</v>
          </cell>
          <cell r="AM1585">
            <v>11124289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 t="str">
            <v>Levy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8914022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</row>
        <row r="1586">
          <cell r="D1586" t="str">
            <v>5661062</v>
          </cell>
          <cell r="E1586" t="str">
            <v>NORTHWEST INDIANA SOLID WASTE MANAGEMENT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 t="str">
            <v>non-recipient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 t="str">
            <v>no</v>
          </cell>
          <cell r="P1586">
            <v>0</v>
          </cell>
          <cell r="Q1586">
            <v>742731</v>
          </cell>
          <cell r="R1586">
            <v>0</v>
          </cell>
          <cell r="S1586">
            <v>742731</v>
          </cell>
          <cell r="T1586">
            <v>17571065.702323712</v>
          </cell>
          <cell r="U1586">
            <v>0</v>
          </cell>
          <cell r="V1586">
            <v>0</v>
          </cell>
          <cell r="W1586">
            <v>0</v>
          </cell>
          <cell r="X1586">
            <v>2228193</v>
          </cell>
          <cell r="Y1586" t="str">
            <v>no</v>
          </cell>
          <cell r="Z1586">
            <v>0</v>
          </cell>
          <cell r="AA1586">
            <v>2228193</v>
          </cell>
          <cell r="AB1586">
            <v>13897486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 t="str">
            <v>AA</v>
          </cell>
          <cell r="AL1586">
            <v>0</v>
          </cell>
          <cell r="AM1586">
            <v>11124289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 t="str">
            <v>Levy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8914022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</row>
        <row r="1587">
          <cell r="D1587" t="str">
            <v>5710000</v>
          </cell>
          <cell r="E1587" t="str">
            <v>NOBLE COUNTY</v>
          </cell>
          <cell r="F1587">
            <v>8402193</v>
          </cell>
          <cell r="G1587">
            <v>362235</v>
          </cell>
          <cell r="H1587">
            <v>3088189</v>
          </cell>
          <cell r="I1587">
            <v>606887</v>
          </cell>
          <cell r="J1587">
            <v>0</v>
          </cell>
          <cell r="K1587">
            <v>0</v>
          </cell>
          <cell r="L1587">
            <v>11735034</v>
          </cell>
          <cell r="M1587">
            <v>1531047</v>
          </cell>
          <cell r="N1587">
            <v>13266081</v>
          </cell>
          <cell r="O1587" t="str">
            <v>no</v>
          </cell>
          <cell r="P1587">
            <v>0</v>
          </cell>
          <cell r="Q1587">
            <v>2293845</v>
          </cell>
          <cell r="R1587">
            <v>0</v>
          </cell>
          <cell r="S1587">
            <v>2293845</v>
          </cell>
          <cell r="T1587">
            <v>42901583.80275169</v>
          </cell>
          <cell r="U1587">
            <v>0.27353381763139756</v>
          </cell>
          <cell r="V1587">
            <v>627444</v>
          </cell>
          <cell r="W1587">
            <v>0</v>
          </cell>
          <cell r="X1587">
            <v>6881534</v>
          </cell>
          <cell r="Y1587" t="str">
            <v>no</v>
          </cell>
          <cell r="Z1587">
            <v>0</v>
          </cell>
          <cell r="AA1587">
            <v>6881534</v>
          </cell>
          <cell r="AB1587">
            <v>30350389.794286877</v>
          </cell>
          <cell r="AC1587">
            <v>0.43709754932034489</v>
          </cell>
          <cell r="AD1587">
            <v>3007904</v>
          </cell>
          <cell r="AE1587">
            <v>0</v>
          </cell>
          <cell r="AF1587">
            <v>3007904</v>
          </cell>
          <cell r="AG1587">
            <v>-2</v>
          </cell>
          <cell r="AH1587">
            <v>2293845</v>
          </cell>
          <cell r="AI1587">
            <v>0</v>
          </cell>
          <cell r="AJ1587">
            <v>2293845</v>
          </cell>
          <cell r="AK1587" t="str">
            <v>AA</v>
          </cell>
          <cell r="AL1587">
            <v>13266081</v>
          </cell>
          <cell r="AM1587">
            <v>24739495</v>
          </cell>
          <cell r="AN1587">
            <v>0.53623087294223271</v>
          </cell>
          <cell r="AO1587">
            <v>1230031</v>
          </cell>
          <cell r="AP1587">
            <v>0</v>
          </cell>
          <cell r="AQ1587">
            <v>2301292</v>
          </cell>
          <cell r="AR1587">
            <v>0</v>
          </cell>
          <cell r="AS1587">
            <v>0</v>
          </cell>
          <cell r="AT1587">
            <v>2301292</v>
          </cell>
          <cell r="AU1587" t="str">
            <v>Population</v>
          </cell>
          <cell r="AV1587">
            <v>8402193</v>
          </cell>
          <cell r="AW1587">
            <v>0</v>
          </cell>
          <cell r="AX1587">
            <v>1531047</v>
          </cell>
          <cell r="AY1587">
            <v>26117</v>
          </cell>
          <cell r="AZ1587">
            <v>26117</v>
          </cell>
          <cell r="BA1587">
            <v>47536</v>
          </cell>
          <cell r="BB1587">
            <v>0.5494151800740491</v>
          </cell>
          <cell r="BC1587">
            <v>1264364</v>
          </cell>
          <cell r="BD1587">
            <v>1</v>
          </cell>
          <cell r="BE1587">
            <v>2301292</v>
          </cell>
          <cell r="BF1587">
            <v>0</v>
          </cell>
        </row>
        <row r="1588">
          <cell r="D1588" t="str">
            <v>5720001</v>
          </cell>
          <cell r="E1588" t="str">
            <v>ALBION TOWNSHIP</v>
          </cell>
          <cell r="F1588">
            <v>31675</v>
          </cell>
          <cell r="G1588">
            <v>0</v>
          </cell>
          <cell r="H1588">
            <v>10115</v>
          </cell>
          <cell r="I1588">
            <v>2260</v>
          </cell>
          <cell r="J1588">
            <v>0</v>
          </cell>
          <cell r="K1588">
            <v>0</v>
          </cell>
          <cell r="L1588">
            <v>44050</v>
          </cell>
          <cell r="M1588">
            <v>0</v>
          </cell>
          <cell r="N1588">
            <v>44050</v>
          </cell>
          <cell r="O1588" t="str">
            <v>no</v>
          </cell>
          <cell r="P1588">
            <v>0</v>
          </cell>
          <cell r="Q1588">
            <v>2293845</v>
          </cell>
          <cell r="R1588">
            <v>0</v>
          </cell>
          <cell r="S1588">
            <v>2293845</v>
          </cell>
          <cell r="T1588">
            <v>42901583.80275169</v>
          </cell>
          <cell r="U1588">
            <v>1.0267686200707269E-3</v>
          </cell>
          <cell r="V1588">
            <v>2355</v>
          </cell>
          <cell r="W1588">
            <v>0</v>
          </cell>
          <cell r="X1588">
            <v>6881534</v>
          </cell>
          <cell r="Y1588" t="str">
            <v>no</v>
          </cell>
          <cell r="Z1588">
            <v>0</v>
          </cell>
          <cell r="AA1588">
            <v>6881534</v>
          </cell>
          <cell r="AB1588">
            <v>30350389.794286877</v>
          </cell>
          <cell r="AC1588">
            <v>1.4513816889525394E-3</v>
          </cell>
          <cell r="AD1588">
            <v>9988</v>
          </cell>
          <cell r="AE1588">
            <v>0</v>
          </cell>
          <cell r="AF1588">
            <v>9988</v>
          </cell>
          <cell r="AG1588">
            <v>0</v>
          </cell>
          <cell r="AH1588">
            <v>2293845</v>
          </cell>
          <cell r="AI1588">
            <v>0</v>
          </cell>
          <cell r="AJ1588">
            <v>2293845</v>
          </cell>
          <cell r="AK1588" t="str">
            <v>AA</v>
          </cell>
          <cell r="AL1588">
            <v>0</v>
          </cell>
          <cell r="AM1588">
            <v>24739495</v>
          </cell>
          <cell r="AN1588">
            <v>0</v>
          </cell>
          <cell r="AO1588">
            <v>0</v>
          </cell>
          <cell r="AP1588">
            <v>0</v>
          </cell>
          <cell r="AQ1588">
            <v>2301292</v>
          </cell>
          <cell r="AR1588">
            <v>0</v>
          </cell>
          <cell r="AS1588">
            <v>0</v>
          </cell>
          <cell r="AT1588">
            <v>2301292</v>
          </cell>
          <cell r="AU1588" t="str">
            <v>Population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47536</v>
          </cell>
          <cell r="BB1588">
            <v>0</v>
          </cell>
          <cell r="BC1588">
            <v>0</v>
          </cell>
          <cell r="BD1588">
            <v>0</v>
          </cell>
          <cell r="BE1588">
            <v>2301292</v>
          </cell>
          <cell r="BF1588">
            <v>0</v>
          </cell>
        </row>
        <row r="1589">
          <cell r="D1589" t="str">
            <v>5720002</v>
          </cell>
          <cell r="E1589" t="str">
            <v>ALLEN TOWNSHIP</v>
          </cell>
          <cell r="F1589">
            <v>106653</v>
          </cell>
          <cell r="G1589">
            <v>0</v>
          </cell>
          <cell r="H1589">
            <v>34065</v>
          </cell>
          <cell r="I1589">
            <v>7610</v>
          </cell>
          <cell r="J1589">
            <v>0</v>
          </cell>
          <cell r="K1589">
            <v>0</v>
          </cell>
          <cell r="L1589">
            <v>148328</v>
          </cell>
          <cell r="M1589">
            <v>0</v>
          </cell>
          <cell r="N1589">
            <v>148328</v>
          </cell>
          <cell r="O1589" t="str">
            <v>no</v>
          </cell>
          <cell r="P1589">
            <v>0</v>
          </cell>
          <cell r="Q1589">
            <v>2293845</v>
          </cell>
          <cell r="R1589">
            <v>0</v>
          </cell>
          <cell r="S1589">
            <v>2293845</v>
          </cell>
          <cell r="T1589">
            <v>42901583.80275169</v>
          </cell>
          <cell r="U1589">
            <v>3.4574014955244215E-3</v>
          </cell>
          <cell r="V1589">
            <v>7931</v>
          </cell>
          <cell r="W1589">
            <v>0</v>
          </cell>
          <cell r="X1589">
            <v>6881534</v>
          </cell>
          <cell r="Y1589" t="str">
            <v>no</v>
          </cell>
          <cell r="Z1589">
            <v>0</v>
          </cell>
          <cell r="AA1589">
            <v>6881534</v>
          </cell>
          <cell r="AB1589">
            <v>30350389.794286877</v>
          </cell>
          <cell r="AC1589">
            <v>4.8871859967980083E-3</v>
          </cell>
          <cell r="AD1589">
            <v>33631</v>
          </cell>
          <cell r="AE1589">
            <v>0</v>
          </cell>
          <cell r="AF1589">
            <v>33631</v>
          </cell>
          <cell r="AG1589">
            <v>0</v>
          </cell>
          <cell r="AH1589">
            <v>2293845</v>
          </cell>
          <cell r="AI1589">
            <v>0</v>
          </cell>
          <cell r="AJ1589">
            <v>2293845</v>
          </cell>
          <cell r="AK1589" t="str">
            <v>AA</v>
          </cell>
          <cell r="AL1589">
            <v>0</v>
          </cell>
          <cell r="AM1589">
            <v>24739495</v>
          </cell>
          <cell r="AN1589">
            <v>0</v>
          </cell>
          <cell r="AO1589">
            <v>0</v>
          </cell>
          <cell r="AP1589">
            <v>0</v>
          </cell>
          <cell r="AQ1589">
            <v>2301292</v>
          </cell>
          <cell r="AR1589">
            <v>0</v>
          </cell>
          <cell r="AS1589">
            <v>0</v>
          </cell>
          <cell r="AT1589">
            <v>2301292</v>
          </cell>
          <cell r="AU1589" t="str">
            <v>Population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47536</v>
          </cell>
          <cell r="BB1589">
            <v>0</v>
          </cell>
          <cell r="BC1589">
            <v>0</v>
          </cell>
          <cell r="BD1589">
            <v>0</v>
          </cell>
          <cell r="BE1589">
            <v>2301292</v>
          </cell>
          <cell r="BF1589">
            <v>0</v>
          </cell>
        </row>
        <row r="1590">
          <cell r="D1590" t="str">
            <v>5720003</v>
          </cell>
          <cell r="E1590" t="str">
            <v>ELKHART TOWNSHIP</v>
          </cell>
          <cell r="F1590">
            <v>56092</v>
          </cell>
          <cell r="G1590">
            <v>0</v>
          </cell>
          <cell r="H1590">
            <v>17918</v>
          </cell>
          <cell r="I1590">
            <v>4003</v>
          </cell>
          <cell r="J1590">
            <v>0</v>
          </cell>
          <cell r="K1590">
            <v>0</v>
          </cell>
          <cell r="L1590">
            <v>78013</v>
          </cell>
          <cell r="M1590">
            <v>0</v>
          </cell>
          <cell r="N1590">
            <v>78013</v>
          </cell>
          <cell r="O1590" t="str">
            <v>no</v>
          </cell>
          <cell r="P1590">
            <v>0</v>
          </cell>
          <cell r="Q1590">
            <v>2293845</v>
          </cell>
          <cell r="R1590">
            <v>0</v>
          </cell>
          <cell r="S1590">
            <v>2293845</v>
          </cell>
          <cell r="T1590">
            <v>42901583.80275169</v>
          </cell>
          <cell r="U1590">
            <v>1.8184177152685043E-3</v>
          </cell>
          <cell r="V1590">
            <v>4171</v>
          </cell>
          <cell r="W1590">
            <v>0</v>
          </cell>
          <cell r="X1590">
            <v>6881534</v>
          </cell>
          <cell r="Y1590" t="str">
            <v>no</v>
          </cell>
          <cell r="Z1590">
            <v>0</v>
          </cell>
          <cell r="AA1590">
            <v>6881534</v>
          </cell>
          <cell r="AB1590">
            <v>30350389.794286877</v>
          </cell>
          <cell r="AC1590">
            <v>2.5704117979626438E-3</v>
          </cell>
          <cell r="AD1590">
            <v>17688</v>
          </cell>
          <cell r="AE1590">
            <v>0</v>
          </cell>
          <cell r="AF1590">
            <v>17688</v>
          </cell>
          <cell r="AG1590">
            <v>0</v>
          </cell>
          <cell r="AH1590">
            <v>2293845</v>
          </cell>
          <cell r="AI1590">
            <v>0</v>
          </cell>
          <cell r="AJ1590">
            <v>2293845</v>
          </cell>
          <cell r="AK1590" t="str">
            <v>AA</v>
          </cell>
          <cell r="AL1590">
            <v>0</v>
          </cell>
          <cell r="AM1590">
            <v>24739495</v>
          </cell>
          <cell r="AN1590">
            <v>0</v>
          </cell>
          <cell r="AO1590">
            <v>0</v>
          </cell>
          <cell r="AP1590">
            <v>0</v>
          </cell>
          <cell r="AQ1590">
            <v>2301292</v>
          </cell>
          <cell r="AR1590">
            <v>0</v>
          </cell>
          <cell r="AS1590">
            <v>0</v>
          </cell>
          <cell r="AT1590">
            <v>2301292</v>
          </cell>
          <cell r="AU1590" t="str">
            <v>Population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47536</v>
          </cell>
          <cell r="BB1590">
            <v>0</v>
          </cell>
          <cell r="BC1590">
            <v>0</v>
          </cell>
          <cell r="BD1590">
            <v>0</v>
          </cell>
          <cell r="BE1590">
            <v>2301292</v>
          </cell>
          <cell r="BF1590">
            <v>0</v>
          </cell>
        </row>
        <row r="1591">
          <cell r="D1591" t="str">
            <v>5720004</v>
          </cell>
          <cell r="E1591" t="str">
            <v>GREEN TOWNSHIP</v>
          </cell>
          <cell r="F1591">
            <v>46537</v>
          </cell>
          <cell r="G1591">
            <v>0</v>
          </cell>
          <cell r="H1591">
            <v>14752</v>
          </cell>
          <cell r="I1591">
            <v>3296</v>
          </cell>
          <cell r="J1591">
            <v>0</v>
          </cell>
          <cell r="K1591">
            <v>0</v>
          </cell>
          <cell r="L1591">
            <v>64585</v>
          </cell>
          <cell r="M1591">
            <v>0</v>
          </cell>
          <cell r="N1591">
            <v>64585</v>
          </cell>
          <cell r="O1591" t="str">
            <v>no</v>
          </cell>
          <cell r="P1591">
            <v>0</v>
          </cell>
          <cell r="Q1591">
            <v>2293845</v>
          </cell>
          <cell r="R1591">
            <v>0</v>
          </cell>
          <cell r="S1591">
            <v>2293845</v>
          </cell>
          <cell r="T1591">
            <v>42901583.80275169</v>
          </cell>
          <cell r="U1591">
            <v>1.5054222775770238E-3</v>
          </cell>
          <cell r="V1591">
            <v>3453</v>
          </cell>
          <cell r="W1591">
            <v>0</v>
          </cell>
          <cell r="X1591">
            <v>6881534</v>
          </cell>
          <cell r="Y1591" t="str">
            <v>no</v>
          </cell>
          <cell r="Z1591">
            <v>0</v>
          </cell>
          <cell r="AA1591">
            <v>6881534</v>
          </cell>
          <cell r="AB1591">
            <v>30350389.794286877</v>
          </cell>
          <cell r="AC1591">
            <v>2.127979259500562E-3</v>
          </cell>
          <cell r="AD1591">
            <v>14644</v>
          </cell>
          <cell r="AE1591">
            <v>0</v>
          </cell>
          <cell r="AF1591">
            <v>14644</v>
          </cell>
          <cell r="AG1591">
            <v>0</v>
          </cell>
          <cell r="AH1591">
            <v>2293845</v>
          </cell>
          <cell r="AI1591">
            <v>0</v>
          </cell>
          <cell r="AJ1591">
            <v>2293845</v>
          </cell>
          <cell r="AK1591" t="str">
            <v>AA</v>
          </cell>
          <cell r="AL1591">
            <v>0</v>
          </cell>
          <cell r="AM1591">
            <v>24739495</v>
          </cell>
          <cell r="AN1591">
            <v>0</v>
          </cell>
          <cell r="AO1591">
            <v>0</v>
          </cell>
          <cell r="AP1591">
            <v>0</v>
          </cell>
          <cell r="AQ1591">
            <v>2301292</v>
          </cell>
          <cell r="AR1591">
            <v>0</v>
          </cell>
          <cell r="AS1591">
            <v>0</v>
          </cell>
          <cell r="AT1591">
            <v>2301292</v>
          </cell>
          <cell r="AU1591" t="str">
            <v>Population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47536</v>
          </cell>
          <cell r="BB1591">
            <v>0</v>
          </cell>
          <cell r="BC1591">
            <v>0</v>
          </cell>
          <cell r="BD1591">
            <v>0</v>
          </cell>
          <cell r="BE1591">
            <v>2301292</v>
          </cell>
          <cell r="BF1591">
            <v>0</v>
          </cell>
        </row>
        <row r="1592">
          <cell r="D1592" t="str">
            <v>5720005</v>
          </cell>
          <cell r="E1592" t="str">
            <v>JEFFERSON TOWNSHIP</v>
          </cell>
          <cell r="F1592">
            <v>68184</v>
          </cell>
          <cell r="G1592">
            <v>0</v>
          </cell>
          <cell r="H1592">
            <v>21809</v>
          </cell>
          <cell r="I1592">
            <v>4872</v>
          </cell>
          <cell r="J1592">
            <v>0</v>
          </cell>
          <cell r="K1592">
            <v>0</v>
          </cell>
          <cell r="L1592">
            <v>94865</v>
          </cell>
          <cell r="M1592">
            <v>0</v>
          </cell>
          <cell r="N1592">
            <v>94865</v>
          </cell>
          <cell r="O1592" t="str">
            <v>no</v>
          </cell>
          <cell r="P1592">
            <v>0</v>
          </cell>
          <cell r="Q1592">
            <v>2293845</v>
          </cell>
          <cell r="R1592">
            <v>0</v>
          </cell>
          <cell r="S1592">
            <v>2293845</v>
          </cell>
          <cell r="T1592">
            <v>42901583.80275169</v>
          </cell>
          <cell r="U1592">
            <v>2.2112237262885246E-3</v>
          </cell>
          <cell r="V1592">
            <v>5072</v>
          </cell>
          <cell r="W1592">
            <v>0</v>
          </cell>
          <cell r="X1592">
            <v>6881534</v>
          </cell>
          <cell r="Y1592" t="str">
            <v>no</v>
          </cell>
          <cell r="Z1592">
            <v>0</v>
          </cell>
          <cell r="AA1592">
            <v>6881534</v>
          </cell>
          <cell r="AB1592">
            <v>30350389.794286877</v>
          </cell>
          <cell r="AC1592">
            <v>3.1256600209417173E-3</v>
          </cell>
          <cell r="AD1592">
            <v>21509</v>
          </cell>
          <cell r="AE1592">
            <v>0</v>
          </cell>
          <cell r="AF1592">
            <v>21509</v>
          </cell>
          <cell r="AG1592">
            <v>0</v>
          </cell>
          <cell r="AH1592">
            <v>2293845</v>
          </cell>
          <cell r="AI1592">
            <v>0</v>
          </cell>
          <cell r="AJ1592">
            <v>2293845</v>
          </cell>
          <cell r="AK1592" t="str">
            <v>AA</v>
          </cell>
          <cell r="AL1592">
            <v>0</v>
          </cell>
          <cell r="AM1592">
            <v>24739495</v>
          </cell>
          <cell r="AN1592">
            <v>0</v>
          </cell>
          <cell r="AO1592">
            <v>0</v>
          </cell>
          <cell r="AP1592">
            <v>0</v>
          </cell>
          <cell r="AQ1592">
            <v>2301292</v>
          </cell>
          <cell r="AR1592">
            <v>0</v>
          </cell>
          <cell r="AS1592">
            <v>0</v>
          </cell>
          <cell r="AT1592">
            <v>2301292</v>
          </cell>
          <cell r="AU1592" t="str">
            <v>Population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47536</v>
          </cell>
          <cell r="BB1592">
            <v>0</v>
          </cell>
          <cell r="BC1592">
            <v>0</v>
          </cell>
          <cell r="BD1592">
            <v>0</v>
          </cell>
          <cell r="BE1592">
            <v>2301292</v>
          </cell>
          <cell r="BF1592">
            <v>0</v>
          </cell>
        </row>
        <row r="1593">
          <cell r="D1593" t="str">
            <v>5720006</v>
          </cell>
          <cell r="E1593" t="str">
            <v>NOBLE TOWNSHIP</v>
          </cell>
          <cell r="F1593">
            <v>252346</v>
          </cell>
          <cell r="G1593">
            <v>126244</v>
          </cell>
          <cell r="H1593">
            <v>40361</v>
          </cell>
          <cell r="I1593">
            <v>9017</v>
          </cell>
          <cell r="J1593">
            <v>0</v>
          </cell>
          <cell r="K1593">
            <v>0</v>
          </cell>
          <cell r="L1593">
            <v>175480</v>
          </cell>
          <cell r="M1593">
            <v>0</v>
          </cell>
          <cell r="N1593">
            <v>175480</v>
          </cell>
          <cell r="O1593" t="str">
            <v>no</v>
          </cell>
          <cell r="P1593">
            <v>0</v>
          </cell>
          <cell r="Q1593">
            <v>2293845</v>
          </cell>
          <cell r="R1593">
            <v>0</v>
          </cell>
          <cell r="S1593">
            <v>2293845</v>
          </cell>
          <cell r="T1593">
            <v>42901583.80275169</v>
          </cell>
          <cell r="U1593">
            <v>4.0902918830876536E-3</v>
          </cell>
          <cell r="V1593">
            <v>9382</v>
          </cell>
          <cell r="W1593">
            <v>0</v>
          </cell>
          <cell r="X1593">
            <v>6881534</v>
          </cell>
          <cell r="Y1593" t="str">
            <v>no</v>
          </cell>
          <cell r="Z1593">
            <v>0</v>
          </cell>
          <cell r="AA1593">
            <v>6881534</v>
          </cell>
          <cell r="AB1593">
            <v>30350389.794286877</v>
          </cell>
          <cell r="AC1593">
            <v>5.7818038314958369E-3</v>
          </cell>
          <cell r="AD1593">
            <v>39788</v>
          </cell>
          <cell r="AE1593">
            <v>0</v>
          </cell>
          <cell r="AF1593">
            <v>39788</v>
          </cell>
          <cell r="AG1593">
            <v>0</v>
          </cell>
          <cell r="AH1593">
            <v>2293845</v>
          </cell>
          <cell r="AI1593">
            <v>0</v>
          </cell>
          <cell r="AJ1593">
            <v>2293845</v>
          </cell>
          <cell r="AK1593" t="str">
            <v>AA</v>
          </cell>
          <cell r="AL1593">
            <v>0</v>
          </cell>
          <cell r="AM1593">
            <v>24739495</v>
          </cell>
          <cell r="AN1593">
            <v>0</v>
          </cell>
          <cell r="AO1593">
            <v>0</v>
          </cell>
          <cell r="AP1593">
            <v>0</v>
          </cell>
          <cell r="AQ1593">
            <v>2301292</v>
          </cell>
          <cell r="AR1593">
            <v>0</v>
          </cell>
          <cell r="AS1593">
            <v>0</v>
          </cell>
          <cell r="AT1593">
            <v>2301292</v>
          </cell>
          <cell r="AU1593" t="str">
            <v>Population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47536</v>
          </cell>
          <cell r="BB1593">
            <v>0</v>
          </cell>
          <cell r="BC1593">
            <v>0</v>
          </cell>
          <cell r="BD1593">
            <v>0</v>
          </cell>
          <cell r="BE1593">
            <v>2301292</v>
          </cell>
          <cell r="BF1593">
            <v>0</v>
          </cell>
        </row>
        <row r="1594">
          <cell r="D1594" t="str">
            <v>5720007</v>
          </cell>
          <cell r="E1594" t="str">
            <v>ORANGE TOWNSHIP</v>
          </cell>
          <cell r="F1594">
            <v>466588</v>
          </cell>
          <cell r="G1594">
            <v>199657</v>
          </cell>
          <cell r="H1594">
            <v>81377</v>
          </cell>
          <cell r="I1594">
            <v>18180</v>
          </cell>
          <cell r="J1594">
            <v>0</v>
          </cell>
          <cell r="K1594">
            <v>0</v>
          </cell>
          <cell r="L1594">
            <v>366488</v>
          </cell>
          <cell r="M1594">
            <v>0</v>
          </cell>
          <cell r="N1594">
            <v>366488</v>
          </cell>
          <cell r="O1594" t="str">
            <v>no</v>
          </cell>
          <cell r="P1594">
            <v>0</v>
          </cell>
          <cell r="Q1594">
            <v>2293845</v>
          </cell>
          <cell r="R1594">
            <v>0</v>
          </cell>
          <cell r="S1594">
            <v>2293845</v>
          </cell>
          <cell r="T1594">
            <v>42901583.80275169</v>
          </cell>
          <cell r="U1594">
            <v>8.5425284456862784E-3</v>
          </cell>
          <cell r="V1594">
            <v>19595</v>
          </cell>
          <cell r="W1594">
            <v>0</v>
          </cell>
          <cell r="X1594">
            <v>6881534</v>
          </cell>
          <cell r="Y1594" t="str">
            <v>no</v>
          </cell>
          <cell r="Z1594">
            <v>0</v>
          </cell>
          <cell r="AA1594">
            <v>6881534</v>
          </cell>
          <cell r="AB1594">
            <v>30350389.794286877</v>
          </cell>
          <cell r="AC1594">
            <v>1.207523206403719E-2</v>
          </cell>
          <cell r="AD1594">
            <v>83096</v>
          </cell>
          <cell r="AE1594">
            <v>0</v>
          </cell>
          <cell r="AF1594">
            <v>83096</v>
          </cell>
          <cell r="AG1594">
            <v>0</v>
          </cell>
          <cell r="AH1594">
            <v>2293845</v>
          </cell>
          <cell r="AI1594">
            <v>0</v>
          </cell>
          <cell r="AJ1594">
            <v>2293845</v>
          </cell>
          <cell r="AK1594" t="str">
            <v>AA</v>
          </cell>
          <cell r="AL1594">
            <v>0</v>
          </cell>
          <cell r="AM1594">
            <v>24739495</v>
          </cell>
          <cell r="AN1594">
            <v>0</v>
          </cell>
          <cell r="AO1594">
            <v>0</v>
          </cell>
          <cell r="AP1594">
            <v>0</v>
          </cell>
          <cell r="AQ1594">
            <v>2301292</v>
          </cell>
          <cell r="AR1594">
            <v>0</v>
          </cell>
          <cell r="AS1594">
            <v>0</v>
          </cell>
          <cell r="AT1594">
            <v>2301292</v>
          </cell>
          <cell r="AU1594" t="str">
            <v>Population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47536</v>
          </cell>
          <cell r="BB1594">
            <v>0</v>
          </cell>
          <cell r="BC1594">
            <v>0</v>
          </cell>
          <cell r="BD1594">
            <v>0</v>
          </cell>
          <cell r="BE1594">
            <v>2301292</v>
          </cell>
          <cell r="BF1594">
            <v>0</v>
          </cell>
        </row>
        <row r="1595">
          <cell r="D1595" t="str">
            <v>5720008</v>
          </cell>
          <cell r="E1595" t="str">
            <v>PERRY TOWNSHIP</v>
          </cell>
          <cell r="F1595">
            <v>132514</v>
          </cell>
          <cell r="G1595">
            <v>0</v>
          </cell>
          <cell r="H1595">
            <v>43962</v>
          </cell>
          <cell r="I1595">
            <v>9821</v>
          </cell>
          <cell r="J1595">
            <v>0</v>
          </cell>
          <cell r="K1595">
            <v>0</v>
          </cell>
          <cell r="L1595">
            <v>186297</v>
          </cell>
          <cell r="M1595">
            <v>0</v>
          </cell>
          <cell r="N1595">
            <v>186297</v>
          </cell>
          <cell r="O1595" t="str">
            <v>no</v>
          </cell>
          <cell r="P1595">
            <v>0</v>
          </cell>
          <cell r="Q1595">
            <v>2293845</v>
          </cell>
          <cell r="R1595">
            <v>0</v>
          </cell>
          <cell r="S1595">
            <v>2293845</v>
          </cell>
          <cell r="T1595">
            <v>42901583.80275169</v>
          </cell>
          <cell r="U1595">
            <v>4.3424270967835684E-3</v>
          </cell>
          <cell r="V1595">
            <v>9961</v>
          </cell>
          <cell r="W1595">
            <v>0</v>
          </cell>
          <cell r="X1595">
            <v>6881534</v>
          </cell>
          <cell r="Y1595" t="str">
            <v>no</v>
          </cell>
          <cell r="Z1595">
            <v>0</v>
          </cell>
          <cell r="AA1595">
            <v>6881534</v>
          </cell>
          <cell r="AB1595">
            <v>30350389.794286877</v>
          </cell>
          <cell r="AC1595">
            <v>6.1382078208125131E-3</v>
          </cell>
          <cell r="AD1595">
            <v>42240</v>
          </cell>
          <cell r="AE1595">
            <v>0</v>
          </cell>
          <cell r="AF1595">
            <v>42240</v>
          </cell>
          <cell r="AG1595">
            <v>0</v>
          </cell>
          <cell r="AH1595">
            <v>2293845</v>
          </cell>
          <cell r="AI1595">
            <v>0</v>
          </cell>
          <cell r="AJ1595">
            <v>2293845</v>
          </cell>
          <cell r="AK1595" t="str">
            <v>AA</v>
          </cell>
          <cell r="AL1595">
            <v>0</v>
          </cell>
          <cell r="AM1595">
            <v>24739495</v>
          </cell>
          <cell r="AN1595">
            <v>0</v>
          </cell>
          <cell r="AO1595">
            <v>0</v>
          </cell>
          <cell r="AP1595">
            <v>0</v>
          </cell>
          <cell r="AQ1595">
            <v>2301292</v>
          </cell>
          <cell r="AR1595">
            <v>0</v>
          </cell>
          <cell r="AS1595">
            <v>0</v>
          </cell>
          <cell r="AT1595">
            <v>2301292</v>
          </cell>
          <cell r="AU1595" t="str">
            <v>Population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47536</v>
          </cell>
          <cell r="BB1595">
            <v>0</v>
          </cell>
          <cell r="BC1595">
            <v>0</v>
          </cell>
          <cell r="BD1595">
            <v>0</v>
          </cell>
          <cell r="BE1595">
            <v>2301292</v>
          </cell>
          <cell r="BF1595">
            <v>0</v>
          </cell>
        </row>
        <row r="1596">
          <cell r="D1596" t="str">
            <v>5720009</v>
          </cell>
          <cell r="E1596" t="str">
            <v>SPARTA TOWNSHIP</v>
          </cell>
          <cell r="F1596">
            <v>199027</v>
          </cell>
          <cell r="G1596">
            <v>73570</v>
          </cell>
          <cell r="H1596">
            <v>40079</v>
          </cell>
          <cell r="I1596">
            <v>8954</v>
          </cell>
          <cell r="J1596">
            <v>0</v>
          </cell>
          <cell r="K1596">
            <v>0</v>
          </cell>
          <cell r="L1596">
            <v>174490</v>
          </cell>
          <cell r="M1596">
            <v>0</v>
          </cell>
          <cell r="N1596">
            <v>174490</v>
          </cell>
          <cell r="O1596" t="str">
            <v>no</v>
          </cell>
          <cell r="P1596">
            <v>0</v>
          </cell>
          <cell r="Q1596">
            <v>2293845</v>
          </cell>
          <cell r="R1596">
            <v>0</v>
          </cell>
          <cell r="S1596">
            <v>2293845</v>
          </cell>
          <cell r="T1596">
            <v>42901583.80275169</v>
          </cell>
          <cell r="U1596">
            <v>4.0672158119441802E-3</v>
          </cell>
          <cell r="V1596">
            <v>9330</v>
          </cell>
          <cell r="W1596">
            <v>0</v>
          </cell>
          <cell r="X1596">
            <v>6881534</v>
          </cell>
          <cell r="Y1596" t="str">
            <v>no</v>
          </cell>
          <cell r="Z1596">
            <v>0</v>
          </cell>
          <cell r="AA1596">
            <v>6881534</v>
          </cell>
          <cell r="AB1596">
            <v>30350389.794286877</v>
          </cell>
          <cell r="AC1596">
            <v>5.7491848105636458E-3</v>
          </cell>
          <cell r="AD1596">
            <v>39563</v>
          </cell>
          <cell r="AE1596">
            <v>0</v>
          </cell>
          <cell r="AF1596">
            <v>39563</v>
          </cell>
          <cell r="AG1596">
            <v>0</v>
          </cell>
          <cell r="AH1596">
            <v>2293845</v>
          </cell>
          <cell r="AI1596">
            <v>0</v>
          </cell>
          <cell r="AJ1596">
            <v>2293845</v>
          </cell>
          <cell r="AK1596" t="str">
            <v>AA</v>
          </cell>
          <cell r="AL1596">
            <v>0</v>
          </cell>
          <cell r="AM1596">
            <v>24739495</v>
          </cell>
          <cell r="AN1596">
            <v>0</v>
          </cell>
          <cell r="AO1596">
            <v>0</v>
          </cell>
          <cell r="AP1596">
            <v>0</v>
          </cell>
          <cell r="AQ1596">
            <v>2301292</v>
          </cell>
          <cell r="AR1596">
            <v>0</v>
          </cell>
          <cell r="AS1596">
            <v>0</v>
          </cell>
          <cell r="AT1596">
            <v>2301292</v>
          </cell>
          <cell r="AU1596" t="str">
            <v>Population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47536</v>
          </cell>
          <cell r="BB1596">
            <v>0</v>
          </cell>
          <cell r="BC1596">
            <v>0</v>
          </cell>
          <cell r="BD1596">
            <v>0</v>
          </cell>
          <cell r="BE1596">
            <v>2301292</v>
          </cell>
          <cell r="BF1596">
            <v>0</v>
          </cell>
        </row>
        <row r="1597">
          <cell r="D1597" t="str">
            <v>5720010</v>
          </cell>
          <cell r="E1597" t="str">
            <v>SWAN TOWNSHIP</v>
          </cell>
          <cell r="F1597">
            <v>42184</v>
          </cell>
          <cell r="G1597">
            <v>0</v>
          </cell>
          <cell r="H1597">
            <v>13255</v>
          </cell>
          <cell r="I1597">
            <v>2961</v>
          </cell>
          <cell r="J1597">
            <v>0</v>
          </cell>
          <cell r="K1597">
            <v>0</v>
          </cell>
          <cell r="L1597">
            <v>58400</v>
          </cell>
          <cell r="M1597">
            <v>0</v>
          </cell>
          <cell r="N1597">
            <v>58400</v>
          </cell>
          <cell r="O1597" t="str">
            <v>no</v>
          </cell>
          <cell r="P1597">
            <v>0</v>
          </cell>
          <cell r="Q1597">
            <v>2293845</v>
          </cell>
          <cell r="R1597">
            <v>0</v>
          </cell>
          <cell r="S1597">
            <v>2293845</v>
          </cell>
          <cell r="T1597">
            <v>42901583.80275169</v>
          </cell>
          <cell r="U1597">
            <v>1.3612551058372407E-3</v>
          </cell>
          <cell r="V1597">
            <v>3123</v>
          </cell>
          <cell r="W1597">
            <v>0</v>
          </cell>
          <cell r="X1597">
            <v>6881534</v>
          </cell>
          <cell r="Y1597" t="str">
            <v>no</v>
          </cell>
          <cell r="Z1597">
            <v>0</v>
          </cell>
          <cell r="AA1597">
            <v>6881534</v>
          </cell>
          <cell r="AB1597">
            <v>30350389.794286877</v>
          </cell>
          <cell r="AC1597">
            <v>1.9241927499393484E-3</v>
          </cell>
          <cell r="AD1597">
            <v>13241</v>
          </cell>
          <cell r="AE1597">
            <v>0</v>
          </cell>
          <cell r="AF1597">
            <v>13241</v>
          </cell>
          <cell r="AG1597">
            <v>0</v>
          </cell>
          <cell r="AH1597">
            <v>2293845</v>
          </cell>
          <cell r="AI1597">
            <v>0</v>
          </cell>
          <cell r="AJ1597">
            <v>2293845</v>
          </cell>
          <cell r="AK1597" t="str">
            <v>AA</v>
          </cell>
          <cell r="AL1597">
            <v>0</v>
          </cell>
          <cell r="AM1597">
            <v>24739495</v>
          </cell>
          <cell r="AN1597">
            <v>0</v>
          </cell>
          <cell r="AO1597">
            <v>0</v>
          </cell>
          <cell r="AP1597">
            <v>0</v>
          </cell>
          <cell r="AQ1597">
            <v>2301292</v>
          </cell>
          <cell r="AR1597">
            <v>0</v>
          </cell>
          <cell r="AS1597">
            <v>0</v>
          </cell>
          <cell r="AT1597">
            <v>2301292</v>
          </cell>
          <cell r="AU1597" t="str">
            <v>Population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47536</v>
          </cell>
          <cell r="BB1597">
            <v>0</v>
          </cell>
          <cell r="BC1597">
            <v>0</v>
          </cell>
          <cell r="BD1597">
            <v>0</v>
          </cell>
          <cell r="BE1597">
            <v>2301292</v>
          </cell>
          <cell r="BF1597">
            <v>0</v>
          </cell>
        </row>
        <row r="1598">
          <cell r="D1598" t="str">
            <v>5720011</v>
          </cell>
          <cell r="E1598" t="str">
            <v>WASHINGTON TOWNSHIP</v>
          </cell>
          <cell r="F1598">
            <v>40193</v>
          </cell>
          <cell r="G1598">
            <v>0</v>
          </cell>
          <cell r="H1598">
            <v>12822</v>
          </cell>
          <cell r="I1598">
            <v>2864</v>
          </cell>
          <cell r="J1598">
            <v>0</v>
          </cell>
          <cell r="K1598">
            <v>0</v>
          </cell>
          <cell r="L1598">
            <v>55879</v>
          </cell>
          <cell r="M1598">
            <v>0</v>
          </cell>
          <cell r="N1598">
            <v>55879</v>
          </cell>
          <cell r="O1598" t="str">
            <v>no</v>
          </cell>
          <cell r="P1598">
            <v>0</v>
          </cell>
          <cell r="Q1598">
            <v>2293845</v>
          </cell>
          <cell r="R1598">
            <v>0</v>
          </cell>
          <cell r="S1598">
            <v>2293845</v>
          </cell>
          <cell r="T1598">
            <v>42901583.80275169</v>
          </cell>
          <cell r="U1598">
            <v>1.3024927064910817E-3</v>
          </cell>
          <cell r="V1598">
            <v>2988</v>
          </cell>
          <cell r="W1598">
            <v>0</v>
          </cell>
          <cell r="X1598">
            <v>6881534</v>
          </cell>
          <cell r="Y1598" t="str">
            <v>no</v>
          </cell>
          <cell r="Z1598">
            <v>0</v>
          </cell>
          <cell r="AA1598">
            <v>6881534</v>
          </cell>
          <cell r="AB1598">
            <v>30350389.794286877</v>
          </cell>
          <cell r="AC1598">
            <v>1.8411295663332337E-3</v>
          </cell>
          <cell r="AD1598">
            <v>12670</v>
          </cell>
          <cell r="AE1598">
            <v>0</v>
          </cell>
          <cell r="AF1598">
            <v>12670</v>
          </cell>
          <cell r="AG1598">
            <v>0</v>
          </cell>
          <cell r="AH1598">
            <v>2293845</v>
          </cell>
          <cell r="AI1598">
            <v>0</v>
          </cell>
          <cell r="AJ1598">
            <v>2293845</v>
          </cell>
          <cell r="AK1598" t="str">
            <v>AA</v>
          </cell>
          <cell r="AL1598">
            <v>0</v>
          </cell>
          <cell r="AM1598">
            <v>24739495</v>
          </cell>
          <cell r="AN1598">
            <v>0</v>
          </cell>
          <cell r="AO1598">
            <v>0</v>
          </cell>
          <cell r="AP1598">
            <v>0</v>
          </cell>
          <cell r="AQ1598">
            <v>2301292</v>
          </cell>
          <cell r="AR1598">
            <v>0</v>
          </cell>
          <cell r="AS1598">
            <v>0</v>
          </cell>
          <cell r="AT1598">
            <v>2301292</v>
          </cell>
          <cell r="AU1598" t="str">
            <v>Population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47536</v>
          </cell>
          <cell r="BB1598">
            <v>0</v>
          </cell>
          <cell r="BC1598">
            <v>0</v>
          </cell>
          <cell r="BD1598">
            <v>0</v>
          </cell>
          <cell r="BE1598">
            <v>2301292</v>
          </cell>
          <cell r="BF1598">
            <v>0</v>
          </cell>
        </row>
        <row r="1599">
          <cell r="D1599" t="str">
            <v>5720012</v>
          </cell>
          <cell r="E1599" t="str">
            <v>WAYNE TOWNSHIP</v>
          </cell>
          <cell r="F1599">
            <v>149419</v>
          </cell>
          <cell r="G1599">
            <v>0</v>
          </cell>
          <cell r="H1599">
            <v>47778</v>
          </cell>
          <cell r="I1599">
            <v>10674</v>
          </cell>
          <cell r="J1599">
            <v>0</v>
          </cell>
          <cell r="K1599">
            <v>0</v>
          </cell>
          <cell r="L1599">
            <v>207871</v>
          </cell>
          <cell r="M1599">
            <v>0</v>
          </cell>
          <cell r="N1599">
            <v>207871</v>
          </cell>
          <cell r="O1599" t="str">
            <v>no</v>
          </cell>
          <cell r="P1599">
            <v>0</v>
          </cell>
          <cell r="Q1599">
            <v>2293845</v>
          </cell>
          <cell r="R1599">
            <v>0</v>
          </cell>
          <cell r="S1599">
            <v>2293845</v>
          </cell>
          <cell r="T1599">
            <v>42901583.80275169</v>
          </cell>
          <cell r="U1599">
            <v>4.8452989744091277E-3</v>
          </cell>
          <cell r="V1599">
            <v>11114</v>
          </cell>
          <cell r="W1599">
            <v>0</v>
          </cell>
          <cell r="X1599">
            <v>6881534</v>
          </cell>
          <cell r="Y1599" t="str">
            <v>no</v>
          </cell>
          <cell r="Z1599">
            <v>0</v>
          </cell>
          <cell r="AA1599">
            <v>6881534</v>
          </cell>
          <cell r="AB1599">
            <v>30350389.794286877</v>
          </cell>
          <cell r="AC1599">
            <v>6.8490388890863401E-3</v>
          </cell>
          <cell r="AD1599">
            <v>47132</v>
          </cell>
          <cell r="AE1599">
            <v>0</v>
          </cell>
          <cell r="AF1599">
            <v>47132</v>
          </cell>
          <cell r="AG1599">
            <v>0</v>
          </cell>
          <cell r="AH1599">
            <v>2293845</v>
          </cell>
          <cell r="AI1599">
            <v>0</v>
          </cell>
          <cell r="AJ1599">
            <v>2293845</v>
          </cell>
          <cell r="AK1599" t="str">
            <v>AA</v>
          </cell>
          <cell r="AL1599">
            <v>0</v>
          </cell>
          <cell r="AM1599">
            <v>24739495</v>
          </cell>
          <cell r="AN1599">
            <v>0</v>
          </cell>
          <cell r="AO1599">
            <v>0</v>
          </cell>
          <cell r="AP1599">
            <v>0</v>
          </cell>
          <cell r="AQ1599">
            <v>2301292</v>
          </cell>
          <cell r="AR1599">
            <v>0</v>
          </cell>
          <cell r="AS1599">
            <v>0</v>
          </cell>
          <cell r="AT1599">
            <v>2301292</v>
          </cell>
          <cell r="AU1599" t="str">
            <v>Population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47536</v>
          </cell>
          <cell r="BB1599">
            <v>0</v>
          </cell>
          <cell r="BC1599">
            <v>0</v>
          </cell>
          <cell r="BD1599">
            <v>0</v>
          </cell>
          <cell r="BE1599">
            <v>2301292</v>
          </cell>
          <cell r="BF1599">
            <v>0</v>
          </cell>
        </row>
        <row r="1600">
          <cell r="D1600" t="str">
            <v>5720013</v>
          </cell>
          <cell r="E1600" t="str">
            <v>YORK TOWNSHIP</v>
          </cell>
          <cell r="F1600">
            <v>62542</v>
          </cell>
          <cell r="G1600">
            <v>0</v>
          </cell>
          <cell r="H1600">
            <v>19942</v>
          </cell>
          <cell r="I1600">
            <v>4455</v>
          </cell>
          <cell r="J1600">
            <v>0</v>
          </cell>
          <cell r="K1600">
            <v>0</v>
          </cell>
          <cell r="L1600">
            <v>86939</v>
          </cell>
          <cell r="M1600">
            <v>0</v>
          </cell>
          <cell r="N1600">
            <v>86939</v>
          </cell>
          <cell r="O1600" t="str">
            <v>no</v>
          </cell>
          <cell r="P1600">
            <v>0</v>
          </cell>
          <cell r="Q1600">
            <v>2293845</v>
          </cell>
          <cell r="R1600">
            <v>0</v>
          </cell>
          <cell r="S1600">
            <v>2293845</v>
          </cell>
          <cell r="T1600">
            <v>42901583.80275169</v>
          </cell>
          <cell r="U1600">
            <v>2.0264753021641073E-3</v>
          </cell>
          <cell r="V1600">
            <v>4648</v>
          </cell>
          <cell r="W1600">
            <v>0</v>
          </cell>
          <cell r="X1600">
            <v>6881534</v>
          </cell>
          <cell r="Y1600" t="str">
            <v>no</v>
          </cell>
          <cell r="Z1600">
            <v>0</v>
          </cell>
          <cell r="AA1600">
            <v>6881534</v>
          </cell>
          <cell r="AB1600">
            <v>30350389.794286877</v>
          </cell>
          <cell r="AC1600">
            <v>2.8645101624482365E-3</v>
          </cell>
          <cell r="AD1600">
            <v>19712</v>
          </cell>
          <cell r="AE1600">
            <v>0</v>
          </cell>
          <cell r="AF1600">
            <v>19712</v>
          </cell>
          <cell r="AG1600">
            <v>0</v>
          </cell>
          <cell r="AH1600">
            <v>2293845</v>
          </cell>
          <cell r="AI1600">
            <v>0</v>
          </cell>
          <cell r="AJ1600">
            <v>2293845</v>
          </cell>
          <cell r="AK1600" t="str">
            <v>AA</v>
          </cell>
          <cell r="AL1600">
            <v>0</v>
          </cell>
          <cell r="AM1600">
            <v>24739495</v>
          </cell>
          <cell r="AN1600">
            <v>0</v>
          </cell>
          <cell r="AO1600">
            <v>0</v>
          </cell>
          <cell r="AP1600">
            <v>0</v>
          </cell>
          <cell r="AQ1600">
            <v>2301292</v>
          </cell>
          <cell r="AR1600">
            <v>0</v>
          </cell>
          <cell r="AS1600">
            <v>0</v>
          </cell>
          <cell r="AT1600">
            <v>2301292</v>
          </cell>
          <cell r="AU1600" t="str">
            <v>Population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47536</v>
          </cell>
          <cell r="BB1600">
            <v>0</v>
          </cell>
          <cell r="BC1600">
            <v>0</v>
          </cell>
          <cell r="BD1600">
            <v>0</v>
          </cell>
          <cell r="BE1600">
            <v>2301292</v>
          </cell>
          <cell r="BF1600">
            <v>0</v>
          </cell>
        </row>
        <row r="1601">
          <cell r="D1601" t="str">
            <v>5730418</v>
          </cell>
          <cell r="E1601" t="str">
            <v>KENDALLVILLE CIVIL CITY</v>
          </cell>
          <cell r="F1601">
            <v>4332012</v>
          </cell>
          <cell r="G1601">
            <v>0</v>
          </cell>
          <cell r="H1601">
            <v>1433188</v>
          </cell>
          <cell r="I1601">
            <v>320185</v>
          </cell>
          <cell r="J1601">
            <v>0</v>
          </cell>
          <cell r="K1601">
            <v>0</v>
          </cell>
          <cell r="L1601">
            <v>6085385</v>
          </cell>
          <cell r="M1601">
            <v>0</v>
          </cell>
          <cell r="N1601">
            <v>6085385</v>
          </cell>
          <cell r="O1601" t="str">
            <v>no</v>
          </cell>
          <cell r="P1601">
            <v>0</v>
          </cell>
          <cell r="Q1601">
            <v>2293845</v>
          </cell>
          <cell r="R1601">
            <v>0</v>
          </cell>
          <cell r="S1601">
            <v>2293845</v>
          </cell>
          <cell r="T1601">
            <v>42901583.80275169</v>
          </cell>
          <cell r="U1601">
            <v>0.14184522949033146</v>
          </cell>
          <cell r="V1601">
            <v>325371</v>
          </cell>
          <cell r="W1601">
            <v>0</v>
          </cell>
          <cell r="X1601">
            <v>6881534</v>
          </cell>
          <cell r="Y1601" t="str">
            <v>no</v>
          </cell>
          <cell r="Z1601">
            <v>0</v>
          </cell>
          <cell r="AA1601">
            <v>6881534</v>
          </cell>
          <cell r="AB1601">
            <v>30350389.794286877</v>
          </cell>
          <cell r="AC1601">
            <v>0.20050434413680929</v>
          </cell>
          <cell r="AD1601">
            <v>1379777</v>
          </cell>
          <cell r="AE1601">
            <v>0</v>
          </cell>
          <cell r="AF1601">
            <v>1379777</v>
          </cell>
          <cell r="AG1601">
            <v>0</v>
          </cell>
          <cell r="AH1601">
            <v>2293845</v>
          </cell>
          <cell r="AI1601">
            <v>0</v>
          </cell>
          <cell r="AJ1601">
            <v>2293845</v>
          </cell>
          <cell r="AK1601" t="str">
            <v>AA</v>
          </cell>
          <cell r="AL1601">
            <v>6085385</v>
          </cell>
          <cell r="AM1601">
            <v>24739495</v>
          </cell>
          <cell r="AN1601">
            <v>0.24597854564129137</v>
          </cell>
          <cell r="AO1601">
            <v>564237</v>
          </cell>
          <cell r="AP1601">
            <v>0</v>
          </cell>
          <cell r="AQ1601">
            <v>2301292</v>
          </cell>
          <cell r="AR1601">
            <v>0</v>
          </cell>
          <cell r="AS1601">
            <v>0</v>
          </cell>
          <cell r="AT1601">
            <v>2301292</v>
          </cell>
          <cell r="AU1601" t="str">
            <v>Population</v>
          </cell>
          <cell r="AV1601">
            <v>4332012</v>
          </cell>
          <cell r="AW1601">
            <v>0</v>
          </cell>
          <cell r="AX1601">
            <v>0</v>
          </cell>
          <cell r="AY1601">
            <v>9862</v>
          </cell>
          <cell r="AZ1601">
            <v>9862</v>
          </cell>
          <cell r="BA1601">
            <v>47536</v>
          </cell>
          <cell r="BB1601">
            <v>0.20746381689666779</v>
          </cell>
          <cell r="BC1601">
            <v>477435</v>
          </cell>
          <cell r="BD1601">
            <v>0</v>
          </cell>
          <cell r="BE1601">
            <v>2301292</v>
          </cell>
          <cell r="BF1601">
            <v>0</v>
          </cell>
        </row>
        <row r="1602">
          <cell r="D1602" t="str">
            <v>5730452</v>
          </cell>
          <cell r="E1602" t="str">
            <v>LIGONIER CIVIL CITY</v>
          </cell>
          <cell r="F1602">
            <v>1776790</v>
          </cell>
          <cell r="G1602">
            <v>187197</v>
          </cell>
          <cell r="H1602">
            <v>509294</v>
          </cell>
          <cell r="I1602">
            <v>113780</v>
          </cell>
          <cell r="J1602">
            <v>0</v>
          </cell>
          <cell r="K1602">
            <v>0</v>
          </cell>
          <cell r="L1602">
            <v>2212667</v>
          </cell>
          <cell r="M1602">
            <v>0</v>
          </cell>
          <cell r="N1602">
            <v>2212667</v>
          </cell>
          <cell r="O1602" t="str">
            <v>no</v>
          </cell>
          <cell r="P1602">
            <v>0</v>
          </cell>
          <cell r="Q1602">
            <v>2293845</v>
          </cell>
          <cell r="R1602">
            <v>0</v>
          </cell>
          <cell r="S1602">
            <v>2293845</v>
          </cell>
          <cell r="T1602">
            <v>42901583.80275169</v>
          </cell>
          <cell r="U1602">
            <v>5.1575415261430987E-2</v>
          </cell>
          <cell r="V1602">
            <v>118306</v>
          </cell>
          <cell r="W1602">
            <v>0</v>
          </cell>
          <cell r="X1602">
            <v>6881534</v>
          </cell>
          <cell r="Y1602" t="str">
            <v>no</v>
          </cell>
          <cell r="Z1602">
            <v>0</v>
          </cell>
          <cell r="AA1602">
            <v>6881534</v>
          </cell>
          <cell r="AB1602">
            <v>30350389.794286877</v>
          </cell>
          <cell r="AC1602">
            <v>7.2904071908048776E-2</v>
          </cell>
          <cell r="AD1602">
            <v>501692</v>
          </cell>
          <cell r="AE1602">
            <v>0</v>
          </cell>
          <cell r="AF1602">
            <v>501692</v>
          </cell>
          <cell r="AG1602">
            <v>0</v>
          </cell>
          <cell r="AH1602">
            <v>2293845</v>
          </cell>
          <cell r="AI1602">
            <v>0</v>
          </cell>
          <cell r="AJ1602">
            <v>2293845</v>
          </cell>
          <cell r="AK1602" t="str">
            <v>AA</v>
          </cell>
          <cell r="AL1602">
            <v>2212667</v>
          </cell>
          <cell r="AM1602">
            <v>24739495</v>
          </cell>
          <cell r="AN1602">
            <v>8.9438648606206386E-2</v>
          </cell>
          <cell r="AO1602">
            <v>205158</v>
          </cell>
          <cell r="AP1602">
            <v>0</v>
          </cell>
          <cell r="AQ1602">
            <v>2301292</v>
          </cell>
          <cell r="AR1602">
            <v>0</v>
          </cell>
          <cell r="AS1602">
            <v>0</v>
          </cell>
          <cell r="AT1602">
            <v>2301292</v>
          </cell>
          <cell r="AU1602" t="str">
            <v>Population</v>
          </cell>
          <cell r="AV1602">
            <v>1776790</v>
          </cell>
          <cell r="AW1602">
            <v>0</v>
          </cell>
          <cell r="AX1602">
            <v>0</v>
          </cell>
          <cell r="AY1602">
            <v>4405</v>
          </cell>
          <cell r="AZ1602">
            <v>4405</v>
          </cell>
          <cell r="BA1602">
            <v>47536</v>
          </cell>
          <cell r="BB1602">
            <v>9.2666610568832047E-2</v>
          </cell>
          <cell r="BC1602">
            <v>213253</v>
          </cell>
          <cell r="BD1602">
            <v>0</v>
          </cell>
          <cell r="BE1602">
            <v>2301292</v>
          </cell>
          <cell r="BF1602">
            <v>0</v>
          </cell>
        </row>
        <row r="1603">
          <cell r="D1603" t="str">
            <v>5730807</v>
          </cell>
          <cell r="E1603" t="str">
            <v>ALBION CIVIL TOWN</v>
          </cell>
          <cell r="F1603">
            <v>917596</v>
          </cell>
          <cell r="G1603">
            <v>0</v>
          </cell>
          <cell r="H1603">
            <v>294743</v>
          </cell>
          <cell r="I1603">
            <v>65848</v>
          </cell>
          <cell r="J1603">
            <v>0</v>
          </cell>
          <cell r="K1603">
            <v>0</v>
          </cell>
          <cell r="L1603">
            <v>1278187</v>
          </cell>
          <cell r="M1603">
            <v>0</v>
          </cell>
          <cell r="N1603">
            <v>1278187</v>
          </cell>
          <cell r="O1603" t="str">
            <v>no</v>
          </cell>
          <cell r="P1603">
            <v>0</v>
          </cell>
          <cell r="Q1603">
            <v>2293845</v>
          </cell>
          <cell r="R1603">
            <v>0</v>
          </cell>
          <cell r="S1603">
            <v>2293845</v>
          </cell>
          <cell r="T1603">
            <v>42901583.80275169</v>
          </cell>
          <cell r="U1603">
            <v>2.9793468835013444E-2</v>
          </cell>
          <cell r="V1603">
            <v>68342</v>
          </cell>
          <cell r="W1603">
            <v>0</v>
          </cell>
          <cell r="X1603">
            <v>6881534</v>
          </cell>
          <cell r="Y1603" t="str">
            <v>no</v>
          </cell>
          <cell r="Z1603">
            <v>0</v>
          </cell>
          <cell r="AA1603">
            <v>6881534</v>
          </cell>
          <cell r="AB1603">
            <v>30350389.794286877</v>
          </cell>
          <cell r="AC1603">
            <v>4.2114352028539824E-2</v>
          </cell>
          <cell r="AD1603">
            <v>289811</v>
          </cell>
          <cell r="AE1603">
            <v>0</v>
          </cell>
          <cell r="AF1603">
            <v>289811</v>
          </cell>
          <cell r="AG1603">
            <v>0</v>
          </cell>
          <cell r="AH1603">
            <v>2293845</v>
          </cell>
          <cell r="AI1603">
            <v>0</v>
          </cell>
          <cell r="AJ1603">
            <v>2293845</v>
          </cell>
          <cell r="AK1603" t="str">
            <v>AA</v>
          </cell>
          <cell r="AL1603">
            <v>1278187</v>
          </cell>
          <cell r="AM1603">
            <v>24739495</v>
          </cell>
          <cell r="AN1603">
            <v>5.1665848474271608E-2</v>
          </cell>
          <cell r="AO1603">
            <v>118513</v>
          </cell>
          <cell r="AP1603">
            <v>0</v>
          </cell>
          <cell r="AQ1603">
            <v>2301292</v>
          </cell>
          <cell r="AR1603">
            <v>0</v>
          </cell>
          <cell r="AS1603">
            <v>0</v>
          </cell>
          <cell r="AT1603">
            <v>2301292</v>
          </cell>
          <cell r="AU1603" t="str">
            <v>Population</v>
          </cell>
          <cell r="AV1603">
            <v>917596</v>
          </cell>
          <cell r="AW1603">
            <v>0</v>
          </cell>
          <cell r="AX1603">
            <v>0</v>
          </cell>
          <cell r="AY1603">
            <v>2349</v>
          </cell>
          <cell r="AZ1603">
            <v>2349</v>
          </cell>
          <cell r="BA1603">
            <v>47536</v>
          </cell>
          <cell r="BB1603">
            <v>4.9415180074049145E-2</v>
          </cell>
          <cell r="BC1603">
            <v>113719</v>
          </cell>
          <cell r="BD1603">
            <v>0</v>
          </cell>
          <cell r="BE1603">
            <v>2301292</v>
          </cell>
          <cell r="BF1603">
            <v>0</v>
          </cell>
        </row>
        <row r="1604">
          <cell r="D1604" t="str">
            <v>5730808</v>
          </cell>
          <cell r="E1604" t="str">
            <v>AVILLA CIVIL TOWN</v>
          </cell>
          <cell r="F1604">
            <v>821805</v>
          </cell>
          <cell r="G1604">
            <v>91711</v>
          </cell>
          <cell r="H1604">
            <v>236364</v>
          </cell>
          <cell r="I1604">
            <v>52806</v>
          </cell>
          <cell r="J1604">
            <v>0</v>
          </cell>
          <cell r="K1604">
            <v>0</v>
          </cell>
          <cell r="L1604">
            <v>1019264</v>
          </cell>
          <cell r="M1604">
            <v>0</v>
          </cell>
          <cell r="N1604">
            <v>1019264</v>
          </cell>
          <cell r="O1604" t="str">
            <v>no</v>
          </cell>
          <cell r="P1604">
            <v>0</v>
          </cell>
          <cell r="Q1604">
            <v>2293845</v>
          </cell>
          <cell r="R1604">
            <v>0</v>
          </cell>
          <cell r="S1604">
            <v>2293845</v>
          </cell>
          <cell r="T1604">
            <v>42901583.80275169</v>
          </cell>
          <cell r="U1604">
            <v>2.3758190482809746E-2</v>
          </cell>
          <cell r="V1604">
            <v>54498</v>
          </cell>
          <cell r="W1604">
            <v>0</v>
          </cell>
          <cell r="X1604">
            <v>6881534</v>
          </cell>
          <cell r="Y1604" t="str">
            <v>no</v>
          </cell>
          <cell r="Z1604">
            <v>0</v>
          </cell>
          <cell r="AA1604">
            <v>6881534</v>
          </cell>
          <cell r="AB1604">
            <v>30350389.794286877</v>
          </cell>
          <cell r="AC1604">
            <v>3.3583226011544176E-2</v>
          </cell>
          <cell r="AD1604">
            <v>231104</v>
          </cell>
          <cell r="AE1604">
            <v>0</v>
          </cell>
          <cell r="AF1604">
            <v>231104</v>
          </cell>
          <cell r="AG1604">
            <v>0</v>
          </cell>
          <cell r="AH1604">
            <v>2293845</v>
          </cell>
          <cell r="AI1604">
            <v>0</v>
          </cell>
          <cell r="AJ1604">
            <v>2293845</v>
          </cell>
          <cell r="AK1604" t="str">
            <v>AA</v>
          </cell>
          <cell r="AL1604">
            <v>1019264</v>
          </cell>
          <cell r="AM1604">
            <v>24739495</v>
          </cell>
          <cell r="AN1604">
            <v>4.119987089469692E-2</v>
          </cell>
          <cell r="AO1604">
            <v>94506</v>
          </cell>
          <cell r="AP1604">
            <v>0</v>
          </cell>
          <cell r="AQ1604">
            <v>2301292</v>
          </cell>
          <cell r="AR1604">
            <v>0</v>
          </cell>
          <cell r="AS1604">
            <v>0</v>
          </cell>
          <cell r="AT1604">
            <v>2301292</v>
          </cell>
          <cell r="AU1604" t="str">
            <v>Population</v>
          </cell>
          <cell r="AV1604">
            <v>821805</v>
          </cell>
          <cell r="AW1604">
            <v>0</v>
          </cell>
          <cell r="AX1604">
            <v>0</v>
          </cell>
          <cell r="AY1604">
            <v>2401</v>
          </cell>
          <cell r="AZ1604">
            <v>2401</v>
          </cell>
          <cell r="BA1604">
            <v>47536</v>
          </cell>
          <cell r="BB1604">
            <v>5.0509087849209024E-2</v>
          </cell>
          <cell r="BC1604">
            <v>116236</v>
          </cell>
          <cell r="BD1604">
            <v>0</v>
          </cell>
          <cell r="BE1604">
            <v>2301292</v>
          </cell>
          <cell r="BF1604">
            <v>0</v>
          </cell>
        </row>
        <row r="1605">
          <cell r="D1605" t="str">
            <v>5730809</v>
          </cell>
          <cell r="E1605" t="str">
            <v>CROMWELL CIVIL TOWN</v>
          </cell>
          <cell r="F1605">
            <v>172125</v>
          </cell>
          <cell r="G1605">
            <v>0</v>
          </cell>
          <cell r="H1605">
            <v>54295</v>
          </cell>
          <cell r="I1605">
            <v>12130</v>
          </cell>
          <cell r="J1605">
            <v>0</v>
          </cell>
          <cell r="K1605">
            <v>0</v>
          </cell>
          <cell r="L1605">
            <v>238550</v>
          </cell>
          <cell r="M1605">
            <v>0</v>
          </cell>
          <cell r="N1605">
            <v>238550</v>
          </cell>
          <cell r="O1605" t="str">
            <v>no</v>
          </cell>
          <cell r="P1605">
            <v>0</v>
          </cell>
          <cell r="Q1605">
            <v>2293845</v>
          </cell>
          <cell r="R1605">
            <v>0</v>
          </cell>
          <cell r="S1605">
            <v>2293845</v>
          </cell>
          <cell r="T1605">
            <v>42901583.80275169</v>
          </cell>
          <cell r="U1605">
            <v>5.5604007790663315E-3</v>
          </cell>
          <cell r="V1605">
            <v>12755</v>
          </cell>
          <cell r="W1605">
            <v>0</v>
          </cell>
          <cell r="X1605">
            <v>6881534</v>
          </cell>
          <cell r="Y1605" t="str">
            <v>no</v>
          </cell>
          <cell r="Z1605">
            <v>0</v>
          </cell>
          <cell r="AA1605">
            <v>6881534</v>
          </cell>
          <cell r="AB1605">
            <v>30350389.794286877</v>
          </cell>
          <cell r="AC1605">
            <v>7.859866104418349E-3</v>
          </cell>
          <cell r="AD1605">
            <v>54088</v>
          </cell>
          <cell r="AE1605">
            <v>0</v>
          </cell>
          <cell r="AF1605">
            <v>54088</v>
          </cell>
          <cell r="AG1605">
            <v>0</v>
          </cell>
          <cell r="AH1605">
            <v>2293845</v>
          </cell>
          <cell r="AI1605">
            <v>0</v>
          </cell>
          <cell r="AJ1605">
            <v>2293845</v>
          </cell>
          <cell r="AK1605" t="str">
            <v>AA</v>
          </cell>
          <cell r="AL1605">
            <v>238550</v>
          </cell>
          <cell r="AM1605">
            <v>24739495</v>
          </cell>
          <cell r="AN1605">
            <v>9.6424765339793717E-3</v>
          </cell>
          <cell r="AO1605">
            <v>22118</v>
          </cell>
          <cell r="AP1605">
            <v>0</v>
          </cell>
          <cell r="AQ1605">
            <v>2301292</v>
          </cell>
          <cell r="AR1605">
            <v>0</v>
          </cell>
          <cell r="AS1605">
            <v>0</v>
          </cell>
          <cell r="AT1605">
            <v>2301292</v>
          </cell>
          <cell r="AU1605" t="str">
            <v>Population</v>
          </cell>
          <cell r="AV1605">
            <v>172125</v>
          </cell>
          <cell r="AW1605">
            <v>0</v>
          </cell>
          <cell r="AX1605">
            <v>0</v>
          </cell>
          <cell r="AY1605">
            <v>512</v>
          </cell>
          <cell r="AZ1605">
            <v>512</v>
          </cell>
          <cell r="BA1605">
            <v>47536</v>
          </cell>
          <cell r="BB1605">
            <v>1.0770784247728038E-2</v>
          </cell>
          <cell r="BC1605">
            <v>24787</v>
          </cell>
          <cell r="BD1605">
            <v>0</v>
          </cell>
          <cell r="BE1605">
            <v>2301292</v>
          </cell>
          <cell r="BF1605">
            <v>0</v>
          </cell>
        </row>
        <row r="1606">
          <cell r="D1606" t="str">
            <v>5730810</v>
          </cell>
          <cell r="E1606" t="str">
            <v>ROME CITY CIVIL TOWN</v>
          </cell>
          <cell r="F1606">
            <v>345135</v>
          </cell>
          <cell r="G1606">
            <v>0</v>
          </cell>
          <cell r="H1606">
            <v>110204</v>
          </cell>
          <cell r="I1606">
            <v>24620</v>
          </cell>
          <cell r="J1606">
            <v>0</v>
          </cell>
          <cell r="K1606">
            <v>0</v>
          </cell>
          <cell r="L1606">
            <v>479959</v>
          </cell>
          <cell r="M1606">
            <v>0</v>
          </cell>
          <cell r="N1606">
            <v>479959</v>
          </cell>
          <cell r="O1606" t="str">
            <v>no</v>
          </cell>
          <cell r="P1606">
            <v>0</v>
          </cell>
          <cell r="Q1606">
            <v>2293845</v>
          </cell>
          <cell r="R1606">
            <v>0</v>
          </cell>
          <cell r="S1606">
            <v>2293845</v>
          </cell>
          <cell r="T1606">
            <v>42901583.80275169</v>
          </cell>
          <cell r="U1606">
            <v>1.1187442454495482E-2</v>
          </cell>
          <cell r="V1606">
            <v>25662</v>
          </cell>
          <cell r="W1606">
            <v>0</v>
          </cell>
          <cell r="X1606">
            <v>6881534</v>
          </cell>
          <cell r="Y1606" t="str">
            <v>no</v>
          </cell>
          <cell r="Z1606">
            <v>0</v>
          </cell>
          <cell r="AA1606">
            <v>6881534</v>
          </cell>
          <cell r="AB1606">
            <v>30350389.794286877</v>
          </cell>
          <cell r="AC1606">
            <v>1.5813931987468145E-2</v>
          </cell>
          <cell r="AD1606">
            <v>108824</v>
          </cell>
          <cell r="AE1606">
            <v>0</v>
          </cell>
          <cell r="AF1606">
            <v>108824</v>
          </cell>
          <cell r="AG1606">
            <v>0</v>
          </cell>
          <cell r="AH1606">
            <v>2293845</v>
          </cell>
          <cell r="AI1606">
            <v>0</v>
          </cell>
          <cell r="AJ1606">
            <v>2293845</v>
          </cell>
          <cell r="AK1606" t="str">
            <v>AA</v>
          </cell>
          <cell r="AL1606">
            <v>479959</v>
          </cell>
          <cell r="AM1606">
            <v>24739495</v>
          </cell>
          <cell r="AN1606">
            <v>1.9400517270057451E-2</v>
          </cell>
          <cell r="AO1606">
            <v>44502</v>
          </cell>
          <cell r="AP1606">
            <v>0</v>
          </cell>
          <cell r="AQ1606">
            <v>2301292</v>
          </cell>
          <cell r="AR1606">
            <v>0</v>
          </cell>
          <cell r="AS1606">
            <v>0</v>
          </cell>
          <cell r="AT1606">
            <v>2301292</v>
          </cell>
          <cell r="AU1606" t="str">
            <v>Population</v>
          </cell>
          <cell r="AV1606">
            <v>345135</v>
          </cell>
          <cell r="AW1606">
            <v>0</v>
          </cell>
          <cell r="AX1606">
            <v>0</v>
          </cell>
          <cell r="AY1606">
            <v>1361</v>
          </cell>
          <cell r="AZ1606">
            <v>1361</v>
          </cell>
          <cell r="BA1606">
            <v>47536</v>
          </cell>
          <cell r="BB1606">
            <v>2.8630932346011443E-2</v>
          </cell>
          <cell r="BC1606">
            <v>65888</v>
          </cell>
          <cell r="BD1606">
            <v>0</v>
          </cell>
          <cell r="BE1606">
            <v>2301292</v>
          </cell>
          <cell r="BF1606">
            <v>0</v>
          </cell>
        </row>
        <row r="1607">
          <cell r="D1607" t="str">
            <v>5730811</v>
          </cell>
          <cell r="E1607" t="str">
            <v>WOLCOTTVILLE CIVIL TOWN</v>
          </cell>
          <cell r="F1607">
            <v>115184</v>
          </cell>
          <cell r="G1607">
            <v>0</v>
          </cell>
          <cell r="H1607">
            <v>36143</v>
          </cell>
          <cell r="I1607">
            <v>8075</v>
          </cell>
          <cell r="J1607">
            <v>0</v>
          </cell>
          <cell r="K1607">
            <v>0</v>
          </cell>
          <cell r="L1607">
            <v>159402</v>
          </cell>
          <cell r="M1607">
            <v>0</v>
          </cell>
          <cell r="N1607">
            <v>159402</v>
          </cell>
          <cell r="O1607" t="str">
            <v>no</v>
          </cell>
          <cell r="P1607">
            <v>0</v>
          </cell>
          <cell r="Q1607">
            <v>2293845</v>
          </cell>
          <cell r="R1607">
            <v>0</v>
          </cell>
          <cell r="S1607">
            <v>2293845</v>
          </cell>
          <cell r="T1607">
            <v>42901583.80275169</v>
          </cell>
          <cell r="U1607">
            <v>3.7155271640525313E-3</v>
          </cell>
          <cell r="V1607">
            <v>8523</v>
          </cell>
          <cell r="W1607">
            <v>0</v>
          </cell>
          <cell r="X1607">
            <v>6881534</v>
          </cell>
          <cell r="Y1607" t="str">
            <v>no</v>
          </cell>
          <cell r="Z1607">
            <v>0</v>
          </cell>
          <cell r="AA1607">
            <v>6881534</v>
          </cell>
          <cell r="AB1607">
            <v>30350389.794286877</v>
          </cell>
          <cell r="AC1607">
            <v>5.2520577521546581E-3</v>
          </cell>
          <cell r="AD1607">
            <v>36142</v>
          </cell>
          <cell r="AE1607">
            <v>0</v>
          </cell>
          <cell r="AF1607">
            <v>36142</v>
          </cell>
          <cell r="AG1607">
            <v>0</v>
          </cell>
          <cell r="AH1607">
            <v>2293845</v>
          </cell>
          <cell r="AI1607">
            <v>0</v>
          </cell>
          <cell r="AJ1607">
            <v>2293845</v>
          </cell>
          <cell r="AK1607" t="str">
            <v>AA</v>
          </cell>
          <cell r="AL1607">
            <v>159402</v>
          </cell>
          <cell r="AM1607">
            <v>24739495</v>
          </cell>
          <cell r="AN1607">
            <v>6.4432196372642206E-3</v>
          </cell>
          <cell r="AO1607">
            <v>14780</v>
          </cell>
          <cell r="AP1607">
            <v>0</v>
          </cell>
          <cell r="AQ1607">
            <v>2301292</v>
          </cell>
          <cell r="AR1607">
            <v>0</v>
          </cell>
          <cell r="AS1607">
            <v>0</v>
          </cell>
          <cell r="AT1607">
            <v>2301292</v>
          </cell>
          <cell r="AU1607" t="str">
            <v>Population</v>
          </cell>
          <cell r="AV1607">
            <v>115184</v>
          </cell>
          <cell r="AW1607">
            <v>0</v>
          </cell>
          <cell r="AX1607">
            <v>0</v>
          </cell>
          <cell r="AY1607">
            <v>529</v>
          </cell>
          <cell r="AZ1607">
            <v>529</v>
          </cell>
          <cell r="BA1607">
            <v>47536</v>
          </cell>
          <cell r="BB1607">
            <v>1.1128407943453383E-2</v>
          </cell>
          <cell r="BC1607">
            <v>25610</v>
          </cell>
          <cell r="BD1607">
            <v>0</v>
          </cell>
          <cell r="BE1607">
            <v>2301292</v>
          </cell>
          <cell r="BF1607">
            <v>0</v>
          </cell>
        </row>
        <row r="1608">
          <cell r="D1608" t="str">
            <v>5744535</v>
          </cell>
          <cell r="E1608" t="str">
            <v>LAKELAND SCHOOL CORPORATION</v>
          </cell>
          <cell r="F1608">
            <v>49255</v>
          </cell>
          <cell r="G1608">
            <v>0</v>
          </cell>
          <cell r="H1608">
            <v>0</v>
          </cell>
          <cell r="I1608">
            <v>2740</v>
          </cell>
          <cell r="J1608">
            <v>0</v>
          </cell>
          <cell r="K1608">
            <v>0</v>
          </cell>
          <cell r="L1608">
            <v>51995</v>
          </cell>
          <cell r="M1608">
            <v>0</v>
          </cell>
          <cell r="N1608">
            <v>0</v>
          </cell>
          <cell r="O1608" t="str">
            <v>no</v>
          </cell>
          <cell r="P1608">
            <v>0</v>
          </cell>
          <cell r="Q1608">
            <v>2293845</v>
          </cell>
          <cell r="R1608">
            <v>0</v>
          </cell>
          <cell r="S1608">
            <v>2293845</v>
          </cell>
          <cell r="T1608">
            <v>42901583.80275169</v>
          </cell>
          <cell r="U1608">
            <v>1.2119599182877966E-3</v>
          </cell>
          <cell r="V1608">
            <v>2780</v>
          </cell>
          <cell r="W1608">
            <v>0</v>
          </cell>
          <cell r="X1608">
            <v>6881534</v>
          </cell>
          <cell r="Y1608" t="str">
            <v>no</v>
          </cell>
          <cell r="Z1608">
            <v>0</v>
          </cell>
          <cell r="AA1608">
            <v>6881534</v>
          </cell>
          <cell r="AB1608">
            <v>30350389.794286877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2293845</v>
          </cell>
          <cell r="AI1608">
            <v>0</v>
          </cell>
          <cell r="AJ1608">
            <v>2293845</v>
          </cell>
          <cell r="AK1608" t="str">
            <v>AA</v>
          </cell>
          <cell r="AL1608">
            <v>0</v>
          </cell>
          <cell r="AM1608">
            <v>24739495</v>
          </cell>
          <cell r="AN1608">
            <v>0</v>
          </cell>
          <cell r="AO1608">
            <v>0</v>
          </cell>
          <cell r="AP1608">
            <v>0</v>
          </cell>
          <cell r="AQ1608">
            <v>2301292</v>
          </cell>
          <cell r="AR1608">
            <v>0</v>
          </cell>
          <cell r="AS1608">
            <v>0</v>
          </cell>
          <cell r="AT1608">
            <v>2301292</v>
          </cell>
          <cell r="AU1608" t="str">
            <v>Population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47536</v>
          </cell>
          <cell r="BB1608">
            <v>0</v>
          </cell>
          <cell r="BC1608">
            <v>0</v>
          </cell>
          <cell r="BD1608">
            <v>0</v>
          </cell>
          <cell r="BE1608">
            <v>2301292</v>
          </cell>
          <cell r="BF1608">
            <v>0</v>
          </cell>
        </row>
        <row r="1609">
          <cell r="D1609" t="str">
            <v>5746055</v>
          </cell>
          <cell r="E1609" t="str">
            <v>CENTRAL NOBLE COMMUNITY SCHOOL CORP</v>
          </cell>
          <cell r="F1609">
            <v>3099371</v>
          </cell>
          <cell r="G1609">
            <v>1152625</v>
          </cell>
          <cell r="H1609">
            <v>0</v>
          </cell>
          <cell r="I1609">
            <v>115516</v>
          </cell>
          <cell r="J1609">
            <v>0</v>
          </cell>
          <cell r="K1609">
            <v>0</v>
          </cell>
          <cell r="L1609">
            <v>2062262</v>
          </cell>
          <cell r="M1609">
            <v>0</v>
          </cell>
          <cell r="N1609">
            <v>0</v>
          </cell>
          <cell r="O1609" t="str">
            <v>no</v>
          </cell>
          <cell r="P1609">
            <v>0</v>
          </cell>
          <cell r="Q1609">
            <v>2293845</v>
          </cell>
          <cell r="R1609">
            <v>0</v>
          </cell>
          <cell r="S1609">
            <v>2293845</v>
          </cell>
          <cell r="T1609">
            <v>42901583.80275169</v>
          </cell>
          <cell r="U1609">
            <v>4.8069600634830817E-2</v>
          </cell>
          <cell r="V1609">
            <v>110264</v>
          </cell>
          <cell r="W1609">
            <v>0</v>
          </cell>
          <cell r="X1609">
            <v>6881534</v>
          </cell>
          <cell r="Y1609" t="str">
            <v>no</v>
          </cell>
          <cell r="Z1609">
            <v>0</v>
          </cell>
          <cell r="AA1609">
            <v>6881534</v>
          </cell>
          <cell r="AB1609">
            <v>30350389.794286877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2293845</v>
          </cell>
          <cell r="AI1609">
            <v>0</v>
          </cell>
          <cell r="AJ1609">
            <v>2293845</v>
          </cell>
          <cell r="AK1609" t="str">
            <v>AA</v>
          </cell>
          <cell r="AL1609">
            <v>0</v>
          </cell>
          <cell r="AM1609">
            <v>24739495</v>
          </cell>
          <cell r="AN1609">
            <v>0</v>
          </cell>
          <cell r="AO1609">
            <v>0</v>
          </cell>
          <cell r="AP1609">
            <v>0</v>
          </cell>
          <cell r="AQ1609">
            <v>2301292</v>
          </cell>
          <cell r="AR1609">
            <v>0</v>
          </cell>
          <cell r="AS1609">
            <v>0</v>
          </cell>
          <cell r="AT1609">
            <v>2301292</v>
          </cell>
          <cell r="AU1609" t="str">
            <v>Population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47536</v>
          </cell>
          <cell r="BB1609">
            <v>0</v>
          </cell>
          <cell r="BC1609">
            <v>0</v>
          </cell>
          <cell r="BD1609">
            <v>0</v>
          </cell>
          <cell r="BE1609">
            <v>2301292</v>
          </cell>
          <cell r="BF1609">
            <v>0</v>
          </cell>
        </row>
        <row r="1610">
          <cell r="D1610" t="str">
            <v>5746060</v>
          </cell>
          <cell r="E1610" t="str">
            <v>EAST NOBLE SCHOOL CORPORATION</v>
          </cell>
          <cell r="F1610">
            <v>8716291</v>
          </cell>
          <cell r="G1610">
            <v>2399871.9492646633</v>
          </cell>
          <cell r="H1610">
            <v>0</v>
          </cell>
          <cell r="I1610">
            <v>464190</v>
          </cell>
          <cell r="J1610">
            <v>0</v>
          </cell>
          <cell r="K1610">
            <v>0</v>
          </cell>
          <cell r="L1610">
            <v>6780609.0507353367</v>
          </cell>
          <cell r="M1610">
            <v>0</v>
          </cell>
          <cell r="N1610">
            <v>0</v>
          </cell>
          <cell r="O1610" t="str">
            <v>no</v>
          </cell>
          <cell r="P1610">
            <v>0</v>
          </cell>
          <cell r="Q1610">
            <v>2293845</v>
          </cell>
          <cell r="R1610">
            <v>0</v>
          </cell>
          <cell r="S1610">
            <v>2293845</v>
          </cell>
          <cell r="T1610">
            <v>42901583.80275169</v>
          </cell>
          <cell r="U1610">
            <v>0.15805032005136443</v>
          </cell>
          <cell r="V1610">
            <v>362543</v>
          </cell>
          <cell r="W1610">
            <v>0</v>
          </cell>
          <cell r="X1610">
            <v>6881534</v>
          </cell>
          <cell r="Y1610" t="str">
            <v>no</v>
          </cell>
          <cell r="Z1610">
            <v>0</v>
          </cell>
          <cell r="AA1610">
            <v>6881534</v>
          </cell>
          <cell r="AB1610">
            <v>30350389.794286877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2293845</v>
          </cell>
          <cell r="AI1610">
            <v>0</v>
          </cell>
          <cell r="AJ1610">
            <v>2293845</v>
          </cell>
          <cell r="AK1610" t="str">
            <v>AA</v>
          </cell>
          <cell r="AL1610">
            <v>0</v>
          </cell>
          <cell r="AM1610">
            <v>24739495</v>
          </cell>
          <cell r="AN1610">
            <v>0</v>
          </cell>
          <cell r="AO1610">
            <v>0</v>
          </cell>
          <cell r="AP1610">
            <v>0</v>
          </cell>
          <cell r="AQ1610">
            <v>2301292</v>
          </cell>
          <cell r="AR1610">
            <v>0</v>
          </cell>
          <cell r="AS1610">
            <v>0</v>
          </cell>
          <cell r="AT1610">
            <v>2301292</v>
          </cell>
          <cell r="AU1610" t="str">
            <v>Population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47536</v>
          </cell>
          <cell r="BB1610">
            <v>0</v>
          </cell>
          <cell r="BC1610">
            <v>0</v>
          </cell>
          <cell r="BD1610">
            <v>0</v>
          </cell>
          <cell r="BE1610">
            <v>2301292</v>
          </cell>
          <cell r="BF1610">
            <v>0</v>
          </cell>
        </row>
        <row r="1611">
          <cell r="D1611" t="str">
            <v>5746065</v>
          </cell>
          <cell r="E1611" t="str">
            <v>WEST NOBLE SCHOOL CORPORATION</v>
          </cell>
          <cell r="F1611">
            <v>5578417</v>
          </cell>
          <cell r="G1611">
            <v>1456908.0422705237</v>
          </cell>
          <cell r="H1611">
            <v>0</v>
          </cell>
          <cell r="I1611">
            <v>235815</v>
          </cell>
          <cell r="J1611">
            <v>0</v>
          </cell>
          <cell r="K1611">
            <v>0</v>
          </cell>
          <cell r="L1611">
            <v>4357323.9577294765</v>
          </cell>
          <cell r="M1611">
            <v>0</v>
          </cell>
          <cell r="N1611">
            <v>0</v>
          </cell>
          <cell r="O1611" t="str">
            <v>no</v>
          </cell>
          <cell r="P1611">
            <v>0</v>
          </cell>
          <cell r="Q1611">
            <v>2293845</v>
          </cell>
          <cell r="R1611">
            <v>0</v>
          </cell>
          <cell r="S1611">
            <v>2293845</v>
          </cell>
          <cell r="T1611">
            <v>42901583.80275169</v>
          </cell>
          <cell r="U1611">
            <v>0.10156557337750313</v>
          </cell>
          <cell r="V1611">
            <v>232976</v>
          </cell>
          <cell r="W1611">
            <v>0</v>
          </cell>
          <cell r="X1611">
            <v>6881534</v>
          </cell>
          <cell r="Y1611" t="str">
            <v>no</v>
          </cell>
          <cell r="Z1611">
            <v>0</v>
          </cell>
          <cell r="AA1611">
            <v>6881534</v>
          </cell>
          <cell r="AB1611">
            <v>30350389.794286877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2293845</v>
          </cell>
          <cell r="AI1611">
            <v>0</v>
          </cell>
          <cell r="AJ1611">
            <v>2293845</v>
          </cell>
          <cell r="AK1611" t="str">
            <v>AA</v>
          </cell>
          <cell r="AL1611">
            <v>0</v>
          </cell>
          <cell r="AM1611">
            <v>24739495</v>
          </cell>
          <cell r="AN1611">
            <v>0</v>
          </cell>
          <cell r="AO1611">
            <v>0</v>
          </cell>
          <cell r="AP1611">
            <v>0</v>
          </cell>
          <cell r="AQ1611">
            <v>2301292</v>
          </cell>
          <cell r="AR1611">
            <v>0</v>
          </cell>
          <cell r="AS1611">
            <v>0</v>
          </cell>
          <cell r="AT1611">
            <v>2301292</v>
          </cell>
          <cell r="AU1611" t="str">
            <v>Population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47536</v>
          </cell>
          <cell r="BB1611">
            <v>0</v>
          </cell>
          <cell r="BC1611">
            <v>0</v>
          </cell>
          <cell r="BD1611">
            <v>0</v>
          </cell>
          <cell r="BE1611">
            <v>2301292</v>
          </cell>
          <cell r="BF1611">
            <v>0</v>
          </cell>
        </row>
        <row r="1612">
          <cell r="D1612" t="str">
            <v>5748625</v>
          </cell>
          <cell r="E1612" t="str">
            <v>SMITH-GREEN COMMUNITY SCHOOL CORPORATION</v>
          </cell>
          <cell r="F1612">
            <v>788759</v>
          </cell>
          <cell r="G1612">
            <v>0</v>
          </cell>
          <cell r="H1612">
            <v>0</v>
          </cell>
          <cell r="I1612">
            <v>41292</v>
          </cell>
          <cell r="J1612">
            <v>0</v>
          </cell>
          <cell r="K1612">
            <v>0</v>
          </cell>
          <cell r="L1612">
            <v>830051</v>
          </cell>
          <cell r="M1612">
            <v>0</v>
          </cell>
          <cell r="N1612">
            <v>0</v>
          </cell>
          <cell r="O1612" t="str">
            <v>no</v>
          </cell>
          <cell r="P1612">
            <v>0</v>
          </cell>
          <cell r="Q1612">
            <v>2293845</v>
          </cell>
          <cell r="R1612">
            <v>0</v>
          </cell>
          <cell r="S1612">
            <v>2293845</v>
          </cell>
          <cell r="T1612">
            <v>42901583.80275169</v>
          </cell>
          <cell r="U1612">
            <v>1.9347793867385402E-2</v>
          </cell>
          <cell r="V1612">
            <v>44381</v>
          </cell>
          <cell r="W1612">
            <v>0</v>
          </cell>
          <cell r="X1612">
            <v>6881534</v>
          </cell>
          <cell r="Y1612" t="str">
            <v>no</v>
          </cell>
          <cell r="Z1612">
            <v>0</v>
          </cell>
          <cell r="AA1612">
            <v>6881534</v>
          </cell>
          <cell r="AB1612">
            <v>30350389.794286877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2293845</v>
          </cell>
          <cell r="AI1612">
            <v>0</v>
          </cell>
          <cell r="AJ1612">
            <v>2293845</v>
          </cell>
          <cell r="AK1612" t="str">
            <v>AA</v>
          </cell>
          <cell r="AL1612">
            <v>0</v>
          </cell>
          <cell r="AM1612">
            <v>24739495</v>
          </cell>
          <cell r="AN1612">
            <v>0</v>
          </cell>
          <cell r="AO1612">
            <v>0</v>
          </cell>
          <cell r="AP1612">
            <v>0</v>
          </cell>
          <cell r="AQ1612">
            <v>2301292</v>
          </cell>
          <cell r="AR1612">
            <v>0</v>
          </cell>
          <cell r="AS1612">
            <v>0</v>
          </cell>
          <cell r="AT1612">
            <v>2301292</v>
          </cell>
          <cell r="AU1612" t="str">
            <v>Population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47536</v>
          </cell>
          <cell r="BB1612">
            <v>0</v>
          </cell>
          <cell r="BC1612">
            <v>0</v>
          </cell>
          <cell r="BD1612">
            <v>0</v>
          </cell>
          <cell r="BE1612">
            <v>2301292</v>
          </cell>
          <cell r="BF1612">
            <v>0</v>
          </cell>
        </row>
        <row r="1613">
          <cell r="D1613" t="str">
            <v>5750167</v>
          </cell>
          <cell r="E1613" t="str">
            <v>KENDALLVILLE PUBLIC LIBRARY</v>
          </cell>
          <cell r="F1613">
            <v>1420014</v>
          </cell>
          <cell r="G1613">
            <v>0</v>
          </cell>
          <cell r="H1613">
            <v>446029</v>
          </cell>
          <cell r="I1613">
            <v>99646</v>
          </cell>
          <cell r="J1613">
            <v>0</v>
          </cell>
          <cell r="K1613">
            <v>0</v>
          </cell>
          <cell r="L1613">
            <v>1965689</v>
          </cell>
          <cell r="M1613">
            <v>0</v>
          </cell>
          <cell r="N1613">
            <v>1965689</v>
          </cell>
          <cell r="O1613" t="str">
            <v>no</v>
          </cell>
          <cell r="P1613">
            <v>0</v>
          </cell>
          <cell r="Q1613">
            <v>2293845</v>
          </cell>
          <cell r="R1613">
            <v>0</v>
          </cell>
          <cell r="S1613">
            <v>2293845</v>
          </cell>
          <cell r="T1613">
            <v>42901583.80275169</v>
          </cell>
          <cell r="U1613">
            <v>4.5818564858529101E-2</v>
          </cell>
          <cell r="V1613">
            <v>105101</v>
          </cell>
          <cell r="W1613">
            <v>0</v>
          </cell>
          <cell r="X1613">
            <v>6881534</v>
          </cell>
          <cell r="Y1613" t="str">
            <v>no</v>
          </cell>
          <cell r="Z1613">
            <v>0</v>
          </cell>
          <cell r="AA1613">
            <v>6881534</v>
          </cell>
          <cell r="AB1613">
            <v>30350389.794286877</v>
          </cell>
          <cell r="AC1613">
            <v>6.4766515795128904E-2</v>
          </cell>
          <cell r="AD1613">
            <v>445693</v>
          </cell>
          <cell r="AE1613">
            <v>0</v>
          </cell>
          <cell r="AF1613">
            <v>445693</v>
          </cell>
          <cell r="AG1613">
            <v>0</v>
          </cell>
          <cell r="AH1613">
            <v>2293845</v>
          </cell>
          <cell r="AI1613">
            <v>0</v>
          </cell>
          <cell r="AJ1613">
            <v>2293845</v>
          </cell>
          <cell r="AK1613" t="str">
            <v>AA</v>
          </cell>
          <cell r="AL1613">
            <v>0</v>
          </cell>
          <cell r="AM1613">
            <v>24739495</v>
          </cell>
          <cell r="AN1613">
            <v>0</v>
          </cell>
          <cell r="AO1613">
            <v>0</v>
          </cell>
          <cell r="AP1613">
            <v>0</v>
          </cell>
          <cell r="AQ1613">
            <v>2301292</v>
          </cell>
          <cell r="AR1613">
            <v>0</v>
          </cell>
          <cell r="AS1613">
            <v>0</v>
          </cell>
          <cell r="AT1613">
            <v>2301292</v>
          </cell>
          <cell r="AU1613" t="str">
            <v>Population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47536</v>
          </cell>
          <cell r="BB1613">
            <v>0</v>
          </cell>
          <cell r="BC1613">
            <v>0</v>
          </cell>
          <cell r="BD1613">
            <v>0</v>
          </cell>
          <cell r="BE1613">
            <v>2301292</v>
          </cell>
          <cell r="BF1613">
            <v>0</v>
          </cell>
        </row>
        <row r="1614">
          <cell r="D1614" t="str">
            <v>5750168</v>
          </cell>
          <cell r="E1614" t="str">
            <v>LIGONIER PUBLIC LIBRARY</v>
          </cell>
          <cell r="F1614">
            <v>359536</v>
          </cell>
          <cell r="G1614">
            <v>104381</v>
          </cell>
          <cell r="H1614">
            <v>81325</v>
          </cell>
          <cell r="I1614">
            <v>18169</v>
          </cell>
          <cell r="J1614">
            <v>0</v>
          </cell>
          <cell r="K1614">
            <v>0</v>
          </cell>
          <cell r="L1614">
            <v>354649</v>
          </cell>
          <cell r="M1614">
            <v>0</v>
          </cell>
          <cell r="N1614">
            <v>354649</v>
          </cell>
          <cell r="O1614" t="str">
            <v>no</v>
          </cell>
          <cell r="P1614">
            <v>0</v>
          </cell>
          <cell r="Q1614">
            <v>2293845</v>
          </cell>
          <cell r="R1614">
            <v>0</v>
          </cell>
          <cell r="S1614">
            <v>2293845</v>
          </cell>
          <cell r="T1614">
            <v>42901583.80275169</v>
          </cell>
          <cell r="U1614">
            <v>8.2665712676382123E-3</v>
          </cell>
          <cell r="V1614">
            <v>18962</v>
          </cell>
          <cell r="W1614">
            <v>0</v>
          </cell>
          <cell r="X1614">
            <v>6881534</v>
          </cell>
          <cell r="Y1614" t="str">
            <v>no</v>
          </cell>
          <cell r="Z1614">
            <v>0</v>
          </cell>
          <cell r="AA1614">
            <v>6881534</v>
          </cell>
          <cell r="AB1614">
            <v>30350389.794286877</v>
          </cell>
          <cell r="AC1614">
            <v>1.1685154701596574E-2</v>
          </cell>
          <cell r="AD1614">
            <v>80412</v>
          </cell>
          <cell r="AE1614">
            <v>0</v>
          </cell>
          <cell r="AF1614">
            <v>80412</v>
          </cell>
          <cell r="AG1614">
            <v>0</v>
          </cell>
          <cell r="AH1614">
            <v>2293845</v>
          </cell>
          <cell r="AI1614">
            <v>0</v>
          </cell>
          <cell r="AJ1614">
            <v>2293845</v>
          </cell>
          <cell r="AK1614" t="str">
            <v>AA</v>
          </cell>
          <cell r="AL1614">
            <v>0</v>
          </cell>
          <cell r="AM1614">
            <v>24739495</v>
          </cell>
          <cell r="AN1614">
            <v>0</v>
          </cell>
          <cell r="AO1614">
            <v>0</v>
          </cell>
          <cell r="AP1614">
            <v>0</v>
          </cell>
          <cell r="AQ1614">
            <v>2301292</v>
          </cell>
          <cell r="AR1614">
            <v>0</v>
          </cell>
          <cell r="AS1614">
            <v>0</v>
          </cell>
          <cell r="AT1614">
            <v>2301292</v>
          </cell>
          <cell r="AU1614" t="str">
            <v>Population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47536</v>
          </cell>
          <cell r="BB1614">
            <v>0</v>
          </cell>
          <cell r="BC1614">
            <v>0</v>
          </cell>
          <cell r="BD1614">
            <v>0</v>
          </cell>
          <cell r="BE1614">
            <v>2301292</v>
          </cell>
          <cell r="BF1614">
            <v>0</v>
          </cell>
        </row>
        <row r="1615">
          <cell r="D1615" t="str">
            <v>5750169</v>
          </cell>
          <cell r="E1615" t="str">
            <v>NOBLE COUNTY PUBLIC LIBRARY</v>
          </cell>
          <cell r="F1615">
            <v>921336</v>
          </cell>
          <cell r="G1615">
            <v>92665.205713123869</v>
          </cell>
          <cell r="H1615">
            <v>291644</v>
          </cell>
          <cell r="I1615">
            <v>65156</v>
          </cell>
          <cell r="J1615">
            <v>0</v>
          </cell>
          <cell r="K1615">
            <v>0</v>
          </cell>
          <cell r="L1615">
            <v>1185470.794286876</v>
          </cell>
          <cell r="M1615">
            <v>0</v>
          </cell>
          <cell r="N1615">
            <v>1185470.794286876</v>
          </cell>
          <cell r="O1615" t="str">
            <v>no</v>
          </cell>
          <cell r="P1615">
            <v>0</v>
          </cell>
          <cell r="Q1615">
            <v>2293845</v>
          </cell>
          <cell r="R1615">
            <v>0</v>
          </cell>
          <cell r="S1615">
            <v>2293845</v>
          </cell>
          <cell r="T1615">
            <v>42901583.80275169</v>
          </cell>
          <cell r="U1615">
            <v>2.7632331704519505E-2</v>
          </cell>
          <cell r="V1615">
            <v>63384</v>
          </cell>
          <cell r="W1615">
            <v>0</v>
          </cell>
          <cell r="X1615">
            <v>6881534</v>
          </cell>
          <cell r="Y1615" t="str">
            <v>no</v>
          </cell>
          <cell r="Z1615">
            <v>0</v>
          </cell>
          <cell r="AA1615">
            <v>6881534</v>
          </cell>
          <cell r="AB1615">
            <v>30350389.794286877</v>
          </cell>
          <cell r="AC1615">
            <v>3.9059491569035057E-2</v>
          </cell>
          <cell r="AD1615">
            <v>268789</v>
          </cell>
          <cell r="AE1615">
            <v>0</v>
          </cell>
          <cell r="AF1615">
            <v>268789</v>
          </cell>
          <cell r="AG1615">
            <v>0</v>
          </cell>
          <cell r="AH1615">
            <v>2293845</v>
          </cell>
          <cell r="AI1615">
            <v>0</v>
          </cell>
          <cell r="AJ1615">
            <v>2293845</v>
          </cell>
          <cell r="AK1615" t="str">
            <v>AA</v>
          </cell>
          <cell r="AL1615">
            <v>0</v>
          </cell>
          <cell r="AM1615">
            <v>24739495</v>
          </cell>
          <cell r="AN1615">
            <v>0</v>
          </cell>
          <cell r="AO1615">
            <v>0</v>
          </cell>
          <cell r="AP1615">
            <v>0</v>
          </cell>
          <cell r="AQ1615">
            <v>2301292</v>
          </cell>
          <cell r="AR1615">
            <v>0</v>
          </cell>
          <cell r="AS1615">
            <v>0</v>
          </cell>
          <cell r="AT1615">
            <v>2301292</v>
          </cell>
          <cell r="AU1615" t="str">
            <v>Population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47536</v>
          </cell>
          <cell r="BB1615">
            <v>0</v>
          </cell>
          <cell r="BC1615">
            <v>0</v>
          </cell>
          <cell r="BD1615">
            <v>0</v>
          </cell>
          <cell r="BE1615">
            <v>2301292</v>
          </cell>
          <cell r="BF1615">
            <v>0</v>
          </cell>
        </row>
        <row r="1616">
          <cell r="D1616" t="str">
            <v>5760994</v>
          </cell>
          <cell r="E1616" t="str">
            <v>NORTHEAST INDIANA SOLID WASTE MANAGEMENT</v>
          </cell>
          <cell r="F1616">
            <v>260226</v>
          </cell>
          <cell r="G1616">
            <v>0</v>
          </cell>
          <cell r="H1616">
            <v>84334</v>
          </cell>
          <cell r="I1616">
            <v>18841</v>
          </cell>
          <cell r="J1616" t="str">
            <v>recipient</v>
          </cell>
          <cell r="K1616">
            <v>0</v>
          </cell>
          <cell r="L1616">
            <v>363401</v>
          </cell>
          <cell r="M1616">
            <v>0</v>
          </cell>
          <cell r="N1616">
            <v>363401</v>
          </cell>
          <cell r="O1616" t="str">
            <v>no</v>
          </cell>
          <cell r="P1616">
            <v>0</v>
          </cell>
          <cell r="Q1616">
            <v>2293845</v>
          </cell>
          <cell r="R1616">
            <v>0</v>
          </cell>
          <cell r="S1616">
            <v>2293845</v>
          </cell>
          <cell r="T1616">
            <v>42901583.80275169</v>
          </cell>
          <cell r="U1616">
            <v>8.4705730602116277E-3</v>
          </cell>
          <cell r="V1616">
            <v>19430</v>
          </cell>
          <cell r="W1616">
            <v>0</v>
          </cell>
          <cell r="X1616">
            <v>6881534</v>
          </cell>
          <cell r="Y1616" t="str">
            <v>no</v>
          </cell>
          <cell r="Z1616">
            <v>0</v>
          </cell>
          <cell r="AA1616">
            <v>6881534</v>
          </cell>
          <cell r="AB1616">
            <v>30350389.794286877</v>
          </cell>
          <cell r="AC1616">
            <v>1.197352002603954E-2</v>
          </cell>
          <cell r="AD1616">
            <v>82396</v>
          </cell>
          <cell r="AE1616">
            <v>0</v>
          </cell>
          <cell r="AF1616">
            <v>82396</v>
          </cell>
          <cell r="AG1616">
            <v>0</v>
          </cell>
          <cell r="AH1616">
            <v>2293845</v>
          </cell>
          <cell r="AI1616">
            <v>0</v>
          </cell>
          <cell r="AJ1616">
            <v>2293845</v>
          </cell>
          <cell r="AK1616" t="str">
            <v>AA</v>
          </cell>
          <cell r="AL1616">
            <v>0</v>
          </cell>
          <cell r="AM1616">
            <v>24739495</v>
          </cell>
          <cell r="AN1616">
            <v>0</v>
          </cell>
          <cell r="AO1616">
            <v>0</v>
          </cell>
          <cell r="AP1616">
            <v>0</v>
          </cell>
          <cell r="AQ1616">
            <v>2301292</v>
          </cell>
          <cell r="AR1616">
            <v>0</v>
          </cell>
          <cell r="AS1616">
            <v>0</v>
          </cell>
          <cell r="AT1616">
            <v>2301292</v>
          </cell>
          <cell r="AU1616" t="str">
            <v>Population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47536</v>
          </cell>
          <cell r="BB1616">
            <v>0</v>
          </cell>
          <cell r="BC1616">
            <v>0</v>
          </cell>
          <cell r="BD1616">
            <v>0</v>
          </cell>
          <cell r="BE1616">
            <v>2301292</v>
          </cell>
          <cell r="BF1616">
            <v>0</v>
          </cell>
        </row>
        <row r="1617">
          <cell r="D1617" t="str">
            <v>5810000</v>
          </cell>
          <cell r="E1617" t="str">
            <v>OHIO COUNTY</v>
          </cell>
          <cell r="F1617">
            <v>1104507</v>
          </cell>
          <cell r="G1617">
            <v>0</v>
          </cell>
          <cell r="H1617">
            <v>658567</v>
          </cell>
          <cell r="I1617">
            <v>125962</v>
          </cell>
          <cell r="J1617">
            <v>0</v>
          </cell>
          <cell r="K1617">
            <v>0</v>
          </cell>
          <cell r="L1617">
            <v>1889036</v>
          </cell>
          <cell r="M1617">
            <v>330164</v>
          </cell>
          <cell r="N1617">
            <v>2219200</v>
          </cell>
          <cell r="O1617" t="str">
            <v>no</v>
          </cell>
          <cell r="P1617">
            <v>0</v>
          </cell>
          <cell r="Q1617">
            <v>301314</v>
          </cell>
          <cell r="R1617">
            <v>0</v>
          </cell>
          <cell r="S1617">
            <v>301314</v>
          </cell>
          <cell r="T1617">
            <v>4681151</v>
          </cell>
          <cell r="U1617">
            <v>0.40354092401633701</v>
          </cell>
          <cell r="V1617">
            <v>121592</v>
          </cell>
          <cell r="W1617">
            <v>1</v>
          </cell>
          <cell r="X1617">
            <v>903940</v>
          </cell>
          <cell r="Y1617" t="str">
            <v>no</v>
          </cell>
          <cell r="Z1617">
            <v>0</v>
          </cell>
          <cell r="AA1617">
            <v>903940</v>
          </cell>
          <cell r="AB1617">
            <v>3172887</v>
          </cell>
          <cell r="AC1617">
            <v>0.6994261062559114</v>
          </cell>
          <cell r="AD1617">
            <v>632240</v>
          </cell>
          <cell r="AE1617">
            <v>0</v>
          </cell>
          <cell r="AF1617">
            <v>632240</v>
          </cell>
          <cell r="AG1617">
            <v>-1</v>
          </cell>
          <cell r="AH1617">
            <v>301314</v>
          </cell>
          <cell r="AI1617">
            <v>301314</v>
          </cell>
          <cell r="AJ1617">
            <v>0</v>
          </cell>
          <cell r="AK1617" t="str">
            <v>AA</v>
          </cell>
          <cell r="AL1617">
            <v>2219200</v>
          </cell>
          <cell r="AM1617">
            <v>2868233</v>
          </cell>
          <cell r="AN1617">
            <v>0.77371677963401164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 t="str">
            <v>Levy</v>
          </cell>
          <cell r="AV1617">
            <v>1104507</v>
          </cell>
          <cell r="AW1617">
            <v>0</v>
          </cell>
          <cell r="AX1617">
            <v>330164</v>
          </cell>
          <cell r="AY1617">
            <v>0</v>
          </cell>
          <cell r="AZ1617">
            <v>1434671</v>
          </cell>
          <cell r="BA1617">
            <v>1848325</v>
          </cell>
          <cell r="BB1617">
            <v>0.77620061406949536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</row>
        <row r="1618">
          <cell r="D1618" t="str">
            <v>5820001</v>
          </cell>
          <cell r="E1618" t="str">
            <v>CASS TOWNSHIP</v>
          </cell>
          <cell r="F1618">
            <v>15822</v>
          </cell>
          <cell r="G1618">
            <v>0</v>
          </cell>
          <cell r="H1618">
            <v>7206</v>
          </cell>
          <cell r="I1618">
            <v>1629</v>
          </cell>
          <cell r="J1618">
            <v>0</v>
          </cell>
          <cell r="K1618">
            <v>0</v>
          </cell>
          <cell r="L1618">
            <v>24657</v>
          </cell>
          <cell r="M1618">
            <v>0</v>
          </cell>
          <cell r="N1618">
            <v>24657</v>
          </cell>
          <cell r="O1618" t="str">
            <v>no</v>
          </cell>
          <cell r="P1618">
            <v>0</v>
          </cell>
          <cell r="Q1618">
            <v>301314</v>
          </cell>
          <cell r="R1618">
            <v>0</v>
          </cell>
          <cell r="S1618">
            <v>301314</v>
          </cell>
          <cell r="T1618">
            <v>4681151</v>
          </cell>
          <cell r="U1618">
            <v>5.2672943043281448E-3</v>
          </cell>
          <cell r="V1618">
            <v>1587</v>
          </cell>
          <cell r="W1618">
            <v>0</v>
          </cell>
          <cell r="X1618">
            <v>903940</v>
          </cell>
          <cell r="Y1618" t="str">
            <v>no</v>
          </cell>
          <cell r="Z1618">
            <v>0</v>
          </cell>
          <cell r="AA1618">
            <v>903940</v>
          </cell>
          <cell r="AB1618">
            <v>3172887</v>
          </cell>
          <cell r="AC1618">
            <v>7.7711560481038243E-3</v>
          </cell>
          <cell r="AD1618">
            <v>7025</v>
          </cell>
          <cell r="AE1618">
            <v>0</v>
          </cell>
          <cell r="AF1618">
            <v>7025</v>
          </cell>
          <cell r="AG1618">
            <v>0</v>
          </cell>
          <cell r="AH1618">
            <v>301314</v>
          </cell>
          <cell r="AI1618">
            <v>301314</v>
          </cell>
          <cell r="AJ1618">
            <v>0</v>
          </cell>
          <cell r="AK1618" t="str">
            <v>AA</v>
          </cell>
          <cell r="AL1618">
            <v>0</v>
          </cell>
          <cell r="AM1618">
            <v>2868233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 t="str">
            <v>Levy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1848325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</row>
        <row r="1619">
          <cell r="D1619" t="str">
            <v>5820002</v>
          </cell>
          <cell r="E1619" t="str">
            <v>PIKE TOWNSHIP</v>
          </cell>
          <cell r="F1619">
            <v>15141</v>
          </cell>
          <cell r="G1619">
            <v>0</v>
          </cell>
          <cell r="H1619">
            <v>6890</v>
          </cell>
          <cell r="I1619">
            <v>1557</v>
          </cell>
          <cell r="J1619">
            <v>0</v>
          </cell>
          <cell r="K1619">
            <v>0</v>
          </cell>
          <cell r="L1619">
            <v>23588</v>
          </cell>
          <cell r="M1619">
            <v>0</v>
          </cell>
          <cell r="N1619">
            <v>23588</v>
          </cell>
          <cell r="O1619" t="str">
            <v>no</v>
          </cell>
          <cell r="P1619">
            <v>0</v>
          </cell>
          <cell r="Q1619">
            <v>301314</v>
          </cell>
          <cell r="R1619">
            <v>0</v>
          </cell>
          <cell r="S1619">
            <v>301314</v>
          </cell>
          <cell r="T1619">
            <v>4681151</v>
          </cell>
          <cell r="U1619">
            <v>5.0389316644560284E-3</v>
          </cell>
          <cell r="V1619">
            <v>1518</v>
          </cell>
          <cell r="W1619">
            <v>0</v>
          </cell>
          <cell r="X1619">
            <v>903940</v>
          </cell>
          <cell r="Y1619" t="str">
            <v>no</v>
          </cell>
          <cell r="Z1619">
            <v>0</v>
          </cell>
          <cell r="AA1619">
            <v>903940</v>
          </cell>
          <cell r="AB1619">
            <v>3172887</v>
          </cell>
          <cell r="AC1619">
            <v>7.4342389123848406E-3</v>
          </cell>
          <cell r="AD1619">
            <v>6720</v>
          </cell>
          <cell r="AE1619">
            <v>0</v>
          </cell>
          <cell r="AF1619">
            <v>6720</v>
          </cell>
          <cell r="AG1619">
            <v>0</v>
          </cell>
          <cell r="AH1619">
            <v>301314</v>
          </cell>
          <cell r="AI1619">
            <v>301314</v>
          </cell>
          <cell r="AJ1619">
            <v>0</v>
          </cell>
          <cell r="AK1619" t="str">
            <v>AA</v>
          </cell>
          <cell r="AL1619">
            <v>0</v>
          </cell>
          <cell r="AM1619">
            <v>2868233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 t="str">
            <v>Levy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1848325</v>
          </cell>
          <cell r="BB1619">
            <v>0</v>
          </cell>
          <cell r="BC1619">
            <v>0</v>
          </cell>
          <cell r="BD1619">
            <v>0</v>
          </cell>
          <cell r="BE1619">
            <v>0</v>
          </cell>
          <cell r="BF1619">
            <v>0</v>
          </cell>
        </row>
        <row r="1620">
          <cell r="D1620" t="str">
            <v>5820003</v>
          </cell>
          <cell r="E1620" t="str">
            <v>RANDOLPH TOWNSHIP</v>
          </cell>
          <cell r="F1620">
            <v>41234</v>
          </cell>
          <cell r="G1620">
            <v>0</v>
          </cell>
          <cell r="H1620">
            <v>18775</v>
          </cell>
          <cell r="I1620">
            <v>4244</v>
          </cell>
          <cell r="J1620">
            <v>0</v>
          </cell>
          <cell r="K1620">
            <v>0</v>
          </cell>
          <cell r="L1620">
            <v>64253</v>
          </cell>
          <cell r="M1620">
            <v>0</v>
          </cell>
          <cell r="N1620">
            <v>64253</v>
          </cell>
          <cell r="O1620" t="str">
            <v>no</v>
          </cell>
          <cell r="P1620">
            <v>0</v>
          </cell>
          <cell r="Q1620">
            <v>301314</v>
          </cell>
          <cell r="R1620">
            <v>0</v>
          </cell>
          <cell r="S1620">
            <v>301314</v>
          </cell>
          <cell r="T1620">
            <v>4681151</v>
          </cell>
          <cell r="U1620">
            <v>1.3725897754633423E-2</v>
          </cell>
          <cell r="V1620">
            <v>4136</v>
          </cell>
          <cell r="W1620">
            <v>0</v>
          </cell>
          <cell r="X1620">
            <v>903940</v>
          </cell>
          <cell r="Y1620" t="str">
            <v>no</v>
          </cell>
          <cell r="Z1620">
            <v>0</v>
          </cell>
          <cell r="AA1620">
            <v>903940</v>
          </cell>
          <cell r="AB1620">
            <v>3172887</v>
          </cell>
          <cell r="AC1620">
            <v>2.0250642396026079E-2</v>
          </cell>
          <cell r="AD1620">
            <v>18305</v>
          </cell>
          <cell r="AE1620">
            <v>0</v>
          </cell>
          <cell r="AF1620">
            <v>18305</v>
          </cell>
          <cell r="AG1620">
            <v>0</v>
          </cell>
          <cell r="AH1620">
            <v>301314</v>
          </cell>
          <cell r="AI1620">
            <v>301314</v>
          </cell>
          <cell r="AJ1620">
            <v>0</v>
          </cell>
          <cell r="AK1620" t="str">
            <v>AA</v>
          </cell>
          <cell r="AL1620">
            <v>0</v>
          </cell>
          <cell r="AM1620">
            <v>2868233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 t="str">
            <v>Levy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1848325</v>
          </cell>
          <cell r="BB1620">
            <v>0</v>
          </cell>
          <cell r="BC1620">
            <v>0</v>
          </cell>
          <cell r="BD1620">
            <v>0</v>
          </cell>
          <cell r="BE1620">
            <v>0</v>
          </cell>
          <cell r="BF1620">
            <v>0</v>
          </cell>
        </row>
        <row r="1621">
          <cell r="D1621" t="str">
            <v>5820004</v>
          </cell>
          <cell r="E1621" t="str">
            <v>UNION TOWNSHIP</v>
          </cell>
          <cell r="F1621">
            <v>7431</v>
          </cell>
          <cell r="G1621">
            <v>0</v>
          </cell>
          <cell r="H1621">
            <v>3366</v>
          </cell>
          <cell r="I1621">
            <v>761</v>
          </cell>
          <cell r="J1621">
            <v>0</v>
          </cell>
          <cell r="K1621">
            <v>0</v>
          </cell>
          <cell r="L1621">
            <v>11558</v>
          </cell>
          <cell r="M1621">
            <v>0</v>
          </cell>
          <cell r="N1621">
            <v>11558</v>
          </cell>
          <cell r="O1621" t="str">
            <v>no</v>
          </cell>
          <cell r="P1621">
            <v>0</v>
          </cell>
          <cell r="Q1621">
            <v>301314</v>
          </cell>
          <cell r="R1621">
            <v>0</v>
          </cell>
          <cell r="S1621">
            <v>301314</v>
          </cell>
          <cell r="T1621">
            <v>4681151</v>
          </cell>
          <cell r="U1621">
            <v>2.4690508808624203E-3</v>
          </cell>
          <cell r="V1621">
            <v>744</v>
          </cell>
          <cell r="W1621">
            <v>0</v>
          </cell>
          <cell r="X1621">
            <v>903940</v>
          </cell>
          <cell r="Y1621" t="str">
            <v>no</v>
          </cell>
          <cell r="Z1621">
            <v>0</v>
          </cell>
          <cell r="AA1621">
            <v>903940</v>
          </cell>
          <cell r="AB1621">
            <v>3172887</v>
          </cell>
          <cell r="AC1621">
            <v>3.6427392466230283E-3</v>
          </cell>
          <cell r="AD1621">
            <v>3293</v>
          </cell>
          <cell r="AE1621">
            <v>0</v>
          </cell>
          <cell r="AF1621">
            <v>3293</v>
          </cell>
          <cell r="AG1621">
            <v>0</v>
          </cell>
          <cell r="AH1621">
            <v>301314</v>
          </cell>
          <cell r="AI1621">
            <v>301314</v>
          </cell>
          <cell r="AJ1621">
            <v>0</v>
          </cell>
          <cell r="AK1621" t="str">
            <v>AA</v>
          </cell>
          <cell r="AL1621">
            <v>0</v>
          </cell>
          <cell r="AM1621">
            <v>2868233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 t="str">
            <v>Levy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1848325</v>
          </cell>
          <cell r="BB1621">
            <v>0</v>
          </cell>
          <cell r="BC1621">
            <v>0</v>
          </cell>
          <cell r="BD1621">
            <v>0</v>
          </cell>
          <cell r="BE1621">
            <v>0</v>
          </cell>
          <cell r="BF1621">
            <v>0</v>
          </cell>
        </row>
        <row r="1622">
          <cell r="D1622" t="str">
            <v>5830462</v>
          </cell>
          <cell r="E1622" t="str">
            <v>RISING SUN CIVIL CITY</v>
          </cell>
          <cell r="F1622">
            <v>413654</v>
          </cell>
          <cell r="G1622">
            <v>0</v>
          </cell>
          <cell r="H1622">
            <v>191986</v>
          </cell>
          <cell r="I1622">
            <v>43393</v>
          </cell>
          <cell r="J1622">
            <v>0</v>
          </cell>
          <cell r="K1622">
            <v>0</v>
          </cell>
          <cell r="L1622">
            <v>649033</v>
          </cell>
          <cell r="M1622">
            <v>0</v>
          </cell>
          <cell r="N1622">
            <v>649033</v>
          </cell>
          <cell r="O1622" t="str">
            <v>no</v>
          </cell>
          <cell r="P1622">
            <v>0</v>
          </cell>
          <cell r="Q1622">
            <v>301314</v>
          </cell>
          <cell r="R1622">
            <v>0</v>
          </cell>
          <cell r="S1622">
            <v>301314</v>
          </cell>
          <cell r="T1622">
            <v>4681151</v>
          </cell>
          <cell r="U1622">
            <v>0.13864816580366665</v>
          </cell>
          <cell r="V1622">
            <v>41777</v>
          </cell>
          <cell r="W1622">
            <v>0</v>
          </cell>
          <cell r="X1622">
            <v>903940</v>
          </cell>
          <cell r="Y1622" t="str">
            <v>no</v>
          </cell>
          <cell r="Z1622">
            <v>0</v>
          </cell>
          <cell r="AA1622">
            <v>903940</v>
          </cell>
          <cell r="AB1622">
            <v>3172887</v>
          </cell>
          <cell r="AC1622">
            <v>0.20455597693835298</v>
          </cell>
          <cell r="AD1622">
            <v>184906</v>
          </cell>
          <cell r="AE1622">
            <v>0</v>
          </cell>
          <cell r="AF1622">
            <v>184906</v>
          </cell>
          <cell r="AG1622">
            <v>0</v>
          </cell>
          <cell r="AH1622">
            <v>301314</v>
          </cell>
          <cell r="AI1622">
            <v>301314</v>
          </cell>
          <cell r="AJ1622">
            <v>0</v>
          </cell>
          <cell r="AK1622" t="str">
            <v>AA</v>
          </cell>
          <cell r="AL1622">
            <v>649033</v>
          </cell>
          <cell r="AM1622">
            <v>2868233</v>
          </cell>
          <cell r="AN1622">
            <v>0.22628322036598839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 t="str">
            <v>Levy</v>
          </cell>
          <cell r="AV1622">
            <v>413654</v>
          </cell>
          <cell r="AW1622">
            <v>0</v>
          </cell>
          <cell r="AX1622">
            <v>0</v>
          </cell>
          <cell r="AY1622">
            <v>0</v>
          </cell>
          <cell r="AZ1622">
            <v>413654</v>
          </cell>
          <cell r="BA1622">
            <v>1848325</v>
          </cell>
          <cell r="BB1622">
            <v>0.22379938593050464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</row>
        <row r="1623">
          <cell r="D1623" t="str">
            <v>5846080</v>
          </cell>
          <cell r="E1623" t="str">
            <v>RISING SUN-OHIO COUNTY COMM SCHOOL CORP</v>
          </cell>
          <cell r="F1623">
            <v>2214652</v>
          </cell>
          <cell r="G1623">
            <v>499937</v>
          </cell>
          <cell r="H1623">
            <v>0</v>
          </cell>
          <cell r="I1623">
            <v>123713</v>
          </cell>
          <cell r="J1623">
            <v>0</v>
          </cell>
          <cell r="K1623">
            <v>0</v>
          </cell>
          <cell r="L1623">
            <v>1838428</v>
          </cell>
          <cell r="M1623">
            <v>0</v>
          </cell>
          <cell r="N1623">
            <v>0</v>
          </cell>
          <cell r="O1623" t="str">
            <v>no</v>
          </cell>
          <cell r="P1623">
            <v>0</v>
          </cell>
          <cell r="Q1623">
            <v>301314</v>
          </cell>
          <cell r="R1623">
            <v>0</v>
          </cell>
          <cell r="S1623">
            <v>301314</v>
          </cell>
          <cell r="T1623">
            <v>4681151</v>
          </cell>
          <cell r="U1623">
            <v>0.39272990766587107</v>
          </cell>
          <cell r="V1623">
            <v>118335</v>
          </cell>
          <cell r="W1623">
            <v>0</v>
          </cell>
          <cell r="X1623">
            <v>903940</v>
          </cell>
          <cell r="Y1623" t="str">
            <v>no</v>
          </cell>
          <cell r="Z1623">
            <v>0</v>
          </cell>
          <cell r="AA1623">
            <v>903940</v>
          </cell>
          <cell r="AB1623">
            <v>3172887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301314</v>
          </cell>
          <cell r="AI1623">
            <v>301314</v>
          </cell>
          <cell r="AJ1623">
            <v>0</v>
          </cell>
          <cell r="AK1623" t="str">
            <v>AA</v>
          </cell>
          <cell r="AL1623">
            <v>0</v>
          </cell>
          <cell r="AM1623">
            <v>2868233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 t="str">
            <v>Levy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1848325</v>
          </cell>
          <cell r="BB1623">
            <v>0</v>
          </cell>
          <cell r="BC1623">
            <v>0</v>
          </cell>
          <cell r="BD1623">
            <v>0</v>
          </cell>
          <cell r="BE1623">
            <v>0</v>
          </cell>
          <cell r="BF1623">
            <v>0</v>
          </cell>
        </row>
        <row r="1624">
          <cell r="D1624" t="str">
            <v>5850170</v>
          </cell>
          <cell r="E1624" t="str">
            <v>OHIO COUNTY PUBLIC LIBRARY</v>
          </cell>
          <cell r="F1624">
            <v>115908</v>
          </cell>
          <cell r="G1624">
            <v>0</v>
          </cell>
          <cell r="H1624">
            <v>52764</v>
          </cell>
          <cell r="I1624">
            <v>11926</v>
          </cell>
          <cell r="J1624">
            <v>0</v>
          </cell>
          <cell r="K1624">
            <v>0</v>
          </cell>
          <cell r="L1624">
            <v>180598</v>
          </cell>
          <cell r="M1624">
            <v>0</v>
          </cell>
          <cell r="N1624">
            <v>180598</v>
          </cell>
          <cell r="O1624" t="str">
            <v>no</v>
          </cell>
          <cell r="P1624">
            <v>0</v>
          </cell>
          <cell r="Q1624">
            <v>301314</v>
          </cell>
          <cell r="R1624">
            <v>0</v>
          </cell>
          <cell r="S1624">
            <v>301314</v>
          </cell>
          <cell r="T1624">
            <v>4681151</v>
          </cell>
          <cell r="U1624">
            <v>3.8579827909845252E-2</v>
          </cell>
          <cell r="V1624">
            <v>11625</v>
          </cell>
          <cell r="W1624">
            <v>0</v>
          </cell>
          <cell r="X1624">
            <v>903940</v>
          </cell>
          <cell r="Y1624" t="str">
            <v>no</v>
          </cell>
          <cell r="Z1624">
            <v>0</v>
          </cell>
          <cell r="AA1624">
            <v>903940</v>
          </cell>
          <cell r="AB1624">
            <v>3172887</v>
          </cell>
          <cell r="AC1624">
            <v>5.691914020259782E-2</v>
          </cell>
          <cell r="AD1624">
            <v>51451</v>
          </cell>
          <cell r="AE1624">
            <v>0</v>
          </cell>
          <cell r="AF1624">
            <v>51451</v>
          </cell>
          <cell r="AG1624">
            <v>0</v>
          </cell>
          <cell r="AH1624">
            <v>301314</v>
          </cell>
          <cell r="AI1624">
            <v>301314</v>
          </cell>
          <cell r="AJ1624">
            <v>0</v>
          </cell>
          <cell r="AK1624" t="str">
            <v>AA</v>
          </cell>
          <cell r="AL1624">
            <v>0</v>
          </cell>
          <cell r="AM1624">
            <v>2868233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 t="str">
            <v>Levy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1848325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</row>
        <row r="1625">
          <cell r="D1625" t="str">
            <v>5861006</v>
          </cell>
          <cell r="E1625" t="str">
            <v>SOUTHEASTERN INDIANA SOLID WASTE MGMT</v>
          </cell>
          <cell r="F1625">
            <v>30668</v>
          </cell>
          <cell r="G1625">
            <v>0</v>
          </cell>
          <cell r="H1625">
            <v>0</v>
          </cell>
          <cell r="I1625">
            <v>0</v>
          </cell>
          <cell r="J1625" t="str">
            <v>non-recipient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 t="str">
            <v>no</v>
          </cell>
          <cell r="P1625">
            <v>0</v>
          </cell>
          <cell r="Q1625">
            <v>301314</v>
          </cell>
          <cell r="R1625">
            <v>0</v>
          </cell>
          <cell r="S1625">
            <v>301314</v>
          </cell>
          <cell r="T1625">
            <v>4681151</v>
          </cell>
          <cell r="U1625">
            <v>0</v>
          </cell>
          <cell r="V1625">
            <v>0</v>
          </cell>
          <cell r="W1625">
            <v>0</v>
          </cell>
          <cell r="X1625">
            <v>903940</v>
          </cell>
          <cell r="Y1625" t="str">
            <v>no</v>
          </cell>
          <cell r="Z1625">
            <v>0</v>
          </cell>
          <cell r="AA1625">
            <v>903940</v>
          </cell>
          <cell r="AB1625">
            <v>3172887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301314</v>
          </cell>
          <cell r="AI1625">
            <v>301314</v>
          </cell>
          <cell r="AJ1625">
            <v>0</v>
          </cell>
          <cell r="AK1625" t="str">
            <v>AA</v>
          </cell>
          <cell r="AL1625">
            <v>0</v>
          </cell>
          <cell r="AM1625">
            <v>2868233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 t="str">
            <v>Levy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1848325</v>
          </cell>
          <cell r="BB1625">
            <v>0</v>
          </cell>
          <cell r="BC1625">
            <v>0</v>
          </cell>
          <cell r="BD1625">
            <v>0</v>
          </cell>
          <cell r="BE1625">
            <v>0</v>
          </cell>
          <cell r="BF1625">
            <v>0</v>
          </cell>
        </row>
        <row r="1626">
          <cell r="D1626" t="str">
            <v>5910000</v>
          </cell>
          <cell r="E1626" t="str">
            <v>ORANGE COUNTY</v>
          </cell>
          <cell r="F1626">
            <v>2767137</v>
          </cell>
          <cell r="G1626">
            <v>0</v>
          </cell>
          <cell r="H1626">
            <v>1230663</v>
          </cell>
          <cell r="I1626">
            <v>231703</v>
          </cell>
          <cell r="J1626">
            <v>0</v>
          </cell>
          <cell r="K1626">
            <v>0</v>
          </cell>
          <cell r="L1626">
            <v>4229503</v>
          </cell>
          <cell r="M1626">
            <v>393800</v>
          </cell>
          <cell r="N1626">
            <v>4623303</v>
          </cell>
          <cell r="O1626" t="str">
            <v>no</v>
          </cell>
          <cell r="P1626">
            <v>0</v>
          </cell>
          <cell r="Q1626">
            <v>800155</v>
          </cell>
          <cell r="R1626">
            <v>0</v>
          </cell>
          <cell r="S1626">
            <v>800155</v>
          </cell>
          <cell r="T1626">
            <v>14823584.230525792</v>
          </cell>
          <cell r="U1626">
            <v>0.28532255993056677</v>
          </cell>
          <cell r="V1626">
            <v>228301</v>
          </cell>
          <cell r="W1626">
            <v>1</v>
          </cell>
          <cell r="X1626">
            <v>2400465</v>
          </cell>
          <cell r="Y1626" t="str">
            <v>no</v>
          </cell>
          <cell r="Z1626">
            <v>0</v>
          </cell>
          <cell r="AA1626">
            <v>2400465</v>
          </cell>
          <cell r="AB1626">
            <v>9177001</v>
          </cell>
          <cell r="AC1626">
            <v>0.50379236092488167</v>
          </cell>
          <cell r="AD1626">
            <v>1209337</v>
          </cell>
          <cell r="AE1626">
            <v>0</v>
          </cell>
          <cell r="AF1626">
            <v>1209337</v>
          </cell>
          <cell r="AG1626">
            <v>-1</v>
          </cell>
          <cell r="AH1626">
            <v>1600310</v>
          </cell>
          <cell r="AI1626">
            <v>80016</v>
          </cell>
          <cell r="AJ1626">
            <v>1520294</v>
          </cell>
          <cell r="AK1626" t="str">
            <v>AA</v>
          </cell>
          <cell r="AL1626">
            <v>4623303</v>
          </cell>
          <cell r="AM1626">
            <v>7575695</v>
          </cell>
          <cell r="AN1626">
            <v>0.61028103692136493</v>
          </cell>
          <cell r="AO1626">
            <v>927807</v>
          </cell>
          <cell r="AP1626">
            <v>0</v>
          </cell>
          <cell r="AQ1626">
            <v>804499</v>
          </cell>
          <cell r="AR1626">
            <v>0</v>
          </cell>
          <cell r="AS1626">
            <v>0</v>
          </cell>
          <cell r="AT1626">
            <v>804499</v>
          </cell>
          <cell r="AU1626" t="str">
            <v>Levy</v>
          </cell>
          <cell r="AV1626">
            <v>2767137</v>
          </cell>
          <cell r="AW1626">
            <v>0</v>
          </cell>
          <cell r="AX1626">
            <v>393800</v>
          </cell>
          <cell r="AY1626">
            <v>0</v>
          </cell>
          <cell r="AZ1626">
            <v>3160937</v>
          </cell>
          <cell r="BA1626">
            <v>5164711</v>
          </cell>
          <cell r="BB1626">
            <v>0.61202591974652598</v>
          </cell>
          <cell r="BC1626">
            <v>492374</v>
          </cell>
          <cell r="BD1626">
            <v>0</v>
          </cell>
          <cell r="BE1626">
            <v>0</v>
          </cell>
          <cell r="BF1626">
            <v>0</v>
          </cell>
        </row>
        <row r="1627">
          <cell r="D1627" t="str">
            <v>5920001</v>
          </cell>
          <cell r="E1627" t="str">
            <v>FRENCH LICK TOWNSHIP</v>
          </cell>
          <cell r="F1627">
            <v>32091</v>
          </cell>
          <cell r="G1627">
            <v>0</v>
          </cell>
          <cell r="H1627">
            <v>12529</v>
          </cell>
          <cell r="I1627">
            <v>2592</v>
          </cell>
          <cell r="J1627">
            <v>0</v>
          </cell>
          <cell r="K1627">
            <v>0</v>
          </cell>
          <cell r="L1627">
            <v>47212</v>
          </cell>
          <cell r="M1627">
            <v>0</v>
          </cell>
          <cell r="N1627">
            <v>47212</v>
          </cell>
          <cell r="O1627" t="str">
            <v>no</v>
          </cell>
          <cell r="P1627">
            <v>0</v>
          </cell>
          <cell r="Q1627">
            <v>800155</v>
          </cell>
          <cell r="R1627">
            <v>0</v>
          </cell>
          <cell r="S1627">
            <v>800155</v>
          </cell>
          <cell r="T1627">
            <v>14823584.230525792</v>
          </cell>
          <cell r="U1627">
            <v>3.1849247297949476E-3</v>
          </cell>
          <cell r="V1627">
            <v>2548</v>
          </cell>
          <cell r="W1627">
            <v>0</v>
          </cell>
          <cell r="X1627">
            <v>2400465</v>
          </cell>
          <cell r="Y1627" t="str">
            <v>no</v>
          </cell>
          <cell r="Z1627">
            <v>0</v>
          </cell>
          <cell r="AA1627">
            <v>2400465</v>
          </cell>
          <cell r="AB1627">
            <v>9177001</v>
          </cell>
          <cell r="AC1627">
            <v>5.144600071417667E-3</v>
          </cell>
          <cell r="AD1627">
            <v>12349</v>
          </cell>
          <cell r="AE1627">
            <v>0</v>
          </cell>
          <cell r="AF1627">
            <v>12349</v>
          </cell>
          <cell r="AG1627">
            <v>0</v>
          </cell>
          <cell r="AH1627">
            <v>1600310</v>
          </cell>
          <cell r="AI1627">
            <v>80016</v>
          </cell>
          <cell r="AJ1627">
            <v>1520294</v>
          </cell>
          <cell r="AK1627" t="str">
            <v>AA</v>
          </cell>
          <cell r="AL1627">
            <v>0</v>
          </cell>
          <cell r="AM1627">
            <v>7575695</v>
          </cell>
          <cell r="AN1627">
            <v>0</v>
          </cell>
          <cell r="AO1627">
            <v>0</v>
          </cell>
          <cell r="AP1627">
            <v>0</v>
          </cell>
          <cell r="AQ1627">
            <v>804499</v>
          </cell>
          <cell r="AR1627">
            <v>0</v>
          </cell>
          <cell r="AS1627">
            <v>0</v>
          </cell>
          <cell r="AT1627">
            <v>804499</v>
          </cell>
          <cell r="AU1627" t="str">
            <v>Levy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5164711</v>
          </cell>
          <cell r="BB1627">
            <v>0</v>
          </cell>
          <cell r="BC1627">
            <v>0</v>
          </cell>
          <cell r="BD1627">
            <v>0</v>
          </cell>
          <cell r="BE1627">
            <v>0</v>
          </cell>
          <cell r="BF1627">
            <v>0</v>
          </cell>
        </row>
        <row r="1628">
          <cell r="D1628" t="str">
            <v>5920002</v>
          </cell>
          <cell r="E1628" t="str">
            <v>GREENFIELD TOWNSHIP</v>
          </cell>
          <cell r="F1628">
            <v>14666</v>
          </cell>
          <cell r="G1628">
            <v>0</v>
          </cell>
          <cell r="H1628">
            <v>5695</v>
          </cell>
          <cell r="I1628">
            <v>1178</v>
          </cell>
          <cell r="J1628">
            <v>0</v>
          </cell>
          <cell r="K1628">
            <v>0</v>
          </cell>
          <cell r="L1628">
            <v>21539</v>
          </cell>
          <cell r="M1628">
            <v>0</v>
          </cell>
          <cell r="N1628">
            <v>21539</v>
          </cell>
          <cell r="O1628" t="str">
            <v>no</v>
          </cell>
          <cell r="P1628">
            <v>0</v>
          </cell>
          <cell r="Q1628">
            <v>800155</v>
          </cell>
          <cell r="R1628">
            <v>0</v>
          </cell>
          <cell r="S1628">
            <v>800155</v>
          </cell>
          <cell r="T1628">
            <v>14823584.230525792</v>
          </cell>
          <cell r="U1628">
            <v>1.4530224043686642E-3</v>
          </cell>
          <cell r="V1628">
            <v>1163</v>
          </cell>
          <cell r="W1628">
            <v>0</v>
          </cell>
          <cell r="X1628">
            <v>2400465</v>
          </cell>
          <cell r="Y1628" t="str">
            <v>no</v>
          </cell>
          <cell r="Z1628">
            <v>0</v>
          </cell>
          <cell r="AA1628">
            <v>2400465</v>
          </cell>
          <cell r="AB1628">
            <v>9177001</v>
          </cell>
          <cell r="AC1628">
            <v>2.3470630546951012E-3</v>
          </cell>
          <cell r="AD1628">
            <v>5634</v>
          </cell>
          <cell r="AE1628">
            <v>0</v>
          </cell>
          <cell r="AF1628">
            <v>5634</v>
          </cell>
          <cell r="AG1628">
            <v>0</v>
          </cell>
          <cell r="AH1628">
            <v>1600310</v>
          </cell>
          <cell r="AI1628">
            <v>80016</v>
          </cell>
          <cell r="AJ1628">
            <v>1520294</v>
          </cell>
          <cell r="AK1628" t="str">
            <v>AA</v>
          </cell>
          <cell r="AL1628">
            <v>0</v>
          </cell>
          <cell r="AM1628">
            <v>7575695</v>
          </cell>
          <cell r="AN1628">
            <v>0</v>
          </cell>
          <cell r="AO1628">
            <v>0</v>
          </cell>
          <cell r="AP1628">
            <v>0</v>
          </cell>
          <cell r="AQ1628">
            <v>804499</v>
          </cell>
          <cell r="AR1628">
            <v>0</v>
          </cell>
          <cell r="AS1628">
            <v>0</v>
          </cell>
          <cell r="AT1628">
            <v>804499</v>
          </cell>
          <cell r="AU1628" t="str">
            <v>Levy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5164711</v>
          </cell>
          <cell r="BB1628">
            <v>0</v>
          </cell>
          <cell r="BC1628">
            <v>0</v>
          </cell>
          <cell r="BD1628">
            <v>0</v>
          </cell>
          <cell r="BE1628">
            <v>0</v>
          </cell>
          <cell r="BF1628">
            <v>0</v>
          </cell>
        </row>
        <row r="1629">
          <cell r="D1629" t="str">
            <v>5920003</v>
          </cell>
          <cell r="E1629" t="str">
            <v>JACKSON TOWNSHIP</v>
          </cell>
          <cell r="F1629">
            <v>13308</v>
          </cell>
          <cell r="G1629">
            <v>0</v>
          </cell>
          <cell r="H1629">
            <v>5166</v>
          </cell>
          <cell r="I1629">
            <v>1069</v>
          </cell>
          <cell r="J1629">
            <v>0</v>
          </cell>
          <cell r="K1629">
            <v>0</v>
          </cell>
          <cell r="L1629">
            <v>19543</v>
          </cell>
          <cell r="M1629">
            <v>0</v>
          </cell>
          <cell r="N1629">
            <v>19543</v>
          </cell>
          <cell r="O1629" t="str">
            <v>no</v>
          </cell>
          <cell r="P1629">
            <v>0</v>
          </cell>
          <cell r="Q1629">
            <v>800155</v>
          </cell>
          <cell r="R1629">
            <v>0</v>
          </cell>
          <cell r="S1629">
            <v>800155</v>
          </cell>
          <cell r="T1629">
            <v>14823584.230525792</v>
          </cell>
          <cell r="U1629">
            <v>1.3183721086669207E-3</v>
          </cell>
          <cell r="V1629">
            <v>1055</v>
          </cell>
          <cell r="W1629">
            <v>0</v>
          </cell>
          <cell r="X1629">
            <v>2400465</v>
          </cell>
          <cell r="Y1629" t="str">
            <v>no</v>
          </cell>
          <cell r="Z1629">
            <v>0</v>
          </cell>
          <cell r="AA1629">
            <v>2400465</v>
          </cell>
          <cell r="AB1629">
            <v>9177001</v>
          </cell>
          <cell r="AC1629">
            <v>2.1295628059755031E-3</v>
          </cell>
          <cell r="AD1629">
            <v>5112</v>
          </cell>
          <cell r="AE1629">
            <v>0</v>
          </cell>
          <cell r="AF1629">
            <v>5112</v>
          </cell>
          <cell r="AG1629">
            <v>0</v>
          </cell>
          <cell r="AH1629">
            <v>1600310</v>
          </cell>
          <cell r="AI1629">
            <v>80016</v>
          </cell>
          <cell r="AJ1629">
            <v>1520294</v>
          </cell>
          <cell r="AK1629" t="str">
            <v>AA</v>
          </cell>
          <cell r="AL1629">
            <v>0</v>
          </cell>
          <cell r="AM1629">
            <v>7575695</v>
          </cell>
          <cell r="AN1629">
            <v>0</v>
          </cell>
          <cell r="AO1629">
            <v>0</v>
          </cell>
          <cell r="AP1629">
            <v>0</v>
          </cell>
          <cell r="AQ1629">
            <v>804499</v>
          </cell>
          <cell r="AR1629">
            <v>0</v>
          </cell>
          <cell r="AS1629">
            <v>0</v>
          </cell>
          <cell r="AT1629">
            <v>804499</v>
          </cell>
          <cell r="AU1629" t="str">
            <v>Levy</v>
          </cell>
          <cell r="AV1629">
            <v>0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  <cell r="BA1629">
            <v>5164711</v>
          </cell>
          <cell r="BB1629">
            <v>0</v>
          </cell>
          <cell r="BC1629">
            <v>0</v>
          </cell>
          <cell r="BD1629">
            <v>0</v>
          </cell>
          <cell r="BE1629">
            <v>0</v>
          </cell>
          <cell r="BF1629">
            <v>0</v>
          </cell>
        </row>
        <row r="1630">
          <cell r="D1630" t="str">
            <v>5920004</v>
          </cell>
          <cell r="E1630" t="str">
            <v>NORTHEAST TOWNSHIP</v>
          </cell>
          <cell r="F1630">
            <v>9609</v>
          </cell>
          <cell r="G1630">
            <v>0</v>
          </cell>
          <cell r="H1630">
            <v>4973</v>
          </cell>
          <cell r="I1630">
            <v>1029</v>
          </cell>
          <cell r="J1630">
            <v>0</v>
          </cell>
          <cell r="K1630">
            <v>0</v>
          </cell>
          <cell r="L1630">
            <v>15611</v>
          </cell>
          <cell r="M1630">
            <v>0</v>
          </cell>
          <cell r="N1630">
            <v>15611</v>
          </cell>
          <cell r="O1630" t="str">
            <v>no</v>
          </cell>
          <cell r="P1630">
            <v>0</v>
          </cell>
          <cell r="Q1630">
            <v>800155</v>
          </cell>
          <cell r="R1630">
            <v>0</v>
          </cell>
          <cell r="S1630">
            <v>800155</v>
          </cell>
          <cell r="T1630">
            <v>14823584.230525792</v>
          </cell>
          <cell r="U1630">
            <v>1.0531191213426444E-3</v>
          </cell>
          <cell r="V1630">
            <v>843</v>
          </cell>
          <cell r="W1630">
            <v>0</v>
          </cell>
          <cell r="X1630">
            <v>2400465</v>
          </cell>
          <cell r="Y1630" t="str">
            <v>no</v>
          </cell>
          <cell r="Z1630">
            <v>0</v>
          </cell>
          <cell r="AA1630">
            <v>2400465</v>
          </cell>
          <cell r="AB1630">
            <v>9177001</v>
          </cell>
          <cell r="AC1630">
            <v>1.7011003921651529E-3</v>
          </cell>
          <cell r="AD1630">
            <v>4083</v>
          </cell>
          <cell r="AE1630">
            <v>0</v>
          </cell>
          <cell r="AF1630">
            <v>4083</v>
          </cell>
          <cell r="AG1630">
            <v>0</v>
          </cell>
          <cell r="AH1630">
            <v>1600310</v>
          </cell>
          <cell r="AI1630">
            <v>80016</v>
          </cell>
          <cell r="AJ1630">
            <v>1520294</v>
          </cell>
          <cell r="AK1630" t="str">
            <v>AA</v>
          </cell>
          <cell r="AL1630">
            <v>0</v>
          </cell>
          <cell r="AM1630">
            <v>7575695</v>
          </cell>
          <cell r="AN1630">
            <v>0</v>
          </cell>
          <cell r="AO1630">
            <v>0</v>
          </cell>
          <cell r="AP1630">
            <v>0</v>
          </cell>
          <cell r="AQ1630">
            <v>804499</v>
          </cell>
          <cell r="AR1630">
            <v>0</v>
          </cell>
          <cell r="AS1630">
            <v>0</v>
          </cell>
          <cell r="AT1630">
            <v>804499</v>
          </cell>
          <cell r="AU1630" t="str">
            <v>Levy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5164711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</row>
        <row r="1631">
          <cell r="D1631" t="str">
            <v>5920005</v>
          </cell>
          <cell r="E1631" t="str">
            <v>NORTHWEST TOWNSHIP</v>
          </cell>
          <cell r="F1631">
            <v>11881</v>
          </cell>
          <cell r="G1631">
            <v>0</v>
          </cell>
          <cell r="H1631">
            <v>4614</v>
          </cell>
          <cell r="I1631">
            <v>955</v>
          </cell>
          <cell r="J1631">
            <v>0</v>
          </cell>
          <cell r="K1631">
            <v>0</v>
          </cell>
          <cell r="L1631">
            <v>17450</v>
          </cell>
          <cell r="M1631">
            <v>0</v>
          </cell>
          <cell r="N1631">
            <v>17450</v>
          </cell>
          <cell r="O1631" t="str">
            <v>no</v>
          </cell>
          <cell r="P1631">
            <v>0</v>
          </cell>
          <cell r="Q1631">
            <v>800155</v>
          </cell>
          <cell r="R1631">
            <v>0</v>
          </cell>
          <cell r="S1631">
            <v>800155</v>
          </cell>
          <cell r="T1631">
            <v>14823584.230525792</v>
          </cell>
          <cell r="U1631">
            <v>1.177178186370453E-3</v>
          </cell>
          <cell r="V1631">
            <v>942</v>
          </cell>
          <cell r="W1631">
            <v>0</v>
          </cell>
          <cell r="X1631">
            <v>2400465</v>
          </cell>
          <cell r="Y1631" t="str">
            <v>no</v>
          </cell>
          <cell r="Z1631">
            <v>0</v>
          </cell>
          <cell r="AA1631">
            <v>2400465</v>
          </cell>
          <cell r="AB1631">
            <v>9177001</v>
          </cell>
          <cell r="AC1631">
            <v>1.9014926553892716E-3</v>
          </cell>
          <cell r="AD1631">
            <v>4564</v>
          </cell>
          <cell r="AE1631">
            <v>0</v>
          </cell>
          <cell r="AF1631">
            <v>4564</v>
          </cell>
          <cell r="AG1631">
            <v>0</v>
          </cell>
          <cell r="AH1631">
            <v>1600310</v>
          </cell>
          <cell r="AI1631">
            <v>80016</v>
          </cell>
          <cell r="AJ1631">
            <v>1520294</v>
          </cell>
          <cell r="AK1631" t="str">
            <v>AA</v>
          </cell>
          <cell r="AL1631">
            <v>0</v>
          </cell>
          <cell r="AM1631">
            <v>7575695</v>
          </cell>
          <cell r="AN1631">
            <v>0</v>
          </cell>
          <cell r="AO1631">
            <v>0</v>
          </cell>
          <cell r="AP1631">
            <v>0</v>
          </cell>
          <cell r="AQ1631">
            <v>804499</v>
          </cell>
          <cell r="AR1631">
            <v>0</v>
          </cell>
          <cell r="AS1631">
            <v>0</v>
          </cell>
          <cell r="AT1631">
            <v>804499</v>
          </cell>
          <cell r="AU1631" t="str">
            <v>Levy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5164711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</row>
        <row r="1632">
          <cell r="D1632" t="str">
            <v>5920006</v>
          </cell>
          <cell r="E1632" t="str">
            <v>ORANGEVILLE TOWNSHIP</v>
          </cell>
          <cell r="F1632">
            <v>8768</v>
          </cell>
          <cell r="G1632">
            <v>0</v>
          </cell>
          <cell r="H1632">
            <v>3409</v>
          </cell>
          <cell r="I1632">
            <v>705</v>
          </cell>
          <cell r="J1632">
            <v>0</v>
          </cell>
          <cell r="K1632">
            <v>0</v>
          </cell>
          <cell r="L1632">
            <v>12882</v>
          </cell>
          <cell r="M1632">
            <v>0</v>
          </cell>
          <cell r="N1632">
            <v>12882</v>
          </cell>
          <cell r="O1632" t="str">
            <v>no</v>
          </cell>
          <cell r="P1632">
            <v>0</v>
          </cell>
          <cell r="Q1632">
            <v>800155</v>
          </cell>
          <cell r="R1632">
            <v>0</v>
          </cell>
          <cell r="S1632">
            <v>800155</v>
          </cell>
          <cell r="T1632">
            <v>14823584.230525792</v>
          </cell>
          <cell r="U1632">
            <v>8.6902059580654307E-4</v>
          </cell>
          <cell r="V1632">
            <v>695</v>
          </cell>
          <cell r="W1632">
            <v>0</v>
          </cell>
          <cell r="X1632">
            <v>2400465</v>
          </cell>
          <cell r="Y1632" t="str">
            <v>no</v>
          </cell>
          <cell r="Z1632">
            <v>0</v>
          </cell>
          <cell r="AA1632">
            <v>2400465</v>
          </cell>
          <cell r="AB1632">
            <v>9177001</v>
          </cell>
          <cell r="AC1632">
            <v>1.4037265551131574E-3</v>
          </cell>
          <cell r="AD1632">
            <v>3370</v>
          </cell>
          <cell r="AE1632">
            <v>0</v>
          </cell>
          <cell r="AF1632">
            <v>3370</v>
          </cell>
          <cell r="AG1632">
            <v>0</v>
          </cell>
          <cell r="AH1632">
            <v>1600310</v>
          </cell>
          <cell r="AI1632">
            <v>80016</v>
          </cell>
          <cell r="AJ1632">
            <v>1520294</v>
          </cell>
          <cell r="AK1632" t="str">
            <v>AA</v>
          </cell>
          <cell r="AL1632">
            <v>0</v>
          </cell>
          <cell r="AM1632">
            <v>7575695</v>
          </cell>
          <cell r="AN1632">
            <v>0</v>
          </cell>
          <cell r="AO1632">
            <v>0</v>
          </cell>
          <cell r="AP1632">
            <v>0</v>
          </cell>
          <cell r="AQ1632">
            <v>804499</v>
          </cell>
          <cell r="AR1632">
            <v>0</v>
          </cell>
          <cell r="AS1632">
            <v>0</v>
          </cell>
          <cell r="AT1632">
            <v>804499</v>
          </cell>
          <cell r="AU1632" t="str">
            <v>Levy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5164711</v>
          </cell>
          <cell r="BB1632">
            <v>0</v>
          </cell>
          <cell r="BC1632">
            <v>0</v>
          </cell>
          <cell r="BD1632">
            <v>0</v>
          </cell>
          <cell r="BE1632">
            <v>0</v>
          </cell>
          <cell r="BF1632">
            <v>0</v>
          </cell>
        </row>
        <row r="1633">
          <cell r="D1633" t="str">
            <v>5920007</v>
          </cell>
          <cell r="E1633" t="str">
            <v>ORLEANS TOWNSHIP</v>
          </cell>
          <cell r="F1633">
            <v>9000</v>
          </cell>
          <cell r="G1633">
            <v>0</v>
          </cell>
          <cell r="H1633">
            <v>3427</v>
          </cell>
          <cell r="I1633">
            <v>709</v>
          </cell>
          <cell r="J1633">
            <v>0</v>
          </cell>
          <cell r="K1633">
            <v>0</v>
          </cell>
          <cell r="L1633">
            <v>13136</v>
          </cell>
          <cell r="M1633">
            <v>0</v>
          </cell>
          <cell r="N1633">
            <v>13136</v>
          </cell>
          <cell r="O1633" t="str">
            <v>no</v>
          </cell>
          <cell r="P1633">
            <v>0</v>
          </cell>
          <cell r="Q1633">
            <v>800155</v>
          </cell>
          <cell r="R1633">
            <v>0</v>
          </cell>
          <cell r="S1633">
            <v>800155</v>
          </cell>
          <cell r="T1633">
            <v>14823584.230525792</v>
          </cell>
          <cell r="U1633">
            <v>8.8615545307520183E-4</v>
          </cell>
          <cell r="V1633">
            <v>709</v>
          </cell>
          <cell r="W1633">
            <v>0</v>
          </cell>
          <cell r="X1633">
            <v>2400465</v>
          </cell>
          <cell r="Y1633" t="str">
            <v>no</v>
          </cell>
          <cell r="Z1633">
            <v>0</v>
          </cell>
          <cell r="AA1633">
            <v>2400465</v>
          </cell>
          <cell r="AB1633">
            <v>9177001</v>
          </cell>
          <cell r="AC1633">
            <v>1.4314044424752705E-3</v>
          </cell>
          <cell r="AD1633">
            <v>3436</v>
          </cell>
          <cell r="AE1633">
            <v>0</v>
          </cell>
          <cell r="AF1633">
            <v>3436</v>
          </cell>
          <cell r="AG1633">
            <v>0</v>
          </cell>
          <cell r="AH1633">
            <v>1600310</v>
          </cell>
          <cell r="AI1633">
            <v>80016</v>
          </cell>
          <cell r="AJ1633">
            <v>1520294</v>
          </cell>
          <cell r="AK1633" t="str">
            <v>AA</v>
          </cell>
          <cell r="AL1633">
            <v>0</v>
          </cell>
          <cell r="AM1633">
            <v>7575695</v>
          </cell>
          <cell r="AN1633">
            <v>0</v>
          </cell>
          <cell r="AO1633">
            <v>0</v>
          </cell>
          <cell r="AP1633">
            <v>0</v>
          </cell>
          <cell r="AQ1633">
            <v>804499</v>
          </cell>
          <cell r="AR1633">
            <v>0</v>
          </cell>
          <cell r="AS1633">
            <v>0</v>
          </cell>
          <cell r="AT1633">
            <v>804499</v>
          </cell>
          <cell r="AU1633" t="str">
            <v>Levy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5164711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</row>
        <row r="1634">
          <cell r="D1634" t="str">
            <v>5920008</v>
          </cell>
          <cell r="E1634" t="str">
            <v>PAOLI TOWNSHIP</v>
          </cell>
          <cell r="F1634">
            <v>55988</v>
          </cell>
          <cell r="G1634">
            <v>0</v>
          </cell>
          <cell r="H1634">
            <v>20985</v>
          </cell>
          <cell r="I1634">
            <v>4342</v>
          </cell>
          <cell r="J1634">
            <v>0</v>
          </cell>
          <cell r="K1634">
            <v>0</v>
          </cell>
          <cell r="L1634">
            <v>81315</v>
          </cell>
          <cell r="M1634">
            <v>0</v>
          </cell>
          <cell r="N1634">
            <v>81315</v>
          </cell>
          <cell r="O1634" t="str">
            <v>no</v>
          </cell>
          <cell r="P1634">
            <v>0</v>
          </cell>
          <cell r="Q1634">
            <v>800155</v>
          </cell>
          <cell r="R1634">
            <v>0</v>
          </cell>
          <cell r="S1634">
            <v>800155</v>
          </cell>
          <cell r="T1634">
            <v>14823584.230525792</v>
          </cell>
          <cell r="U1634">
            <v>5.4855154283503377E-3</v>
          </cell>
          <cell r="V1634">
            <v>4389</v>
          </cell>
          <cell r="W1634">
            <v>0</v>
          </cell>
          <cell r="X1634">
            <v>2400465</v>
          </cell>
          <cell r="Y1634" t="str">
            <v>no</v>
          </cell>
          <cell r="Z1634">
            <v>0</v>
          </cell>
          <cell r="AA1634">
            <v>2400465</v>
          </cell>
          <cell r="AB1634">
            <v>9177001</v>
          </cell>
          <cell r="AC1634">
            <v>8.8607378379930435E-3</v>
          </cell>
          <cell r="AD1634">
            <v>21270</v>
          </cell>
          <cell r="AE1634">
            <v>0</v>
          </cell>
          <cell r="AF1634">
            <v>21270</v>
          </cell>
          <cell r="AG1634">
            <v>0</v>
          </cell>
          <cell r="AH1634">
            <v>1600310</v>
          </cell>
          <cell r="AI1634">
            <v>80016</v>
          </cell>
          <cell r="AJ1634">
            <v>1520294</v>
          </cell>
          <cell r="AK1634" t="str">
            <v>AA</v>
          </cell>
          <cell r="AL1634">
            <v>0</v>
          </cell>
          <cell r="AM1634">
            <v>7575695</v>
          </cell>
          <cell r="AN1634">
            <v>0</v>
          </cell>
          <cell r="AO1634">
            <v>0</v>
          </cell>
          <cell r="AP1634">
            <v>0</v>
          </cell>
          <cell r="AQ1634">
            <v>804499</v>
          </cell>
          <cell r="AR1634">
            <v>0</v>
          </cell>
          <cell r="AS1634">
            <v>0</v>
          </cell>
          <cell r="AT1634">
            <v>804499</v>
          </cell>
          <cell r="AU1634" t="str">
            <v>Levy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5164711</v>
          </cell>
          <cell r="BB1634">
            <v>0</v>
          </cell>
          <cell r="BC1634">
            <v>0</v>
          </cell>
          <cell r="BD1634">
            <v>0</v>
          </cell>
          <cell r="BE1634">
            <v>0</v>
          </cell>
          <cell r="BF1634">
            <v>0</v>
          </cell>
        </row>
        <row r="1635">
          <cell r="D1635" t="str">
            <v>5920009</v>
          </cell>
          <cell r="E1635" t="str">
            <v>SOUTHEAST TOWNSHIP</v>
          </cell>
          <cell r="F1635">
            <v>10215</v>
          </cell>
          <cell r="G1635">
            <v>0</v>
          </cell>
          <cell r="H1635">
            <v>3949</v>
          </cell>
          <cell r="I1635">
            <v>817</v>
          </cell>
          <cell r="J1635">
            <v>0</v>
          </cell>
          <cell r="K1635">
            <v>0</v>
          </cell>
          <cell r="L1635">
            <v>14981</v>
          </cell>
          <cell r="M1635">
            <v>0</v>
          </cell>
          <cell r="N1635">
            <v>14981</v>
          </cell>
          <cell r="O1635" t="str">
            <v>no</v>
          </cell>
          <cell r="P1635">
            <v>0</v>
          </cell>
          <cell r="Q1635">
            <v>800155</v>
          </cell>
          <cell r="R1635">
            <v>0</v>
          </cell>
          <cell r="S1635">
            <v>800155</v>
          </cell>
          <cell r="T1635">
            <v>14823584.230525792</v>
          </cell>
          <cell r="U1635">
            <v>1.0106192785109317E-3</v>
          </cell>
          <cell r="V1635">
            <v>809</v>
          </cell>
          <cell r="W1635">
            <v>0</v>
          </cell>
          <cell r="X1635">
            <v>2400465</v>
          </cell>
          <cell r="Y1635" t="str">
            <v>no</v>
          </cell>
          <cell r="Z1635">
            <v>0</v>
          </cell>
          <cell r="AA1635">
            <v>2400465</v>
          </cell>
          <cell r="AB1635">
            <v>9177001</v>
          </cell>
          <cell r="AC1635">
            <v>1.6324505140622738E-3</v>
          </cell>
          <cell r="AD1635">
            <v>3919</v>
          </cell>
          <cell r="AE1635">
            <v>0</v>
          </cell>
          <cell r="AF1635">
            <v>3919</v>
          </cell>
          <cell r="AG1635">
            <v>0</v>
          </cell>
          <cell r="AH1635">
            <v>1600310</v>
          </cell>
          <cell r="AI1635">
            <v>80016</v>
          </cell>
          <cell r="AJ1635">
            <v>1520294</v>
          </cell>
          <cell r="AK1635" t="str">
            <v>AA</v>
          </cell>
          <cell r="AL1635">
            <v>0</v>
          </cell>
          <cell r="AM1635">
            <v>7575695</v>
          </cell>
          <cell r="AN1635">
            <v>0</v>
          </cell>
          <cell r="AO1635">
            <v>0</v>
          </cell>
          <cell r="AP1635">
            <v>0</v>
          </cell>
          <cell r="AQ1635">
            <v>804499</v>
          </cell>
          <cell r="AR1635">
            <v>0</v>
          </cell>
          <cell r="AS1635">
            <v>0</v>
          </cell>
          <cell r="AT1635">
            <v>804499</v>
          </cell>
          <cell r="AU1635" t="str">
            <v>Levy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5164711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</row>
        <row r="1636">
          <cell r="D1636" t="str">
            <v>5920010</v>
          </cell>
          <cell r="E1636" t="str">
            <v>STAMPERSCREEK TOWNSHIP</v>
          </cell>
          <cell r="F1636">
            <v>12746</v>
          </cell>
          <cell r="G1636">
            <v>0</v>
          </cell>
          <cell r="H1636">
            <v>4061</v>
          </cell>
          <cell r="I1636">
            <v>840</v>
          </cell>
          <cell r="J1636">
            <v>0</v>
          </cell>
          <cell r="K1636">
            <v>0</v>
          </cell>
          <cell r="L1636">
            <v>17647</v>
          </cell>
          <cell r="M1636">
            <v>0</v>
          </cell>
          <cell r="N1636">
            <v>17647</v>
          </cell>
          <cell r="O1636" t="str">
            <v>no</v>
          </cell>
          <cell r="P1636">
            <v>0</v>
          </cell>
          <cell r="Q1636">
            <v>800155</v>
          </cell>
          <cell r="R1636">
            <v>0</v>
          </cell>
          <cell r="S1636">
            <v>800155</v>
          </cell>
          <cell r="T1636">
            <v>14823584.230525792</v>
          </cell>
          <cell r="U1636">
            <v>1.1904678197638616E-3</v>
          </cell>
          <cell r="V1636">
            <v>953</v>
          </cell>
          <cell r="W1636">
            <v>0</v>
          </cell>
          <cell r="X1636">
            <v>2400465</v>
          </cell>
          <cell r="Y1636" t="str">
            <v>no</v>
          </cell>
          <cell r="Z1636">
            <v>0</v>
          </cell>
          <cell r="AA1636">
            <v>2400465</v>
          </cell>
          <cell r="AB1636">
            <v>9177001</v>
          </cell>
          <cell r="AC1636">
            <v>1.9229593633039814E-3</v>
          </cell>
          <cell r="AD1636">
            <v>4616</v>
          </cell>
          <cell r="AE1636">
            <v>0</v>
          </cell>
          <cell r="AF1636">
            <v>4616</v>
          </cell>
          <cell r="AG1636">
            <v>0</v>
          </cell>
          <cell r="AH1636">
            <v>1600310</v>
          </cell>
          <cell r="AI1636">
            <v>80016</v>
          </cell>
          <cell r="AJ1636">
            <v>1520294</v>
          </cell>
          <cell r="AK1636" t="str">
            <v>AA</v>
          </cell>
          <cell r="AL1636">
            <v>0</v>
          </cell>
          <cell r="AM1636">
            <v>7575695</v>
          </cell>
          <cell r="AN1636">
            <v>0</v>
          </cell>
          <cell r="AO1636">
            <v>0</v>
          </cell>
          <cell r="AP1636">
            <v>0</v>
          </cell>
          <cell r="AQ1636">
            <v>804499</v>
          </cell>
          <cell r="AR1636">
            <v>0</v>
          </cell>
          <cell r="AS1636">
            <v>0</v>
          </cell>
          <cell r="AT1636">
            <v>804499</v>
          </cell>
          <cell r="AU1636" t="str">
            <v>Levy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5164711</v>
          </cell>
          <cell r="BB1636">
            <v>0</v>
          </cell>
          <cell r="BC1636">
            <v>0</v>
          </cell>
          <cell r="BD1636">
            <v>0</v>
          </cell>
          <cell r="BE1636">
            <v>0</v>
          </cell>
          <cell r="BF1636">
            <v>0</v>
          </cell>
        </row>
        <row r="1637">
          <cell r="D1637" t="str">
            <v>5930812</v>
          </cell>
          <cell r="E1637" t="str">
            <v>FRENCH LICK CIVIL TOWN</v>
          </cell>
          <cell r="F1637">
            <v>617710</v>
          </cell>
          <cell r="G1637">
            <v>0</v>
          </cell>
          <cell r="H1637">
            <v>250235</v>
          </cell>
          <cell r="I1637">
            <v>51774</v>
          </cell>
          <cell r="J1637">
            <v>0</v>
          </cell>
          <cell r="K1637">
            <v>0</v>
          </cell>
          <cell r="L1637">
            <v>919719</v>
          </cell>
          <cell r="M1637">
            <v>0</v>
          </cell>
          <cell r="N1637">
            <v>919719</v>
          </cell>
          <cell r="O1637" t="str">
            <v>no</v>
          </cell>
          <cell r="P1637">
            <v>0</v>
          </cell>
          <cell r="Q1637">
            <v>800155</v>
          </cell>
          <cell r="R1637">
            <v>0</v>
          </cell>
          <cell r="S1637">
            <v>800155</v>
          </cell>
          <cell r="T1637">
            <v>14823584.230525792</v>
          </cell>
          <cell r="U1637">
            <v>6.2044306268793509E-2</v>
          </cell>
          <cell r="V1637">
            <v>49645</v>
          </cell>
          <cell r="W1637">
            <v>0</v>
          </cell>
          <cell r="X1637">
            <v>2400465</v>
          </cell>
          <cell r="Y1637" t="str">
            <v>no</v>
          </cell>
          <cell r="Z1637">
            <v>0</v>
          </cell>
          <cell r="AA1637">
            <v>2400465</v>
          </cell>
          <cell r="AB1637">
            <v>9177001</v>
          </cell>
          <cell r="AC1637">
            <v>0.1002199956173046</v>
          </cell>
          <cell r="AD1637">
            <v>240575</v>
          </cell>
          <cell r="AE1637">
            <v>0</v>
          </cell>
          <cell r="AF1637">
            <v>240575</v>
          </cell>
          <cell r="AG1637">
            <v>0</v>
          </cell>
          <cell r="AH1637">
            <v>1600310</v>
          </cell>
          <cell r="AI1637">
            <v>80016</v>
          </cell>
          <cell r="AJ1637">
            <v>1520294</v>
          </cell>
          <cell r="AK1637" t="str">
            <v>AA</v>
          </cell>
          <cell r="AL1637">
            <v>919719</v>
          </cell>
          <cell r="AM1637">
            <v>7575695</v>
          </cell>
          <cell r="AN1637">
            <v>0.12140391079630318</v>
          </cell>
          <cell r="AO1637">
            <v>184570</v>
          </cell>
          <cell r="AP1637">
            <v>0</v>
          </cell>
          <cell r="AQ1637">
            <v>804499</v>
          </cell>
          <cell r="AR1637">
            <v>0</v>
          </cell>
          <cell r="AS1637">
            <v>0</v>
          </cell>
          <cell r="AT1637">
            <v>804499</v>
          </cell>
          <cell r="AU1637" t="str">
            <v>Levy</v>
          </cell>
          <cell r="AV1637">
            <v>617710</v>
          </cell>
          <cell r="AW1637">
            <v>0</v>
          </cell>
          <cell r="AX1637">
            <v>0</v>
          </cell>
          <cell r="AY1637">
            <v>0</v>
          </cell>
          <cell r="AZ1637">
            <v>617710</v>
          </cell>
          <cell r="BA1637">
            <v>5164711</v>
          </cell>
          <cell r="BB1637">
            <v>0.11960204549683419</v>
          </cell>
          <cell r="BC1637">
            <v>96220</v>
          </cell>
          <cell r="BD1637">
            <v>0</v>
          </cell>
          <cell r="BE1637">
            <v>0</v>
          </cell>
          <cell r="BF1637">
            <v>0</v>
          </cell>
        </row>
        <row r="1638">
          <cell r="D1638" t="str">
            <v>5930813</v>
          </cell>
          <cell r="E1638" t="str">
            <v>ORLEANS CIVIL TOWN</v>
          </cell>
          <cell r="F1638">
            <v>588945</v>
          </cell>
          <cell r="G1638">
            <v>0</v>
          </cell>
          <cell r="H1638">
            <v>229356</v>
          </cell>
          <cell r="I1638">
            <v>47455</v>
          </cell>
          <cell r="J1638">
            <v>0</v>
          </cell>
          <cell r="K1638">
            <v>0</v>
          </cell>
          <cell r="L1638">
            <v>865756</v>
          </cell>
          <cell r="M1638">
            <v>0</v>
          </cell>
          <cell r="N1638">
            <v>865756</v>
          </cell>
          <cell r="O1638" t="str">
            <v>no</v>
          </cell>
          <cell r="P1638">
            <v>0</v>
          </cell>
          <cell r="Q1638">
            <v>800155</v>
          </cell>
          <cell r="R1638">
            <v>0</v>
          </cell>
          <cell r="S1638">
            <v>800155</v>
          </cell>
          <cell r="T1638">
            <v>14823584.230525792</v>
          </cell>
          <cell r="U1638">
            <v>5.8403958620019368E-2</v>
          </cell>
          <cell r="V1638">
            <v>46732</v>
          </cell>
          <cell r="W1638">
            <v>0</v>
          </cell>
          <cell r="X1638">
            <v>2400465</v>
          </cell>
          <cell r="Y1638" t="str">
            <v>no</v>
          </cell>
          <cell r="Z1638">
            <v>0</v>
          </cell>
          <cell r="AA1638">
            <v>2400465</v>
          </cell>
          <cell r="AB1638">
            <v>9177001</v>
          </cell>
          <cell r="AC1638">
            <v>9.433975216958132E-2</v>
          </cell>
          <cell r="AD1638">
            <v>226459</v>
          </cell>
          <cell r="AE1638">
            <v>0</v>
          </cell>
          <cell r="AF1638">
            <v>226459</v>
          </cell>
          <cell r="AG1638">
            <v>0</v>
          </cell>
          <cell r="AH1638">
            <v>1600310</v>
          </cell>
          <cell r="AI1638">
            <v>80016</v>
          </cell>
          <cell r="AJ1638">
            <v>1520294</v>
          </cell>
          <cell r="AK1638" t="str">
            <v>AA</v>
          </cell>
          <cell r="AL1638">
            <v>865756</v>
          </cell>
          <cell r="AM1638">
            <v>7575695</v>
          </cell>
          <cell r="AN1638">
            <v>0.11428073595887903</v>
          </cell>
          <cell r="AO1638">
            <v>173740</v>
          </cell>
          <cell r="AP1638">
            <v>0</v>
          </cell>
          <cell r="AQ1638">
            <v>804499</v>
          </cell>
          <cell r="AR1638">
            <v>0</v>
          </cell>
          <cell r="AS1638">
            <v>0</v>
          </cell>
          <cell r="AT1638">
            <v>804499</v>
          </cell>
          <cell r="AU1638" t="str">
            <v>Levy</v>
          </cell>
          <cell r="AV1638">
            <v>588945</v>
          </cell>
          <cell r="AW1638">
            <v>0</v>
          </cell>
          <cell r="AX1638">
            <v>0</v>
          </cell>
          <cell r="AY1638">
            <v>0</v>
          </cell>
          <cell r="AZ1638">
            <v>588945</v>
          </cell>
          <cell r="BA1638">
            <v>5164711</v>
          </cell>
          <cell r="BB1638">
            <v>0.11403251798600154</v>
          </cell>
          <cell r="BC1638">
            <v>91739</v>
          </cell>
          <cell r="BD1638">
            <v>0</v>
          </cell>
          <cell r="BE1638">
            <v>0</v>
          </cell>
          <cell r="BF1638">
            <v>0</v>
          </cell>
        </row>
        <row r="1639">
          <cell r="D1639" t="str">
            <v>5930814</v>
          </cell>
          <cell r="E1639" t="str">
            <v>PAOLI CIVIL TOWN</v>
          </cell>
          <cell r="F1639">
            <v>543203</v>
          </cell>
          <cell r="G1639">
            <v>0</v>
          </cell>
          <cell r="H1639">
            <v>212078</v>
          </cell>
          <cell r="I1639">
            <v>43880</v>
          </cell>
          <cell r="J1639">
            <v>0</v>
          </cell>
          <cell r="K1639">
            <v>0</v>
          </cell>
          <cell r="L1639">
            <v>799161</v>
          </cell>
          <cell r="M1639">
            <v>0</v>
          </cell>
          <cell r="N1639">
            <v>799161</v>
          </cell>
          <cell r="O1639" t="str">
            <v>no</v>
          </cell>
          <cell r="P1639">
            <v>0</v>
          </cell>
          <cell r="Q1639">
            <v>800155</v>
          </cell>
          <cell r="R1639">
            <v>0</v>
          </cell>
          <cell r="S1639">
            <v>800155</v>
          </cell>
          <cell r="T1639">
            <v>14823584.230525792</v>
          </cell>
          <cell r="U1639">
            <v>5.3911455392435394E-2</v>
          </cell>
          <cell r="V1639">
            <v>43138</v>
          </cell>
          <cell r="W1639">
            <v>0</v>
          </cell>
          <cell r="X1639">
            <v>2400465</v>
          </cell>
          <cell r="Y1639" t="str">
            <v>no</v>
          </cell>
          <cell r="Z1639">
            <v>0</v>
          </cell>
          <cell r="AA1639">
            <v>2400465</v>
          </cell>
          <cell r="AB1639">
            <v>9177001</v>
          </cell>
          <cell r="AC1639">
            <v>8.7083024181865074E-2</v>
          </cell>
          <cell r="AD1639">
            <v>209040</v>
          </cell>
          <cell r="AE1639">
            <v>0</v>
          </cell>
          <cell r="AF1639">
            <v>209040</v>
          </cell>
          <cell r="AG1639">
            <v>0</v>
          </cell>
          <cell r="AH1639">
            <v>1600310</v>
          </cell>
          <cell r="AI1639">
            <v>80016</v>
          </cell>
          <cell r="AJ1639">
            <v>1520294</v>
          </cell>
          <cell r="AK1639" t="str">
            <v>AA</v>
          </cell>
          <cell r="AL1639">
            <v>799161</v>
          </cell>
          <cell r="AM1639">
            <v>7575695</v>
          </cell>
          <cell r="AN1639">
            <v>0.10549012334841885</v>
          </cell>
          <cell r="AO1639">
            <v>160376</v>
          </cell>
          <cell r="AP1639">
            <v>0</v>
          </cell>
          <cell r="AQ1639">
            <v>804499</v>
          </cell>
          <cell r="AR1639">
            <v>0</v>
          </cell>
          <cell r="AS1639">
            <v>0</v>
          </cell>
          <cell r="AT1639">
            <v>804499</v>
          </cell>
          <cell r="AU1639" t="str">
            <v>Levy</v>
          </cell>
          <cell r="AV1639">
            <v>543203</v>
          </cell>
          <cell r="AW1639">
            <v>0</v>
          </cell>
          <cell r="AX1639">
            <v>0</v>
          </cell>
          <cell r="AY1639">
            <v>0</v>
          </cell>
          <cell r="AZ1639">
            <v>543203</v>
          </cell>
          <cell r="BA1639">
            <v>5164711</v>
          </cell>
          <cell r="BB1639">
            <v>0.10517587528130809</v>
          </cell>
          <cell r="BC1639">
            <v>84614</v>
          </cell>
          <cell r="BD1639">
            <v>0</v>
          </cell>
          <cell r="BE1639">
            <v>0</v>
          </cell>
          <cell r="BF1639">
            <v>0</v>
          </cell>
        </row>
        <row r="1640">
          <cell r="D1640" t="str">
            <v>5930815</v>
          </cell>
          <cell r="E1640" t="str">
            <v>WEST BADEN CIVIL TOWN</v>
          </cell>
          <cell r="F1640">
            <v>253916</v>
          </cell>
          <cell r="G1640">
            <v>0</v>
          </cell>
          <cell r="H1640">
            <v>94324</v>
          </cell>
          <cell r="I1640">
            <v>19516</v>
          </cell>
          <cell r="J1640">
            <v>0</v>
          </cell>
          <cell r="K1640">
            <v>0</v>
          </cell>
          <cell r="L1640">
            <v>367756</v>
          </cell>
          <cell r="M1640">
            <v>0</v>
          </cell>
          <cell r="N1640">
            <v>367756</v>
          </cell>
          <cell r="O1640" t="str">
            <v>no</v>
          </cell>
          <cell r="P1640">
            <v>0</v>
          </cell>
          <cell r="Q1640">
            <v>800155</v>
          </cell>
          <cell r="R1640">
            <v>0</v>
          </cell>
          <cell r="S1640">
            <v>800155</v>
          </cell>
          <cell r="T1640">
            <v>14823584.230525792</v>
          </cell>
          <cell r="U1640">
            <v>2.4808844762570337E-2</v>
          </cell>
          <cell r="V1640">
            <v>19851</v>
          </cell>
          <cell r="W1640">
            <v>0</v>
          </cell>
          <cell r="X1640">
            <v>2400465</v>
          </cell>
          <cell r="Y1640" t="str">
            <v>no</v>
          </cell>
          <cell r="Z1640">
            <v>0</v>
          </cell>
          <cell r="AA1640">
            <v>2400465</v>
          </cell>
          <cell r="AB1640">
            <v>9177001</v>
          </cell>
          <cell r="AC1640">
            <v>4.0073658050162574E-2</v>
          </cell>
          <cell r="AD1640">
            <v>96195</v>
          </cell>
          <cell r="AE1640">
            <v>0</v>
          </cell>
          <cell r="AF1640">
            <v>96195</v>
          </cell>
          <cell r="AG1640">
            <v>0</v>
          </cell>
          <cell r="AH1640">
            <v>1600310</v>
          </cell>
          <cell r="AI1640">
            <v>80016</v>
          </cell>
          <cell r="AJ1640">
            <v>1520294</v>
          </cell>
          <cell r="AK1640" t="str">
            <v>AA</v>
          </cell>
          <cell r="AL1640">
            <v>367756</v>
          </cell>
          <cell r="AM1640">
            <v>7575695</v>
          </cell>
          <cell r="AN1640">
            <v>4.8544192975033977E-2</v>
          </cell>
          <cell r="AO1640">
            <v>73801</v>
          </cell>
          <cell r="AP1640">
            <v>0</v>
          </cell>
          <cell r="AQ1640">
            <v>804499</v>
          </cell>
          <cell r="AR1640">
            <v>0</v>
          </cell>
          <cell r="AS1640">
            <v>0</v>
          </cell>
          <cell r="AT1640">
            <v>804499</v>
          </cell>
          <cell r="AU1640" t="str">
            <v>Levy</v>
          </cell>
          <cell r="AV1640">
            <v>253916</v>
          </cell>
          <cell r="AW1640">
            <v>0</v>
          </cell>
          <cell r="AX1640">
            <v>0</v>
          </cell>
          <cell r="AY1640">
            <v>0</v>
          </cell>
          <cell r="AZ1640">
            <v>253916</v>
          </cell>
          <cell r="BA1640">
            <v>5164711</v>
          </cell>
          <cell r="BB1640">
            <v>4.9163641489330188E-2</v>
          </cell>
          <cell r="BC1640">
            <v>39552</v>
          </cell>
          <cell r="BD1640">
            <v>0</v>
          </cell>
          <cell r="BE1640">
            <v>0</v>
          </cell>
          <cell r="BF1640">
            <v>0</v>
          </cell>
        </row>
        <row r="1641">
          <cell r="D1641" t="str">
            <v>5946145</v>
          </cell>
          <cell r="E1641" t="str">
            <v>ORLEANS COMMUNITY SCHOOL CORPORATION</v>
          </cell>
          <cell r="F1641">
            <v>1945832</v>
          </cell>
          <cell r="G1641">
            <v>280292.53081378719</v>
          </cell>
          <cell r="H1641">
            <v>0</v>
          </cell>
          <cell r="I1641">
            <v>100829</v>
          </cell>
          <cell r="J1641">
            <v>0</v>
          </cell>
          <cell r="K1641">
            <v>0</v>
          </cell>
          <cell r="L1641">
            <v>1766368.4691862129</v>
          </cell>
          <cell r="M1641">
            <v>0</v>
          </cell>
          <cell r="N1641">
            <v>0</v>
          </cell>
          <cell r="O1641" t="str">
            <v>no</v>
          </cell>
          <cell r="P1641">
            <v>0</v>
          </cell>
          <cell r="Q1641">
            <v>800155</v>
          </cell>
          <cell r="R1641">
            <v>0</v>
          </cell>
          <cell r="S1641">
            <v>800155</v>
          </cell>
          <cell r="T1641">
            <v>14823584.230525792</v>
          </cell>
          <cell r="U1641">
            <v>0.11915933702112204</v>
          </cell>
          <cell r="V1641">
            <v>95346</v>
          </cell>
          <cell r="W1641">
            <v>0</v>
          </cell>
          <cell r="X1641">
            <v>2400465</v>
          </cell>
          <cell r="Y1641" t="str">
            <v>no</v>
          </cell>
          <cell r="Z1641">
            <v>0</v>
          </cell>
          <cell r="AA1641">
            <v>2400465</v>
          </cell>
          <cell r="AB1641">
            <v>9177001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1600310</v>
          </cell>
          <cell r="AI1641">
            <v>80016</v>
          </cell>
          <cell r="AJ1641">
            <v>1520294</v>
          </cell>
          <cell r="AK1641" t="str">
            <v>AA</v>
          </cell>
          <cell r="AL1641">
            <v>0</v>
          </cell>
          <cell r="AM1641">
            <v>7575695</v>
          </cell>
          <cell r="AN1641">
            <v>0</v>
          </cell>
          <cell r="AO1641">
            <v>0</v>
          </cell>
          <cell r="AP1641">
            <v>0</v>
          </cell>
          <cell r="AQ1641">
            <v>804499</v>
          </cell>
          <cell r="AR1641">
            <v>0</v>
          </cell>
          <cell r="AS1641">
            <v>0</v>
          </cell>
          <cell r="AT1641">
            <v>804499</v>
          </cell>
          <cell r="AU1641" t="str">
            <v>Levy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5164711</v>
          </cell>
          <cell r="BB1641">
            <v>0</v>
          </cell>
          <cell r="BC1641">
            <v>0</v>
          </cell>
          <cell r="BD1641">
            <v>0</v>
          </cell>
          <cell r="BE1641">
            <v>0</v>
          </cell>
          <cell r="BF1641">
            <v>0</v>
          </cell>
        </row>
        <row r="1642">
          <cell r="D1642" t="str">
            <v>5946155</v>
          </cell>
          <cell r="E1642" t="str">
            <v>PAOLI COMMUNITY SCHOOL CORPORATION</v>
          </cell>
          <cell r="F1642">
            <v>2841162</v>
          </cell>
          <cell r="G1642">
            <v>947615.23866042017</v>
          </cell>
          <cell r="H1642">
            <v>0</v>
          </cell>
          <cell r="I1642">
            <v>100556</v>
          </cell>
          <cell r="J1642">
            <v>0</v>
          </cell>
          <cell r="K1642">
            <v>0</v>
          </cell>
          <cell r="L1642">
            <v>1994102.7613395797</v>
          </cell>
          <cell r="M1642">
            <v>0</v>
          </cell>
          <cell r="N1642">
            <v>0</v>
          </cell>
          <cell r="O1642" t="str">
            <v>no</v>
          </cell>
          <cell r="P1642">
            <v>0</v>
          </cell>
          <cell r="Q1642">
            <v>800155</v>
          </cell>
          <cell r="R1642">
            <v>0</v>
          </cell>
          <cell r="S1642">
            <v>800155</v>
          </cell>
          <cell r="T1642">
            <v>14823584.230525792</v>
          </cell>
          <cell r="U1642">
            <v>0.13452230785272429</v>
          </cell>
          <cell r="V1642">
            <v>107639</v>
          </cell>
          <cell r="W1642">
            <v>0</v>
          </cell>
          <cell r="X1642">
            <v>2400465</v>
          </cell>
          <cell r="Y1642" t="str">
            <v>no</v>
          </cell>
          <cell r="Z1642">
            <v>0</v>
          </cell>
          <cell r="AA1642">
            <v>2400465</v>
          </cell>
          <cell r="AB1642">
            <v>9177001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1600310</v>
          </cell>
          <cell r="AI1642">
            <v>80016</v>
          </cell>
          <cell r="AJ1642">
            <v>1520294</v>
          </cell>
          <cell r="AK1642" t="str">
            <v>AA</v>
          </cell>
          <cell r="AL1642">
            <v>0</v>
          </cell>
          <cell r="AM1642">
            <v>7575695</v>
          </cell>
          <cell r="AN1642">
            <v>0</v>
          </cell>
          <cell r="AO1642">
            <v>0</v>
          </cell>
          <cell r="AP1642">
            <v>0</v>
          </cell>
          <cell r="AQ1642">
            <v>804499</v>
          </cell>
          <cell r="AR1642">
            <v>0</v>
          </cell>
          <cell r="AS1642">
            <v>0</v>
          </cell>
          <cell r="AT1642">
            <v>804499</v>
          </cell>
          <cell r="AU1642" t="str">
            <v>Levy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5164711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</row>
        <row r="1643">
          <cell r="D1643" t="str">
            <v>5946160</v>
          </cell>
          <cell r="E1643" t="str">
            <v>SPRINGS VALLEY COMMUNITY SCHOOL CORP</v>
          </cell>
          <cell r="F1643">
            <v>2149878</v>
          </cell>
          <cell r="G1643">
            <v>0</v>
          </cell>
          <cell r="H1643">
            <v>0</v>
          </cell>
          <cell r="I1643">
            <v>130034</v>
          </cell>
          <cell r="J1643">
            <v>0</v>
          </cell>
          <cell r="K1643">
            <v>0</v>
          </cell>
          <cell r="L1643">
            <v>2279912</v>
          </cell>
          <cell r="M1643">
            <v>0</v>
          </cell>
          <cell r="N1643">
            <v>0</v>
          </cell>
          <cell r="O1643" t="str">
            <v>no</v>
          </cell>
          <cell r="P1643">
            <v>0</v>
          </cell>
          <cell r="Q1643">
            <v>800155</v>
          </cell>
          <cell r="R1643">
            <v>0</v>
          </cell>
          <cell r="S1643">
            <v>800155</v>
          </cell>
          <cell r="T1643">
            <v>14823584.230525792</v>
          </cell>
          <cell r="U1643">
            <v>0.15380301852402478</v>
          </cell>
          <cell r="V1643">
            <v>123066</v>
          </cell>
          <cell r="W1643">
            <v>0</v>
          </cell>
          <cell r="X1643">
            <v>2400465</v>
          </cell>
          <cell r="Y1643" t="str">
            <v>no</v>
          </cell>
          <cell r="Z1643">
            <v>0</v>
          </cell>
          <cell r="AA1643">
            <v>2400465</v>
          </cell>
          <cell r="AB1643">
            <v>9177001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1600310</v>
          </cell>
          <cell r="AI1643">
            <v>80016</v>
          </cell>
          <cell r="AJ1643">
            <v>1520294</v>
          </cell>
          <cell r="AK1643" t="str">
            <v>AA</v>
          </cell>
          <cell r="AL1643">
            <v>0</v>
          </cell>
          <cell r="AM1643">
            <v>7575695</v>
          </cell>
          <cell r="AN1643">
            <v>0</v>
          </cell>
          <cell r="AO1643">
            <v>0</v>
          </cell>
          <cell r="AP1643">
            <v>0</v>
          </cell>
          <cell r="AQ1643">
            <v>804499</v>
          </cell>
          <cell r="AR1643">
            <v>0</v>
          </cell>
          <cell r="AS1643">
            <v>0</v>
          </cell>
          <cell r="AT1643">
            <v>804499</v>
          </cell>
          <cell r="AU1643" t="str">
            <v>Levy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5164711</v>
          </cell>
          <cell r="BB1643">
            <v>0</v>
          </cell>
          <cell r="BC1643">
            <v>0</v>
          </cell>
          <cell r="BD1643">
            <v>0</v>
          </cell>
          <cell r="BE1643">
            <v>0</v>
          </cell>
          <cell r="BF1643">
            <v>0</v>
          </cell>
        </row>
        <row r="1644">
          <cell r="D1644" t="str">
            <v>5950171</v>
          </cell>
          <cell r="E1644" t="str">
            <v>ORLEANS PUBLIC LIBRARY</v>
          </cell>
          <cell r="F1644">
            <v>154598</v>
          </cell>
          <cell r="G1644">
            <v>78585</v>
          </cell>
          <cell r="H1644">
            <v>29545</v>
          </cell>
          <cell r="I1644">
            <v>6113</v>
          </cell>
          <cell r="J1644">
            <v>0</v>
          </cell>
          <cell r="K1644">
            <v>0</v>
          </cell>
          <cell r="L1644">
            <v>111671</v>
          </cell>
          <cell r="M1644">
            <v>0</v>
          </cell>
          <cell r="N1644">
            <v>111671</v>
          </cell>
          <cell r="O1644" t="str">
            <v>no</v>
          </cell>
          <cell r="P1644">
            <v>0</v>
          </cell>
          <cell r="Q1644">
            <v>800155</v>
          </cell>
          <cell r="R1644">
            <v>0</v>
          </cell>
          <cell r="S1644">
            <v>800155</v>
          </cell>
          <cell r="T1644">
            <v>14823584.230525792</v>
          </cell>
          <cell r="U1644">
            <v>7.5333332521590182E-3</v>
          </cell>
          <cell r="V1644">
            <v>6028</v>
          </cell>
          <cell r="W1644">
            <v>0</v>
          </cell>
          <cell r="X1644">
            <v>2400465</v>
          </cell>
          <cell r="Y1644" t="str">
            <v>no</v>
          </cell>
          <cell r="Z1644">
            <v>0</v>
          </cell>
          <cell r="AA1644">
            <v>2400465</v>
          </cell>
          <cell r="AB1644">
            <v>9177001</v>
          </cell>
          <cell r="AC1644">
            <v>1.2168572281947012E-2</v>
          </cell>
          <cell r="AD1644">
            <v>29210</v>
          </cell>
          <cell r="AE1644">
            <v>0</v>
          </cell>
          <cell r="AF1644">
            <v>29210</v>
          </cell>
          <cell r="AG1644">
            <v>0</v>
          </cell>
          <cell r="AH1644">
            <v>1600310</v>
          </cell>
          <cell r="AI1644">
            <v>80016</v>
          </cell>
          <cell r="AJ1644">
            <v>1520294</v>
          </cell>
          <cell r="AK1644" t="str">
            <v>AA</v>
          </cell>
          <cell r="AL1644">
            <v>0</v>
          </cell>
          <cell r="AM1644">
            <v>7575695</v>
          </cell>
          <cell r="AN1644">
            <v>0</v>
          </cell>
          <cell r="AO1644">
            <v>0</v>
          </cell>
          <cell r="AP1644">
            <v>0</v>
          </cell>
          <cell r="AQ1644">
            <v>804499</v>
          </cell>
          <cell r="AR1644">
            <v>0</v>
          </cell>
          <cell r="AS1644">
            <v>0</v>
          </cell>
          <cell r="AT1644">
            <v>804499</v>
          </cell>
          <cell r="AU1644" t="str">
            <v>Levy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5164711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</row>
        <row r="1645">
          <cell r="D1645" t="str">
            <v>5950172</v>
          </cell>
          <cell r="E1645" t="str">
            <v>PAOLI PUBLIC LIBRARY</v>
          </cell>
          <cell r="F1645">
            <v>228392</v>
          </cell>
          <cell r="G1645">
            <v>151167</v>
          </cell>
          <cell r="H1645">
            <v>30005</v>
          </cell>
          <cell r="I1645">
            <v>6208</v>
          </cell>
          <cell r="J1645">
            <v>0</v>
          </cell>
          <cell r="K1645">
            <v>0</v>
          </cell>
          <cell r="L1645">
            <v>113438</v>
          </cell>
          <cell r="M1645">
            <v>0</v>
          </cell>
          <cell r="N1645">
            <v>113438</v>
          </cell>
          <cell r="O1645" t="str">
            <v>no</v>
          </cell>
          <cell r="P1645">
            <v>0</v>
          </cell>
          <cell r="Q1645">
            <v>800155</v>
          </cell>
          <cell r="R1645">
            <v>0</v>
          </cell>
          <cell r="S1645">
            <v>800155</v>
          </cell>
          <cell r="T1645">
            <v>14823584.230525792</v>
          </cell>
          <cell r="U1645">
            <v>7.6525351922917739E-3</v>
          </cell>
          <cell r="V1645">
            <v>6123</v>
          </cell>
          <cell r="W1645">
            <v>0</v>
          </cell>
          <cell r="X1645">
            <v>2400465</v>
          </cell>
          <cell r="Y1645" t="str">
            <v>no</v>
          </cell>
          <cell r="Z1645">
            <v>0</v>
          </cell>
          <cell r="AA1645">
            <v>2400465</v>
          </cell>
          <cell r="AB1645">
            <v>9177001</v>
          </cell>
          <cell r="AC1645">
            <v>1.2361118844816514E-2</v>
          </cell>
          <cell r="AD1645">
            <v>29672</v>
          </cell>
          <cell r="AE1645">
            <v>0</v>
          </cell>
          <cell r="AF1645">
            <v>29672</v>
          </cell>
          <cell r="AG1645">
            <v>0</v>
          </cell>
          <cell r="AH1645">
            <v>1600310</v>
          </cell>
          <cell r="AI1645">
            <v>80016</v>
          </cell>
          <cell r="AJ1645">
            <v>1520294</v>
          </cell>
          <cell r="AK1645" t="str">
            <v>AA</v>
          </cell>
          <cell r="AL1645">
            <v>0</v>
          </cell>
          <cell r="AM1645">
            <v>7575695</v>
          </cell>
          <cell r="AN1645">
            <v>0</v>
          </cell>
          <cell r="AO1645">
            <v>0</v>
          </cell>
          <cell r="AP1645">
            <v>0</v>
          </cell>
          <cell r="AQ1645">
            <v>804499</v>
          </cell>
          <cell r="AR1645">
            <v>0</v>
          </cell>
          <cell r="AS1645">
            <v>0</v>
          </cell>
          <cell r="AT1645">
            <v>804499</v>
          </cell>
          <cell r="AU1645" t="str">
            <v>Levy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5164711</v>
          </cell>
          <cell r="BB1645">
            <v>0</v>
          </cell>
          <cell r="BC1645">
            <v>0</v>
          </cell>
          <cell r="BD1645">
            <v>0</v>
          </cell>
          <cell r="BE1645">
            <v>0</v>
          </cell>
          <cell r="BF1645">
            <v>0</v>
          </cell>
        </row>
        <row r="1646">
          <cell r="D1646" t="str">
            <v>5950173</v>
          </cell>
          <cell r="E1646" t="str">
            <v>FRENCH LICK-MELTON PUBLIC LIBRARY</v>
          </cell>
          <cell r="F1646">
            <v>144936</v>
          </cell>
          <cell r="G1646">
            <v>0</v>
          </cell>
          <cell r="H1646">
            <v>86301</v>
          </cell>
          <cell r="I1646">
            <v>17856</v>
          </cell>
          <cell r="J1646">
            <v>0</v>
          </cell>
          <cell r="K1646">
            <v>0</v>
          </cell>
          <cell r="L1646">
            <v>249093</v>
          </cell>
          <cell r="M1646">
            <v>0</v>
          </cell>
          <cell r="N1646">
            <v>249093</v>
          </cell>
          <cell r="O1646" t="str">
            <v>no</v>
          </cell>
          <cell r="P1646">
            <v>0</v>
          </cell>
          <cell r="Q1646">
            <v>800155</v>
          </cell>
          <cell r="R1646">
            <v>0</v>
          </cell>
          <cell r="S1646">
            <v>800155</v>
          </cell>
          <cell r="T1646">
            <v>14823584.230525792</v>
          </cell>
          <cell r="U1646">
            <v>1.6803830715047294E-2</v>
          </cell>
          <cell r="V1646">
            <v>13446</v>
          </cell>
          <cell r="W1646">
            <v>0</v>
          </cell>
          <cell r="X1646">
            <v>2400465</v>
          </cell>
          <cell r="Y1646" t="str">
            <v>no</v>
          </cell>
          <cell r="Z1646">
            <v>0</v>
          </cell>
          <cell r="AA1646">
            <v>2400465</v>
          </cell>
          <cell r="AB1646">
            <v>9177001</v>
          </cell>
          <cell r="AC1646">
            <v>2.7143181089334088E-2</v>
          </cell>
          <cell r="AD1646">
            <v>65156</v>
          </cell>
          <cell r="AE1646">
            <v>0</v>
          </cell>
          <cell r="AF1646">
            <v>65156</v>
          </cell>
          <cell r="AG1646">
            <v>0</v>
          </cell>
          <cell r="AH1646">
            <v>1600310</v>
          </cell>
          <cell r="AI1646">
            <v>80016</v>
          </cell>
          <cell r="AJ1646">
            <v>1520294</v>
          </cell>
          <cell r="AK1646" t="str">
            <v>AA</v>
          </cell>
          <cell r="AL1646">
            <v>0</v>
          </cell>
          <cell r="AM1646">
            <v>7575695</v>
          </cell>
          <cell r="AN1646">
            <v>0</v>
          </cell>
          <cell r="AO1646">
            <v>0</v>
          </cell>
          <cell r="AP1646">
            <v>0</v>
          </cell>
          <cell r="AQ1646">
            <v>804499</v>
          </cell>
          <cell r="AR1646">
            <v>0</v>
          </cell>
          <cell r="AS1646">
            <v>0</v>
          </cell>
          <cell r="AT1646">
            <v>804499</v>
          </cell>
          <cell r="AU1646" t="str">
            <v>Levy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5164711</v>
          </cell>
          <cell r="BB1646">
            <v>0</v>
          </cell>
          <cell r="BC1646">
            <v>0</v>
          </cell>
          <cell r="BD1646">
            <v>0</v>
          </cell>
          <cell r="BE1646">
            <v>0</v>
          </cell>
          <cell r="BF1646">
            <v>0</v>
          </cell>
        </row>
        <row r="1647">
          <cell r="D1647" t="str">
            <v>5960992</v>
          </cell>
          <cell r="E1647" t="str">
            <v>ORANGE COUNTY FIRE PROTECTION DISTRICT</v>
          </cell>
          <cell r="F1647">
            <v>270728</v>
          </cell>
          <cell r="G1647">
            <v>0</v>
          </cell>
          <cell r="H1647">
            <v>105762</v>
          </cell>
          <cell r="I1647">
            <v>21883</v>
          </cell>
          <cell r="J1647">
            <v>0</v>
          </cell>
          <cell r="K1647">
            <v>0</v>
          </cell>
          <cell r="L1647">
            <v>398373</v>
          </cell>
          <cell r="M1647">
            <v>0</v>
          </cell>
          <cell r="N1647">
            <v>398373</v>
          </cell>
          <cell r="O1647" t="str">
            <v>no</v>
          </cell>
          <cell r="P1647">
            <v>0</v>
          </cell>
          <cell r="Q1647">
            <v>800155</v>
          </cell>
          <cell r="R1647">
            <v>0</v>
          </cell>
          <cell r="S1647">
            <v>800155</v>
          </cell>
          <cell r="T1647">
            <v>14823584.230525792</v>
          </cell>
          <cell r="U1647">
            <v>2.6874269664123582E-2</v>
          </cell>
          <cell r="V1647">
            <v>21504</v>
          </cell>
          <cell r="W1647">
            <v>0</v>
          </cell>
          <cell r="X1647">
            <v>2400465</v>
          </cell>
          <cell r="Y1647" t="str">
            <v>no</v>
          </cell>
          <cell r="Z1647">
            <v>0</v>
          </cell>
          <cell r="AA1647">
            <v>2400465</v>
          </cell>
          <cell r="AB1647">
            <v>9177001</v>
          </cell>
          <cell r="AC1647">
            <v>4.3409933157902023E-2</v>
          </cell>
          <cell r="AD1647">
            <v>104204</v>
          </cell>
          <cell r="AE1647">
            <v>0</v>
          </cell>
          <cell r="AF1647">
            <v>104204</v>
          </cell>
          <cell r="AG1647">
            <v>0</v>
          </cell>
          <cell r="AH1647">
            <v>1600310</v>
          </cell>
          <cell r="AI1647">
            <v>80016</v>
          </cell>
          <cell r="AJ1647">
            <v>1520294</v>
          </cell>
          <cell r="AK1647" t="str">
            <v>AA</v>
          </cell>
          <cell r="AL1647">
            <v>0</v>
          </cell>
          <cell r="AM1647">
            <v>7575695</v>
          </cell>
          <cell r="AN1647">
            <v>0</v>
          </cell>
          <cell r="AO1647">
            <v>0</v>
          </cell>
          <cell r="AP1647">
            <v>0</v>
          </cell>
          <cell r="AQ1647">
            <v>804499</v>
          </cell>
          <cell r="AR1647">
            <v>0</v>
          </cell>
          <cell r="AS1647">
            <v>0</v>
          </cell>
          <cell r="AT1647">
            <v>804499</v>
          </cell>
          <cell r="AU1647" t="str">
            <v>Levy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5164711</v>
          </cell>
          <cell r="BB1647">
            <v>0</v>
          </cell>
          <cell r="BC1647">
            <v>0</v>
          </cell>
          <cell r="BD1647">
            <v>0</v>
          </cell>
          <cell r="BE1647">
            <v>0</v>
          </cell>
          <cell r="BF1647">
            <v>0</v>
          </cell>
        </row>
        <row r="1648">
          <cell r="D1648" t="str">
            <v>5961063</v>
          </cell>
          <cell r="E1648" t="str">
            <v>ORANGE COUNTY SOLID WASTE MGMT DIST</v>
          </cell>
          <cell r="F1648">
            <v>343150</v>
          </cell>
          <cell r="G1648">
            <v>0</v>
          </cell>
          <cell r="H1648">
            <v>102962</v>
          </cell>
          <cell r="I1648">
            <v>21303</v>
          </cell>
          <cell r="J1648" t="str">
            <v>recipient</v>
          </cell>
          <cell r="K1648">
            <v>0</v>
          </cell>
          <cell r="L1648">
            <v>467415</v>
          </cell>
          <cell r="M1648">
            <v>0</v>
          </cell>
          <cell r="N1648">
            <v>467415</v>
          </cell>
          <cell r="O1648" t="str">
            <v>no</v>
          </cell>
          <cell r="P1648">
            <v>0</v>
          </cell>
          <cell r="Q1648">
            <v>800155</v>
          </cell>
          <cell r="R1648">
            <v>0</v>
          </cell>
          <cell r="S1648">
            <v>800155</v>
          </cell>
          <cell r="T1648">
            <v>14823584.230525792</v>
          </cell>
          <cell r="U1648">
            <v>3.1531847678071365E-2</v>
          </cell>
          <cell r="V1648">
            <v>25230</v>
          </cell>
          <cell r="W1648">
            <v>0</v>
          </cell>
          <cell r="X1648">
            <v>2400465</v>
          </cell>
          <cell r="Y1648" t="str">
            <v>no</v>
          </cell>
          <cell r="Z1648">
            <v>0</v>
          </cell>
          <cell r="AA1648">
            <v>2400465</v>
          </cell>
          <cell r="AB1648">
            <v>9177001</v>
          </cell>
          <cell r="AC1648">
            <v>5.0933305989614687E-2</v>
          </cell>
          <cell r="AD1648">
            <v>122264</v>
          </cell>
          <cell r="AE1648">
            <v>0</v>
          </cell>
          <cell r="AF1648">
            <v>122264</v>
          </cell>
          <cell r="AG1648">
            <v>0</v>
          </cell>
          <cell r="AH1648">
            <v>1600310</v>
          </cell>
          <cell r="AI1648">
            <v>80016</v>
          </cell>
          <cell r="AJ1648">
            <v>1520294</v>
          </cell>
          <cell r="AK1648" t="str">
            <v>AA</v>
          </cell>
          <cell r="AL1648">
            <v>0</v>
          </cell>
          <cell r="AM1648">
            <v>7575695</v>
          </cell>
          <cell r="AN1648">
            <v>0</v>
          </cell>
          <cell r="AO1648">
            <v>0</v>
          </cell>
          <cell r="AP1648">
            <v>0</v>
          </cell>
          <cell r="AQ1648">
            <v>804499</v>
          </cell>
          <cell r="AR1648">
            <v>0</v>
          </cell>
          <cell r="AS1648">
            <v>0</v>
          </cell>
          <cell r="AT1648">
            <v>804499</v>
          </cell>
          <cell r="AU1648" t="str">
            <v>Levy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5164711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</row>
        <row r="1649">
          <cell r="D1649" t="str">
            <v>6010000</v>
          </cell>
          <cell r="E1649" t="str">
            <v>OWEN COUNTY</v>
          </cell>
          <cell r="F1649">
            <v>3370597</v>
          </cell>
          <cell r="G1649">
            <v>0</v>
          </cell>
          <cell r="H1649">
            <v>1844253</v>
          </cell>
          <cell r="I1649">
            <v>304280</v>
          </cell>
          <cell r="J1649">
            <v>0</v>
          </cell>
          <cell r="K1649">
            <v>0</v>
          </cell>
          <cell r="L1649">
            <v>5519130</v>
          </cell>
          <cell r="M1649">
            <v>772306</v>
          </cell>
          <cell r="N1649">
            <v>6291436</v>
          </cell>
          <cell r="O1649" t="str">
            <v>no</v>
          </cell>
          <cell r="P1649">
            <v>0</v>
          </cell>
          <cell r="Q1649">
            <v>1135841</v>
          </cell>
          <cell r="R1649">
            <v>0</v>
          </cell>
          <cell r="S1649">
            <v>1135841</v>
          </cell>
          <cell r="T1649">
            <v>16292041.214042529</v>
          </cell>
          <cell r="U1649">
            <v>0.33876233969030961</v>
          </cell>
          <cell r="V1649">
            <v>384781</v>
          </cell>
          <cell r="W1649">
            <v>-1</v>
          </cell>
          <cell r="X1649">
            <v>3407521</v>
          </cell>
          <cell r="Y1649" t="str">
            <v>no</v>
          </cell>
          <cell r="Z1649">
            <v>0</v>
          </cell>
          <cell r="AA1649">
            <v>3407521</v>
          </cell>
          <cell r="AB1649">
            <v>9215011.5572600923</v>
          </cell>
          <cell r="AC1649">
            <v>0.68273772212941619</v>
          </cell>
          <cell r="AD1649">
            <v>2326444</v>
          </cell>
          <cell r="AE1649">
            <v>0</v>
          </cell>
          <cell r="AF1649">
            <v>2326444</v>
          </cell>
          <cell r="AG1649">
            <v>-1</v>
          </cell>
          <cell r="AH1649">
            <v>0</v>
          </cell>
          <cell r="AI1649">
            <v>0</v>
          </cell>
          <cell r="AJ1649">
            <v>0</v>
          </cell>
          <cell r="AK1649" t="str">
            <v>AA</v>
          </cell>
          <cell r="AL1649">
            <v>6291436</v>
          </cell>
          <cell r="AM1649">
            <v>7737066.4921149742</v>
          </cell>
          <cell r="AN1649">
            <v>0.81315521928262469</v>
          </cell>
          <cell r="AO1649">
            <v>0</v>
          </cell>
          <cell r="AP1649">
            <v>0</v>
          </cell>
          <cell r="AQ1649">
            <v>1364533</v>
          </cell>
          <cell r="AR1649">
            <v>0</v>
          </cell>
          <cell r="AS1649">
            <v>0</v>
          </cell>
          <cell r="AT1649">
            <v>1364533</v>
          </cell>
          <cell r="AU1649" t="str">
            <v>Levy</v>
          </cell>
          <cell r="AV1649">
            <v>3370597</v>
          </cell>
          <cell r="AW1649">
            <v>0</v>
          </cell>
          <cell r="AX1649">
            <v>772306</v>
          </cell>
          <cell r="AY1649">
            <v>0</v>
          </cell>
          <cell r="AZ1649">
            <v>4142903</v>
          </cell>
          <cell r="BA1649">
            <v>5043433.4921149742</v>
          </cell>
          <cell r="BB1649">
            <v>0.82144495540133811</v>
          </cell>
          <cell r="BC1649">
            <v>1120889</v>
          </cell>
          <cell r="BD1649">
            <v>0</v>
          </cell>
          <cell r="BE1649">
            <v>0</v>
          </cell>
          <cell r="BF1649">
            <v>0</v>
          </cell>
        </row>
        <row r="1650">
          <cell r="D1650" t="str">
            <v>6020001</v>
          </cell>
          <cell r="E1650" t="str">
            <v>CLAY TOWNSHIP</v>
          </cell>
          <cell r="F1650">
            <v>44039</v>
          </cell>
          <cell r="G1650">
            <v>0</v>
          </cell>
          <cell r="H1650">
            <v>19776</v>
          </cell>
          <cell r="I1650">
            <v>3747</v>
          </cell>
          <cell r="J1650">
            <v>0</v>
          </cell>
          <cell r="K1650">
            <v>0</v>
          </cell>
          <cell r="L1650">
            <v>67562</v>
          </cell>
          <cell r="M1650">
            <v>0</v>
          </cell>
          <cell r="N1650">
            <v>67562</v>
          </cell>
          <cell r="O1650" t="str">
            <v>no</v>
          </cell>
          <cell r="P1650">
            <v>0</v>
          </cell>
          <cell r="Q1650">
            <v>1135841</v>
          </cell>
          <cell r="R1650">
            <v>0</v>
          </cell>
          <cell r="S1650">
            <v>1135841</v>
          </cell>
          <cell r="T1650">
            <v>16292041.214042529</v>
          </cell>
          <cell r="U1650">
            <v>4.1469327945086818E-3</v>
          </cell>
          <cell r="V1650">
            <v>4710</v>
          </cell>
          <cell r="W1650">
            <v>0</v>
          </cell>
          <cell r="X1650">
            <v>3407521</v>
          </cell>
          <cell r="Y1650" t="str">
            <v>no</v>
          </cell>
          <cell r="Z1650">
            <v>0</v>
          </cell>
          <cell r="AA1650">
            <v>3407521</v>
          </cell>
          <cell r="AB1650">
            <v>9215011.5572600923</v>
          </cell>
          <cell r="AC1650">
            <v>7.3317325301421833E-3</v>
          </cell>
          <cell r="AD1650">
            <v>24983</v>
          </cell>
          <cell r="AE1650">
            <v>0</v>
          </cell>
          <cell r="AF1650">
            <v>24983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 t="str">
            <v>AA</v>
          </cell>
          <cell r="AL1650">
            <v>0</v>
          </cell>
          <cell r="AM1650">
            <v>7737066.4921149742</v>
          </cell>
          <cell r="AN1650">
            <v>0</v>
          </cell>
          <cell r="AO1650">
            <v>0</v>
          </cell>
          <cell r="AP1650">
            <v>0</v>
          </cell>
          <cell r="AQ1650">
            <v>1364533</v>
          </cell>
          <cell r="AR1650">
            <v>0</v>
          </cell>
          <cell r="AS1650">
            <v>0</v>
          </cell>
          <cell r="AT1650">
            <v>1364533</v>
          </cell>
          <cell r="AU1650" t="str">
            <v>Levy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5043433.4921149742</v>
          </cell>
          <cell r="BB1650">
            <v>0</v>
          </cell>
          <cell r="BC1650">
            <v>0</v>
          </cell>
          <cell r="BD1650">
            <v>0</v>
          </cell>
          <cell r="BE1650">
            <v>0</v>
          </cell>
          <cell r="BF1650">
            <v>0</v>
          </cell>
        </row>
        <row r="1651">
          <cell r="D1651" t="str">
            <v>6020002</v>
          </cell>
          <cell r="E1651" t="str">
            <v>FRANKLIN TOWNSHIP</v>
          </cell>
          <cell r="F1651">
            <v>28157</v>
          </cell>
          <cell r="G1651">
            <v>0</v>
          </cell>
          <cell r="H1651">
            <v>12542</v>
          </cell>
          <cell r="I1651">
            <v>2376</v>
          </cell>
          <cell r="J1651">
            <v>0</v>
          </cell>
          <cell r="K1651">
            <v>0</v>
          </cell>
          <cell r="L1651">
            <v>43075</v>
          </cell>
          <cell r="M1651">
            <v>0</v>
          </cell>
          <cell r="N1651">
            <v>43075</v>
          </cell>
          <cell r="O1651" t="str">
            <v>no</v>
          </cell>
          <cell r="P1651">
            <v>0</v>
          </cell>
          <cell r="Q1651">
            <v>1135841</v>
          </cell>
          <cell r="R1651">
            <v>0</v>
          </cell>
          <cell r="S1651">
            <v>1135841</v>
          </cell>
          <cell r="T1651">
            <v>16292041.214042529</v>
          </cell>
          <cell r="U1651">
            <v>2.6439289855756409E-3</v>
          </cell>
          <cell r="V1651">
            <v>3003</v>
          </cell>
          <cell r="W1651">
            <v>0</v>
          </cell>
          <cell r="X1651">
            <v>3407521</v>
          </cell>
          <cell r="Y1651" t="str">
            <v>no</v>
          </cell>
          <cell r="Z1651">
            <v>0</v>
          </cell>
          <cell r="AA1651">
            <v>3407521</v>
          </cell>
          <cell r="AB1651">
            <v>9215011.5572600923</v>
          </cell>
          <cell r="AC1651">
            <v>4.6744379789804115E-3</v>
          </cell>
          <cell r="AD1651">
            <v>15928</v>
          </cell>
          <cell r="AE1651">
            <v>0</v>
          </cell>
          <cell r="AF1651">
            <v>15928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 t="str">
            <v>AA</v>
          </cell>
          <cell r="AL1651">
            <v>0</v>
          </cell>
          <cell r="AM1651">
            <v>7737066.4921149742</v>
          </cell>
          <cell r="AN1651">
            <v>0</v>
          </cell>
          <cell r="AO1651">
            <v>0</v>
          </cell>
          <cell r="AP1651">
            <v>0</v>
          </cell>
          <cell r="AQ1651">
            <v>1364533</v>
          </cell>
          <cell r="AR1651">
            <v>0</v>
          </cell>
          <cell r="AS1651">
            <v>0</v>
          </cell>
          <cell r="AT1651">
            <v>1364533</v>
          </cell>
          <cell r="AU1651" t="str">
            <v>Levy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5043433.4921149742</v>
          </cell>
          <cell r="BB1651">
            <v>0</v>
          </cell>
          <cell r="BC1651">
            <v>0</v>
          </cell>
          <cell r="BD1651">
            <v>0</v>
          </cell>
          <cell r="BE1651">
            <v>0</v>
          </cell>
          <cell r="BF1651">
            <v>0</v>
          </cell>
        </row>
        <row r="1652">
          <cell r="D1652" t="str">
            <v>6020003</v>
          </cell>
          <cell r="E1652" t="str">
            <v>HARRISON TOWNSHIP</v>
          </cell>
          <cell r="F1652">
            <v>12491</v>
          </cell>
          <cell r="G1652">
            <v>0</v>
          </cell>
          <cell r="H1652">
            <v>5552</v>
          </cell>
          <cell r="I1652">
            <v>1053</v>
          </cell>
          <cell r="J1652">
            <v>0</v>
          </cell>
          <cell r="K1652">
            <v>0</v>
          </cell>
          <cell r="L1652">
            <v>19096</v>
          </cell>
          <cell r="M1652">
            <v>0</v>
          </cell>
          <cell r="N1652">
            <v>19096</v>
          </cell>
          <cell r="O1652" t="str">
            <v>no</v>
          </cell>
          <cell r="P1652">
            <v>0</v>
          </cell>
          <cell r="Q1652">
            <v>1135841</v>
          </cell>
          <cell r="R1652">
            <v>0</v>
          </cell>
          <cell r="S1652">
            <v>1135841</v>
          </cell>
          <cell r="T1652">
            <v>16292041.214042529</v>
          </cell>
          <cell r="U1652">
            <v>1.1721060454684257E-3</v>
          </cell>
          <cell r="V1652">
            <v>1331</v>
          </cell>
          <cell r="W1652">
            <v>0</v>
          </cell>
          <cell r="X1652">
            <v>3407521</v>
          </cell>
          <cell r="Y1652" t="str">
            <v>no</v>
          </cell>
          <cell r="Z1652">
            <v>0</v>
          </cell>
          <cell r="AA1652">
            <v>3407521</v>
          </cell>
          <cell r="AB1652">
            <v>9215011.5572600923</v>
          </cell>
          <cell r="AC1652">
            <v>2.0722708681743455E-3</v>
          </cell>
          <cell r="AD1652">
            <v>7061</v>
          </cell>
          <cell r="AE1652">
            <v>0</v>
          </cell>
          <cell r="AF1652">
            <v>7061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 t="str">
            <v>AA</v>
          </cell>
          <cell r="AL1652">
            <v>0</v>
          </cell>
          <cell r="AM1652">
            <v>7737066.4921149742</v>
          </cell>
          <cell r="AN1652">
            <v>0</v>
          </cell>
          <cell r="AO1652">
            <v>0</v>
          </cell>
          <cell r="AP1652">
            <v>0</v>
          </cell>
          <cell r="AQ1652">
            <v>1364533</v>
          </cell>
          <cell r="AR1652">
            <v>0</v>
          </cell>
          <cell r="AS1652">
            <v>0</v>
          </cell>
          <cell r="AT1652">
            <v>1364533</v>
          </cell>
          <cell r="AU1652" t="str">
            <v>Levy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5043433.4921149742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</row>
        <row r="1653">
          <cell r="D1653" t="str">
            <v>6020004</v>
          </cell>
          <cell r="E1653" t="str">
            <v>JACKSON TOWNSHIP</v>
          </cell>
          <cell r="F1653">
            <v>18901</v>
          </cell>
          <cell r="G1653">
            <v>0</v>
          </cell>
          <cell r="H1653">
            <v>8414</v>
          </cell>
          <cell r="I1653">
            <v>1594</v>
          </cell>
          <cell r="J1653">
            <v>0</v>
          </cell>
          <cell r="K1653">
            <v>0</v>
          </cell>
          <cell r="L1653">
            <v>28909</v>
          </cell>
          <cell r="M1653">
            <v>0</v>
          </cell>
          <cell r="N1653">
            <v>28909</v>
          </cell>
          <cell r="O1653" t="str">
            <v>no</v>
          </cell>
          <cell r="P1653">
            <v>0</v>
          </cell>
          <cell r="Q1653">
            <v>1135841</v>
          </cell>
          <cell r="R1653">
            <v>0</v>
          </cell>
          <cell r="S1653">
            <v>1135841</v>
          </cell>
          <cell r="T1653">
            <v>16292041.214042529</v>
          </cell>
          <cell r="U1653">
            <v>1.774424678909024E-3</v>
          </cell>
          <cell r="V1653">
            <v>2015</v>
          </cell>
          <cell r="W1653">
            <v>0</v>
          </cell>
          <cell r="X1653">
            <v>3407521</v>
          </cell>
          <cell r="Y1653" t="str">
            <v>no</v>
          </cell>
          <cell r="Z1653">
            <v>0</v>
          </cell>
          <cell r="AA1653">
            <v>3407521</v>
          </cell>
          <cell r="AB1653">
            <v>9215011.5572600923</v>
          </cell>
          <cell r="AC1653">
            <v>3.1371637268565226E-3</v>
          </cell>
          <cell r="AD1653">
            <v>10690</v>
          </cell>
          <cell r="AE1653">
            <v>0</v>
          </cell>
          <cell r="AF1653">
            <v>10690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 t="str">
            <v>AA</v>
          </cell>
          <cell r="AL1653">
            <v>0</v>
          </cell>
          <cell r="AM1653">
            <v>7737066.4921149742</v>
          </cell>
          <cell r="AN1653">
            <v>0</v>
          </cell>
          <cell r="AO1653">
            <v>0</v>
          </cell>
          <cell r="AP1653">
            <v>0</v>
          </cell>
          <cell r="AQ1653">
            <v>1364533</v>
          </cell>
          <cell r="AR1653">
            <v>0</v>
          </cell>
          <cell r="AS1653">
            <v>0</v>
          </cell>
          <cell r="AT1653">
            <v>1364533</v>
          </cell>
          <cell r="AU1653" t="str">
            <v>Levy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5043433.4921149742</v>
          </cell>
          <cell r="BB1653">
            <v>0</v>
          </cell>
          <cell r="BC1653">
            <v>0</v>
          </cell>
          <cell r="BD1653">
            <v>0</v>
          </cell>
          <cell r="BE1653">
            <v>0</v>
          </cell>
          <cell r="BF1653">
            <v>0</v>
          </cell>
        </row>
        <row r="1654">
          <cell r="D1654" t="str">
            <v>6020005</v>
          </cell>
          <cell r="E1654" t="str">
            <v>JEFFERSON TOWNSHIP</v>
          </cell>
          <cell r="F1654">
            <v>24368</v>
          </cell>
          <cell r="G1654">
            <v>0</v>
          </cell>
          <cell r="H1654">
            <v>10887</v>
          </cell>
          <cell r="I1654">
            <v>2063</v>
          </cell>
          <cell r="J1654">
            <v>0</v>
          </cell>
          <cell r="K1654">
            <v>0</v>
          </cell>
          <cell r="L1654">
            <v>37318</v>
          </cell>
          <cell r="M1654">
            <v>0</v>
          </cell>
          <cell r="N1654">
            <v>37318</v>
          </cell>
          <cell r="O1654" t="str">
            <v>no</v>
          </cell>
          <cell r="P1654">
            <v>0</v>
          </cell>
          <cell r="Q1654">
            <v>1135841</v>
          </cell>
          <cell r="R1654">
            <v>0</v>
          </cell>
          <cell r="S1654">
            <v>1135841</v>
          </cell>
          <cell r="T1654">
            <v>16292041.214042529</v>
          </cell>
          <cell r="U1654">
            <v>2.2905662654373019E-3</v>
          </cell>
          <cell r="V1654">
            <v>2602</v>
          </cell>
          <cell r="W1654">
            <v>0</v>
          </cell>
          <cell r="X1654">
            <v>3407521</v>
          </cell>
          <cell r="Y1654" t="str">
            <v>no</v>
          </cell>
          <cell r="Z1654">
            <v>0</v>
          </cell>
          <cell r="AA1654">
            <v>3407521</v>
          </cell>
          <cell r="AB1654">
            <v>9215011.5572600923</v>
          </cell>
          <cell r="AC1654">
            <v>4.0496964944768659E-3</v>
          </cell>
          <cell r="AD1654">
            <v>13799</v>
          </cell>
          <cell r="AE1654">
            <v>0</v>
          </cell>
          <cell r="AF1654">
            <v>13799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 t="str">
            <v>AA</v>
          </cell>
          <cell r="AL1654">
            <v>0</v>
          </cell>
          <cell r="AM1654">
            <v>7737066.4921149742</v>
          </cell>
          <cell r="AN1654">
            <v>0</v>
          </cell>
          <cell r="AO1654">
            <v>0</v>
          </cell>
          <cell r="AP1654">
            <v>0</v>
          </cell>
          <cell r="AQ1654">
            <v>1364533</v>
          </cell>
          <cell r="AR1654">
            <v>0</v>
          </cell>
          <cell r="AS1654">
            <v>0</v>
          </cell>
          <cell r="AT1654">
            <v>1364533</v>
          </cell>
          <cell r="AU1654" t="str">
            <v>Levy</v>
          </cell>
          <cell r="AV1654">
            <v>0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  <cell r="BA1654">
            <v>5043433.4921149742</v>
          </cell>
          <cell r="BB1654">
            <v>0</v>
          </cell>
          <cell r="BC1654">
            <v>0</v>
          </cell>
          <cell r="BD1654">
            <v>0</v>
          </cell>
          <cell r="BE1654">
            <v>0</v>
          </cell>
          <cell r="BF1654">
            <v>0</v>
          </cell>
        </row>
        <row r="1655">
          <cell r="D1655" t="str">
            <v>6020006</v>
          </cell>
          <cell r="E1655" t="str">
            <v>JENNINGS TOWNSHIP</v>
          </cell>
          <cell r="F1655">
            <v>16478</v>
          </cell>
          <cell r="G1655">
            <v>0</v>
          </cell>
          <cell r="H1655">
            <v>7336</v>
          </cell>
          <cell r="I1655">
            <v>1390</v>
          </cell>
          <cell r="J1655">
            <v>0</v>
          </cell>
          <cell r="K1655">
            <v>0</v>
          </cell>
          <cell r="L1655">
            <v>25204</v>
          </cell>
          <cell r="M1655">
            <v>0</v>
          </cell>
          <cell r="N1655">
            <v>25204</v>
          </cell>
          <cell r="O1655" t="str">
            <v>no</v>
          </cell>
          <cell r="P1655">
            <v>0</v>
          </cell>
          <cell r="Q1655">
            <v>1135841</v>
          </cell>
          <cell r="R1655">
            <v>0</v>
          </cell>
          <cell r="S1655">
            <v>1135841</v>
          </cell>
          <cell r="T1655">
            <v>16292041.214042529</v>
          </cell>
          <cell r="U1655">
            <v>1.5470130273348452E-3</v>
          </cell>
          <cell r="V1655">
            <v>1757</v>
          </cell>
          <cell r="W1655">
            <v>0</v>
          </cell>
          <cell r="X1655">
            <v>3407521</v>
          </cell>
          <cell r="Y1655" t="str">
            <v>no</v>
          </cell>
          <cell r="Z1655">
            <v>0</v>
          </cell>
          <cell r="AA1655">
            <v>3407521</v>
          </cell>
          <cell r="AB1655">
            <v>9215011.5572600923</v>
          </cell>
          <cell r="AC1655">
            <v>2.7351023754433497E-3</v>
          </cell>
          <cell r="AD1655">
            <v>9320</v>
          </cell>
          <cell r="AE1655">
            <v>0</v>
          </cell>
          <cell r="AF1655">
            <v>9320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 t="str">
            <v>AA</v>
          </cell>
          <cell r="AL1655">
            <v>0</v>
          </cell>
          <cell r="AM1655">
            <v>7737066.4921149742</v>
          </cell>
          <cell r="AN1655">
            <v>0</v>
          </cell>
          <cell r="AO1655">
            <v>0</v>
          </cell>
          <cell r="AP1655">
            <v>0</v>
          </cell>
          <cell r="AQ1655">
            <v>1364533</v>
          </cell>
          <cell r="AR1655">
            <v>0</v>
          </cell>
          <cell r="AS1655">
            <v>0</v>
          </cell>
          <cell r="AT1655">
            <v>1364533</v>
          </cell>
          <cell r="AU1655" t="str">
            <v>Levy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5043433.4921149742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</row>
        <row r="1656">
          <cell r="D1656" t="str">
            <v>6020007</v>
          </cell>
          <cell r="E1656" t="str">
            <v>LAFAYETTE TOWNSHIP</v>
          </cell>
          <cell r="F1656">
            <v>12931</v>
          </cell>
          <cell r="G1656">
            <v>0</v>
          </cell>
          <cell r="H1656">
            <v>5732</v>
          </cell>
          <cell r="I1656">
            <v>1086</v>
          </cell>
          <cell r="J1656">
            <v>0</v>
          </cell>
          <cell r="K1656">
            <v>0</v>
          </cell>
          <cell r="L1656">
            <v>19749</v>
          </cell>
          <cell r="M1656">
            <v>0</v>
          </cell>
          <cell r="N1656">
            <v>19749</v>
          </cell>
          <cell r="O1656" t="str">
            <v>no</v>
          </cell>
          <cell r="P1656">
            <v>0</v>
          </cell>
          <cell r="Q1656">
            <v>1135841</v>
          </cell>
          <cell r="R1656">
            <v>0</v>
          </cell>
          <cell r="S1656">
            <v>1135841</v>
          </cell>
          <cell r="T1656">
            <v>16292041.214042529</v>
          </cell>
          <cell r="U1656">
            <v>1.2121869654354808E-3</v>
          </cell>
          <cell r="V1656">
            <v>1377</v>
          </cell>
          <cell r="W1656">
            <v>0</v>
          </cell>
          <cell r="X1656">
            <v>3407521</v>
          </cell>
          <cell r="Y1656" t="str">
            <v>no</v>
          </cell>
          <cell r="Z1656">
            <v>0</v>
          </cell>
          <cell r="AA1656">
            <v>3407521</v>
          </cell>
          <cell r="AB1656">
            <v>9215011.5572600923</v>
          </cell>
          <cell r="AC1656">
            <v>2.1431335031197713E-3</v>
          </cell>
          <cell r="AD1656">
            <v>7303</v>
          </cell>
          <cell r="AE1656">
            <v>0</v>
          </cell>
          <cell r="AF1656">
            <v>7303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 t="str">
            <v>AA</v>
          </cell>
          <cell r="AL1656">
            <v>0</v>
          </cell>
          <cell r="AM1656">
            <v>7737066.4921149742</v>
          </cell>
          <cell r="AN1656">
            <v>0</v>
          </cell>
          <cell r="AO1656">
            <v>0</v>
          </cell>
          <cell r="AP1656">
            <v>0</v>
          </cell>
          <cell r="AQ1656">
            <v>1364533</v>
          </cell>
          <cell r="AR1656">
            <v>0</v>
          </cell>
          <cell r="AS1656">
            <v>0</v>
          </cell>
          <cell r="AT1656">
            <v>1364533</v>
          </cell>
          <cell r="AU1656" t="str">
            <v>Levy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5043433.4921149742</v>
          </cell>
          <cell r="BB1656">
            <v>0</v>
          </cell>
          <cell r="BC1656">
            <v>0</v>
          </cell>
          <cell r="BD1656">
            <v>0</v>
          </cell>
          <cell r="BE1656">
            <v>0</v>
          </cell>
          <cell r="BF1656">
            <v>0</v>
          </cell>
        </row>
        <row r="1657">
          <cell r="D1657" t="str">
            <v>6020008</v>
          </cell>
          <cell r="E1657" t="str">
            <v>MARION TOWNSHIP</v>
          </cell>
          <cell r="F1657">
            <v>19831</v>
          </cell>
          <cell r="G1657">
            <v>0</v>
          </cell>
          <cell r="H1657">
            <v>8721</v>
          </cell>
          <cell r="I1657">
            <v>1652</v>
          </cell>
          <cell r="J1657">
            <v>0</v>
          </cell>
          <cell r="K1657">
            <v>0</v>
          </cell>
          <cell r="L1657">
            <v>30204</v>
          </cell>
          <cell r="M1657">
            <v>0</v>
          </cell>
          <cell r="N1657">
            <v>30204</v>
          </cell>
          <cell r="O1657" t="str">
            <v>no</v>
          </cell>
          <cell r="P1657">
            <v>0</v>
          </cell>
          <cell r="Q1657">
            <v>1135841</v>
          </cell>
          <cell r="R1657">
            <v>0</v>
          </cell>
          <cell r="S1657">
            <v>1135841</v>
          </cell>
          <cell r="T1657">
            <v>16292041.214042529</v>
          </cell>
          <cell r="U1657">
            <v>1.8539113425496613E-3</v>
          </cell>
          <cell r="V1657">
            <v>2106</v>
          </cell>
          <cell r="W1657">
            <v>0</v>
          </cell>
          <cell r="X1657">
            <v>3407521</v>
          </cell>
          <cell r="Y1657" t="str">
            <v>no</v>
          </cell>
          <cell r="Z1657">
            <v>0</v>
          </cell>
          <cell r="AA1657">
            <v>3407521</v>
          </cell>
          <cell r="AB1657">
            <v>9215011.5572600923</v>
          </cell>
          <cell r="AC1657">
            <v>3.2776952923302227E-3</v>
          </cell>
          <cell r="AD1657">
            <v>11169</v>
          </cell>
          <cell r="AE1657">
            <v>0</v>
          </cell>
          <cell r="AF1657">
            <v>11169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 t="str">
            <v>AA</v>
          </cell>
          <cell r="AL1657">
            <v>0</v>
          </cell>
          <cell r="AM1657">
            <v>7737066.4921149742</v>
          </cell>
          <cell r="AN1657">
            <v>0</v>
          </cell>
          <cell r="AO1657">
            <v>0</v>
          </cell>
          <cell r="AP1657">
            <v>0</v>
          </cell>
          <cell r="AQ1657">
            <v>1364533</v>
          </cell>
          <cell r="AR1657">
            <v>0</v>
          </cell>
          <cell r="AS1657">
            <v>0</v>
          </cell>
          <cell r="AT1657">
            <v>1364533</v>
          </cell>
          <cell r="AU1657" t="str">
            <v>Levy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5043433.4921149742</v>
          </cell>
          <cell r="BB1657">
            <v>0</v>
          </cell>
          <cell r="BC1657">
            <v>0</v>
          </cell>
          <cell r="BD1657">
            <v>0</v>
          </cell>
          <cell r="BE1657">
            <v>0</v>
          </cell>
          <cell r="BF1657">
            <v>0</v>
          </cell>
        </row>
        <row r="1658">
          <cell r="D1658" t="str">
            <v>6020009</v>
          </cell>
          <cell r="E1658" t="str">
            <v>MONTGOMERY TOWNSHIP</v>
          </cell>
          <cell r="F1658">
            <v>13197</v>
          </cell>
          <cell r="G1658">
            <v>0</v>
          </cell>
          <cell r="H1658">
            <v>5839</v>
          </cell>
          <cell r="I1658">
            <v>1106</v>
          </cell>
          <cell r="J1658">
            <v>0</v>
          </cell>
          <cell r="K1658">
            <v>0</v>
          </cell>
          <cell r="L1658">
            <v>20142</v>
          </cell>
          <cell r="M1658">
            <v>0</v>
          </cell>
          <cell r="N1658">
            <v>20142</v>
          </cell>
          <cell r="O1658" t="str">
            <v>no</v>
          </cell>
          <cell r="P1658">
            <v>0</v>
          </cell>
          <cell r="Q1658">
            <v>1135841</v>
          </cell>
          <cell r="R1658">
            <v>0</v>
          </cell>
          <cell r="S1658">
            <v>1135841</v>
          </cell>
          <cell r="T1658">
            <v>16292041.214042529</v>
          </cell>
          <cell r="U1658">
            <v>1.2363091730113653E-3</v>
          </cell>
          <cell r="V1658">
            <v>1404</v>
          </cell>
          <cell r="W1658">
            <v>0</v>
          </cell>
          <cell r="X1658">
            <v>3407521</v>
          </cell>
          <cell r="Y1658" t="str">
            <v>no</v>
          </cell>
          <cell r="Z1658">
            <v>0</v>
          </cell>
          <cell r="AA1658">
            <v>3407521</v>
          </cell>
          <cell r="AB1658">
            <v>9215011.5572600923</v>
          </cell>
          <cell r="AC1658">
            <v>2.1857813063870793E-3</v>
          </cell>
          <cell r="AD1658">
            <v>7448</v>
          </cell>
          <cell r="AE1658">
            <v>0</v>
          </cell>
          <cell r="AF1658">
            <v>7448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 t="str">
            <v>AA</v>
          </cell>
          <cell r="AL1658">
            <v>0</v>
          </cell>
          <cell r="AM1658">
            <v>7737066.4921149742</v>
          </cell>
          <cell r="AN1658">
            <v>0</v>
          </cell>
          <cell r="AO1658">
            <v>0</v>
          </cell>
          <cell r="AP1658">
            <v>0</v>
          </cell>
          <cell r="AQ1658">
            <v>1364533</v>
          </cell>
          <cell r="AR1658">
            <v>0</v>
          </cell>
          <cell r="AS1658">
            <v>0</v>
          </cell>
          <cell r="AT1658">
            <v>1364533</v>
          </cell>
          <cell r="AU1658" t="str">
            <v>Levy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5043433.4921149742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</row>
        <row r="1659">
          <cell r="D1659" t="str">
            <v>6020010</v>
          </cell>
          <cell r="E1659" t="str">
            <v>MORGAN TOWNSHIP</v>
          </cell>
          <cell r="F1659">
            <v>24769</v>
          </cell>
          <cell r="G1659">
            <v>0</v>
          </cell>
          <cell r="H1659">
            <v>11261</v>
          </cell>
          <cell r="I1659">
            <v>2133</v>
          </cell>
          <cell r="J1659">
            <v>0</v>
          </cell>
          <cell r="K1659">
            <v>0</v>
          </cell>
          <cell r="L1659">
            <v>38163</v>
          </cell>
          <cell r="M1659">
            <v>0</v>
          </cell>
          <cell r="N1659">
            <v>38163</v>
          </cell>
          <cell r="O1659" t="str">
            <v>no</v>
          </cell>
          <cell r="P1659">
            <v>0</v>
          </cell>
          <cell r="Q1659">
            <v>1135841</v>
          </cell>
          <cell r="R1659">
            <v>0</v>
          </cell>
          <cell r="S1659">
            <v>1135841</v>
          </cell>
          <cell r="T1659">
            <v>16292041.214042529</v>
          </cell>
          <cell r="U1659">
            <v>2.3424320807086058E-3</v>
          </cell>
          <cell r="V1659">
            <v>2661</v>
          </cell>
          <cell r="W1659">
            <v>0</v>
          </cell>
          <cell r="X1659">
            <v>3407521</v>
          </cell>
          <cell r="Y1659" t="str">
            <v>no</v>
          </cell>
          <cell r="Z1659">
            <v>0</v>
          </cell>
          <cell r="AA1659">
            <v>3407521</v>
          </cell>
          <cell r="AB1659">
            <v>9215011.5572600923</v>
          </cell>
          <cell r="AC1659">
            <v>4.1413946974307473E-3</v>
          </cell>
          <cell r="AD1659">
            <v>14112</v>
          </cell>
          <cell r="AE1659">
            <v>0</v>
          </cell>
          <cell r="AF1659">
            <v>14112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 t="str">
            <v>AA</v>
          </cell>
          <cell r="AL1659">
            <v>0</v>
          </cell>
          <cell r="AM1659">
            <v>7737066.4921149742</v>
          </cell>
          <cell r="AN1659">
            <v>0</v>
          </cell>
          <cell r="AO1659">
            <v>0</v>
          </cell>
          <cell r="AP1659">
            <v>0</v>
          </cell>
          <cell r="AQ1659">
            <v>1364533</v>
          </cell>
          <cell r="AR1659">
            <v>0</v>
          </cell>
          <cell r="AS1659">
            <v>0</v>
          </cell>
          <cell r="AT1659">
            <v>1364533</v>
          </cell>
          <cell r="AU1659" t="str">
            <v>Levy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5043433.4921149742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</row>
        <row r="1660">
          <cell r="D1660" t="str">
            <v>6020011</v>
          </cell>
          <cell r="E1660" t="str">
            <v>TAYLOR TOWNSHIP</v>
          </cell>
          <cell r="F1660">
            <v>17014</v>
          </cell>
          <cell r="G1660">
            <v>0</v>
          </cell>
          <cell r="H1660">
            <v>7302</v>
          </cell>
          <cell r="I1660">
            <v>1383</v>
          </cell>
          <cell r="J1660">
            <v>0</v>
          </cell>
          <cell r="K1660">
            <v>0</v>
          </cell>
          <cell r="L1660">
            <v>25699</v>
          </cell>
          <cell r="M1660">
            <v>0</v>
          </cell>
          <cell r="N1660">
            <v>25699</v>
          </cell>
          <cell r="O1660" t="str">
            <v>no</v>
          </cell>
          <cell r="P1660">
            <v>0</v>
          </cell>
          <cell r="Q1660">
            <v>1135841</v>
          </cell>
          <cell r="R1660">
            <v>0</v>
          </cell>
          <cell r="S1660">
            <v>1135841</v>
          </cell>
          <cell r="T1660">
            <v>16292041.214042529</v>
          </cell>
          <cell r="U1660">
            <v>1.577395960541112E-3</v>
          </cell>
          <cell r="V1660">
            <v>1792</v>
          </cell>
          <cell r="W1660">
            <v>0</v>
          </cell>
          <cell r="X1660">
            <v>3407521</v>
          </cell>
          <cell r="Y1660" t="str">
            <v>no</v>
          </cell>
          <cell r="Z1660">
            <v>0</v>
          </cell>
          <cell r="AA1660">
            <v>3407521</v>
          </cell>
          <cell r="AB1660">
            <v>9215011.5572600923</v>
          </cell>
          <cell r="AC1660">
            <v>2.7888190742151502E-3</v>
          </cell>
          <cell r="AD1660">
            <v>9503</v>
          </cell>
          <cell r="AE1660">
            <v>0</v>
          </cell>
          <cell r="AF1660">
            <v>9503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 t="str">
            <v>AA</v>
          </cell>
          <cell r="AL1660">
            <v>0</v>
          </cell>
          <cell r="AM1660">
            <v>7737066.4921149742</v>
          </cell>
          <cell r="AN1660">
            <v>0</v>
          </cell>
          <cell r="AO1660">
            <v>0</v>
          </cell>
          <cell r="AP1660">
            <v>0</v>
          </cell>
          <cell r="AQ1660">
            <v>1364533</v>
          </cell>
          <cell r="AR1660">
            <v>0</v>
          </cell>
          <cell r="AS1660">
            <v>0</v>
          </cell>
          <cell r="AT1660">
            <v>1364533</v>
          </cell>
          <cell r="AU1660" t="str">
            <v>Levy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5043433.4921149742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</row>
        <row r="1661">
          <cell r="D1661" t="str">
            <v>6020012</v>
          </cell>
          <cell r="E1661" t="str">
            <v>WASHINGTON TOWNSHIP</v>
          </cell>
          <cell r="F1661">
            <v>23040</v>
          </cell>
          <cell r="G1661">
            <v>0</v>
          </cell>
          <cell r="H1661">
            <v>35244</v>
          </cell>
          <cell r="I1661">
            <v>6677</v>
          </cell>
          <cell r="J1661">
            <v>0</v>
          </cell>
          <cell r="K1661">
            <v>37491.507885026185</v>
          </cell>
          <cell r="L1661">
            <v>102452.50788502619</v>
          </cell>
          <cell r="M1661">
            <v>0</v>
          </cell>
          <cell r="N1661">
            <v>102452.50788502619</v>
          </cell>
          <cell r="O1661" t="str">
            <v>no</v>
          </cell>
          <cell r="P1661">
            <v>0</v>
          </cell>
          <cell r="Q1661">
            <v>1135841</v>
          </cell>
          <cell r="R1661">
            <v>0</v>
          </cell>
          <cell r="S1661">
            <v>1135841</v>
          </cell>
          <cell r="T1661">
            <v>16292041.214042529</v>
          </cell>
          <cell r="U1661">
            <v>6.2885004118894408E-3</v>
          </cell>
          <cell r="V1661">
            <v>7143</v>
          </cell>
          <cell r="W1661">
            <v>0</v>
          </cell>
          <cell r="X1661">
            <v>3407521</v>
          </cell>
          <cell r="Y1661" t="str">
            <v>no</v>
          </cell>
          <cell r="Z1661">
            <v>0</v>
          </cell>
          <cell r="AA1661">
            <v>3407521</v>
          </cell>
          <cell r="AB1661">
            <v>9215011.5572600923</v>
          </cell>
          <cell r="AC1661">
            <v>1.1118001019142345E-2</v>
          </cell>
          <cell r="AD1661">
            <v>37885</v>
          </cell>
          <cell r="AE1661">
            <v>0</v>
          </cell>
          <cell r="AF1661">
            <v>37885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 t="str">
            <v>AA</v>
          </cell>
          <cell r="AL1661">
            <v>0</v>
          </cell>
          <cell r="AM1661">
            <v>7737066.4921149742</v>
          </cell>
          <cell r="AN1661">
            <v>0</v>
          </cell>
          <cell r="AO1661">
            <v>0</v>
          </cell>
          <cell r="AP1661">
            <v>0</v>
          </cell>
          <cell r="AQ1661">
            <v>1364533</v>
          </cell>
          <cell r="AR1661">
            <v>0</v>
          </cell>
          <cell r="AS1661">
            <v>0</v>
          </cell>
          <cell r="AT1661">
            <v>1364533</v>
          </cell>
          <cell r="AU1661" t="str">
            <v>Levy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5043433.4921149742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</row>
        <row r="1662">
          <cell r="D1662" t="str">
            <v>6020013</v>
          </cell>
          <cell r="E1662" t="str">
            <v>WAYNE TOWNSHIP</v>
          </cell>
          <cell r="F1662">
            <v>25750</v>
          </cell>
          <cell r="G1662">
            <v>0</v>
          </cell>
          <cell r="H1662">
            <v>11435</v>
          </cell>
          <cell r="I1662">
            <v>2166</v>
          </cell>
          <cell r="J1662">
            <v>0</v>
          </cell>
          <cell r="K1662">
            <v>0</v>
          </cell>
          <cell r="L1662">
            <v>39351</v>
          </cell>
          <cell r="M1662">
            <v>0</v>
          </cell>
          <cell r="N1662">
            <v>39351</v>
          </cell>
          <cell r="O1662" t="str">
            <v>no</v>
          </cell>
          <cell r="P1662">
            <v>0</v>
          </cell>
          <cell r="Q1662">
            <v>1135841</v>
          </cell>
          <cell r="R1662">
            <v>0</v>
          </cell>
          <cell r="S1662">
            <v>1135841</v>
          </cell>
          <cell r="T1662">
            <v>16292041.214042529</v>
          </cell>
          <cell r="U1662">
            <v>2.4153511204036459E-3</v>
          </cell>
          <cell r="V1662">
            <v>2743</v>
          </cell>
          <cell r="W1662">
            <v>0</v>
          </cell>
          <cell r="X1662">
            <v>3407521</v>
          </cell>
          <cell r="Y1662" t="str">
            <v>no</v>
          </cell>
          <cell r="Z1662">
            <v>0</v>
          </cell>
          <cell r="AA1662">
            <v>3407521</v>
          </cell>
          <cell r="AB1662">
            <v>9215011.5572600923</v>
          </cell>
          <cell r="AC1662">
            <v>4.2703147744830687E-3</v>
          </cell>
          <cell r="AD1662">
            <v>14551</v>
          </cell>
          <cell r="AE1662">
            <v>0</v>
          </cell>
          <cell r="AF1662">
            <v>14551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 t="str">
            <v>AA</v>
          </cell>
          <cell r="AL1662">
            <v>0</v>
          </cell>
          <cell r="AM1662">
            <v>7737066.4921149742</v>
          </cell>
          <cell r="AN1662">
            <v>0</v>
          </cell>
          <cell r="AO1662">
            <v>0</v>
          </cell>
          <cell r="AP1662">
            <v>0</v>
          </cell>
          <cell r="AQ1662">
            <v>1364533</v>
          </cell>
          <cell r="AR1662">
            <v>0</v>
          </cell>
          <cell r="AS1662">
            <v>0</v>
          </cell>
          <cell r="AT1662">
            <v>1364533</v>
          </cell>
          <cell r="AU1662" t="str">
            <v>Levy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5043433.4921149742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</row>
        <row r="1663">
          <cell r="D1663" t="str">
            <v>6030816</v>
          </cell>
          <cell r="E1663" t="str">
            <v>GOSPORT CIVIL TOWN</v>
          </cell>
          <cell r="F1663">
            <v>72027</v>
          </cell>
          <cell r="G1663">
            <v>0</v>
          </cell>
          <cell r="H1663">
            <v>31919</v>
          </cell>
          <cell r="I1663">
            <v>6047</v>
          </cell>
          <cell r="J1663">
            <v>0</v>
          </cell>
          <cell r="K1663">
            <v>0</v>
          </cell>
          <cell r="L1663">
            <v>109993</v>
          </cell>
          <cell r="M1663">
            <v>0</v>
          </cell>
          <cell r="N1663">
            <v>109993</v>
          </cell>
          <cell r="O1663" t="str">
            <v>no</v>
          </cell>
          <cell r="P1663">
            <v>0</v>
          </cell>
          <cell r="Q1663">
            <v>1135841</v>
          </cell>
          <cell r="R1663">
            <v>0</v>
          </cell>
          <cell r="S1663">
            <v>1135841</v>
          </cell>
          <cell r="T1663">
            <v>16292041.214042529</v>
          </cell>
          <cell r="U1663">
            <v>6.7513332770846547E-3</v>
          </cell>
          <cell r="V1663">
            <v>7668</v>
          </cell>
          <cell r="W1663">
            <v>0</v>
          </cell>
          <cell r="X1663">
            <v>3407521</v>
          </cell>
          <cell r="Y1663" t="str">
            <v>no</v>
          </cell>
          <cell r="Z1663">
            <v>0</v>
          </cell>
          <cell r="AA1663">
            <v>3407521</v>
          </cell>
          <cell r="AB1663">
            <v>9215011.5572600923</v>
          </cell>
          <cell r="AC1663">
            <v>1.1936284541427566E-2</v>
          </cell>
          <cell r="AD1663">
            <v>40673</v>
          </cell>
          <cell r="AE1663">
            <v>0</v>
          </cell>
          <cell r="AF1663">
            <v>40673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 t="str">
            <v>AA</v>
          </cell>
          <cell r="AL1663">
            <v>109993</v>
          </cell>
          <cell r="AM1663">
            <v>7737066.4921149742</v>
          </cell>
          <cell r="AN1663">
            <v>1.4216370004328701E-2</v>
          </cell>
          <cell r="AO1663">
            <v>0</v>
          </cell>
          <cell r="AP1663">
            <v>0</v>
          </cell>
          <cell r="AQ1663">
            <v>1364533</v>
          </cell>
          <cell r="AR1663">
            <v>0</v>
          </cell>
          <cell r="AS1663">
            <v>0</v>
          </cell>
          <cell r="AT1663">
            <v>1364533</v>
          </cell>
          <cell r="AU1663" t="str">
            <v>Levy</v>
          </cell>
          <cell r="AV1663">
            <v>72027</v>
          </cell>
          <cell r="AW1663">
            <v>0</v>
          </cell>
          <cell r="AX1663">
            <v>0</v>
          </cell>
          <cell r="AY1663">
            <v>0</v>
          </cell>
          <cell r="AZ1663">
            <v>72027</v>
          </cell>
          <cell r="BA1663">
            <v>5043433.4921149742</v>
          </cell>
          <cell r="BB1663">
            <v>1.428134228648177E-2</v>
          </cell>
          <cell r="BC1663">
            <v>19487</v>
          </cell>
          <cell r="BD1663">
            <v>0</v>
          </cell>
          <cell r="BE1663">
            <v>0</v>
          </cell>
          <cell r="BF1663">
            <v>0</v>
          </cell>
        </row>
        <row r="1664">
          <cell r="D1664" t="str">
            <v>6030817</v>
          </cell>
          <cell r="E1664" t="str">
            <v>SPENCER CIVIL TOWN</v>
          </cell>
          <cell r="F1664">
            <v>865995</v>
          </cell>
          <cell r="G1664">
            <v>0</v>
          </cell>
          <cell r="H1664">
            <v>426356</v>
          </cell>
          <cell r="I1664">
            <v>80778</v>
          </cell>
          <cell r="J1664">
            <v>0</v>
          </cell>
          <cell r="K1664">
            <v>-37491.507885026193</v>
          </cell>
          <cell r="L1664">
            <v>1335637.4921149737</v>
          </cell>
          <cell r="M1664">
            <v>0</v>
          </cell>
          <cell r="N1664">
            <v>1335637.4921149737</v>
          </cell>
          <cell r="O1664" t="str">
            <v>no</v>
          </cell>
          <cell r="P1664">
            <v>0</v>
          </cell>
          <cell r="Q1664">
            <v>1135841</v>
          </cell>
          <cell r="R1664">
            <v>0</v>
          </cell>
          <cell r="S1664">
            <v>1135841</v>
          </cell>
          <cell r="T1664">
            <v>16292041.214042529</v>
          </cell>
          <cell r="U1664">
            <v>8.1980979213565536E-2</v>
          </cell>
          <cell r="V1664">
            <v>93117</v>
          </cell>
          <cell r="W1664">
            <v>0</v>
          </cell>
          <cell r="X1664">
            <v>3407521</v>
          </cell>
          <cell r="Y1664" t="str">
            <v>no</v>
          </cell>
          <cell r="Z1664">
            <v>0</v>
          </cell>
          <cell r="AA1664">
            <v>3407521</v>
          </cell>
          <cell r="AB1664">
            <v>9215011.5572600923</v>
          </cell>
          <cell r="AC1664">
            <v>0.14494148855002631</v>
          </cell>
          <cell r="AD1664">
            <v>493891</v>
          </cell>
          <cell r="AE1664">
            <v>0</v>
          </cell>
          <cell r="AF1664">
            <v>493891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 t="str">
            <v>AA</v>
          </cell>
          <cell r="AL1664">
            <v>1335637.4921149737</v>
          </cell>
          <cell r="AM1664">
            <v>7737066.4921149742</v>
          </cell>
          <cell r="AN1664">
            <v>0.17262841071304649</v>
          </cell>
          <cell r="AO1664">
            <v>0</v>
          </cell>
          <cell r="AP1664">
            <v>0</v>
          </cell>
          <cell r="AQ1664">
            <v>1364533</v>
          </cell>
          <cell r="AR1664">
            <v>0</v>
          </cell>
          <cell r="AS1664">
            <v>0</v>
          </cell>
          <cell r="AT1664">
            <v>1364533</v>
          </cell>
          <cell r="AU1664" t="str">
            <v>Levy</v>
          </cell>
          <cell r="AV1664">
            <v>865995</v>
          </cell>
          <cell r="AW1664">
            <v>-37491.507885026193</v>
          </cell>
          <cell r="AX1664">
            <v>0</v>
          </cell>
          <cell r="AY1664">
            <v>0</v>
          </cell>
          <cell r="AZ1664">
            <v>828503.49211497384</v>
          </cell>
          <cell r="BA1664">
            <v>5043433.4921149742</v>
          </cell>
          <cell r="BB1664">
            <v>0.16427370231218003</v>
          </cell>
          <cell r="BC1664">
            <v>224157</v>
          </cell>
          <cell r="BD1664">
            <v>0</v>
          </cell>
          <cell r="BE1664">
            <v>0</v>
          </cell>
          <cell r="BF1664">
            <v>0</v>
          </cell>
        </row>
        <row r="1665">
          <cell r="D1665" t="str">
            <v>6046195</v>
          </cell>
          <cell r="E1665" t="str">
            <v>SPENCER-OWEN COMMUNITY SCHOOL CORP</v>
          </cell>
          <cell r="F1665">
            <v>7389678</v>
          </cell>
          <cell r="G1665">
            <v>1522180.343217564</v>
          </cell>
          <cell r="H1665">
            <v>0</v>
          </cell>
          <cell r="I1665">
            <v>351083</v>
          </cell>
          <cell r="J1665">
            <v>0</v>
          </cell>
          <cell r="K1665">
            <v>0</v>
          </cell>
          <cell r="L1665">
            <v>6218580.6567824362</v>
          </cell>
          <cell r="M1665">
            <v>0</v>
          </cell>
          <cell r="N1665">
            <v>0</v>
          </cell>
          <cell r="O1665" t="str">
            <v>no</v>
          </cell>
          <cell r="P1665">
            <v>0</v>
          </cell>
          <cell r="Q1665">
            <v>1135841</v>
          </cell>
          <cell r="R1665">
            <v>0</v>
          </cell>
          <cell r="S1665">
            <v>1135841</v>
          </cell>
          <cell r="T1665">
            <v>16292041.214042529</v>
          </cell>
          <cell r="U1665">
            <v>0.3816943853187949</v>
          </cell>
          <cell r="V1665">
            <v>433544</v>
          </cell>
          <cell r="W1665">
            <v>0</v>
          </cell>
          <cell r="X1665">
            <v>3407521</v>
          </cell>
          <cell r="Y1665" t="str">
            <v>no</v>
          </cell>
          <cell r="Z1665">
            <v>0</v>
          </cell>
          <cell r="AA1665">
            <v>3407521</v>
          </cell>
          <cell r="AB1665">
            <v>9215011.5572600923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 t="str">
            <v>AA</v>
          </cell>
          <cell r="AL1665">
            <v>0</v>
          </cell>
          <cell r="AM1665">
            <v>7737066.4921149742</v>
          </cell>
          <cell r="AN1665">
            <v>0</v>
          </cell>
          <cell r="AO1665">
            <v>0</v>
          </cell>
          <cell r="AP1665">
            <v>0</v>
          </cell>
          <cell r="AQ1665">
            <v>1364533</v>
          </cell>
          <cell r="AR1665">
            <v>0</v>
          </cell>
          <cell r="AS1665">
            <v>0</v>
          </cell>
          <cell r="AT1665">
            <v>1364533</v>
          </cell>
          <cell r="AU1665" t="str">
            <v>Levy</v>
          </cell>
          <cell r="AV1665">
            <v>0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  <cell r="BA1665">
            <v>5043433.4921149742</v>
          </cell>
          <cell r="BB1665">
            <v>0</v>
          </cell>
          <cell r="BC1665">
            <v>0</v>
          </cell>
          <cell r="BD1665">
            <v>0</v>
          </cell>
          <cell r="BE1665">
            <v>0</v>
          </cell>
          <cell r="BF1665">
            <v>0</v>
          </cell>
        </row>
        <row r="1666">
          <cell r="D1666" t="str">
            <v>6046750</v>
          </cell>
          <cell r="E1666" t="str">
            <v>CLOVERDALE COMMUNITY SCHOOL CORPORATION</v>
          </cell>
          <cell r="F1666">
            <v>1539126</v>
          </cell>
          <cell r="G1666">
            <v>0</v>
          </cell>
          <cell r="H1666">
            <v>0</v>
          </cell>
          <cell r="I1666">
            <v>91629</v>
          </cell>
          <cell r="J1666">
            <v>0</v>
          </cell>
          <cell r="K1666">
            <v>0</v>
          </cell>
          <cell r="L1666">
            <v>1630755</v>
          </cell>
          <cell r="M1666">
            <v>0</v>
          </cell>
          <cell r="N1666">
            <v>0</v>
          </cell>
          <cell r="O1666" t="str">
            <v>no</v>
          </cell>
          <cell r="P1666">
            <v>0</v>
          </cell>
          <cell r="Q1666">
            <v>1135841</v>
          </cell>
          <cell r="R1666">
            <v>0</v>
          </cell>
          <cell r="S1666">
            <v>1135841</v>
          </cell>
          <cell r="T1666">
            <v>16292041.214042529</v>
          </cell>
          <cell r="U1666">
            <v>0.1000951924056275</v>
          </cell>
          <cell r="V1666">
            <v>113692</v>
          </cell>
          <cell r="W1666">
            <v>0</v>
          </cell>
          <cell r="X1666">
            <v>3407521</v>
          </cell>
          <cell r="Y1666" t="str">
            <v>no</v>
          </cell>
          <cell r="Z1666">
            <v>0</v>
          </cell>
          <cell r="AA1666">
            <v>3407521</v>
          </cell>
          <cell r="AB1666">
            <v>9215011.5572600923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 t="str">
            <v>AA</v>
          </cell>
          <cell r="AL1666">
            <v>0</v>
          </cell>
          <cell r="AM1666">
            <v>7737066.4921149742</v>
          </cell>
          <cell r="AN1666">
            <v>0</v>
          </cell>
          <cell r="AO1666">
            <v>0</v>
          </cell>
          <cell r="AP1666">
            <v>0</v>
          </cell>
          <cell r="AQ1666">
            <v>1364533</v>
          </cell>
          <cell r="AR1666">
            <v>0</v>
          </cell>
          <cell r="AS1666">
            <v>0</v>
          </cell>
          <cell r="AT1666">
            <v>1364533</v>
          </cell>
          <cell r="AU1666" t="str">
            <v>Levy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5043433.4921149742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</row>
        <row r="1667">
          <cell r="D1667" t="str">
            <v>6050264</v>
          </cell>
          <cell r="E1667" t="str">
            <v>SPENCER-OWEN COUNTY PUBLIC LIBRARY</v>
          </cell>
          <cell r="F1667">
            <v>693040</v>
          </cell>
          <cell r="G1667">
            <v>119540</v>
          </cell>
          <cell r="H1667">
            <v>288132</v>
          </cell>
          <cell r="I1667">
            <v>54590</v>
          </cell>
          <cell r="J1667">
            <v>0</v>
          </cell>
          <cell r="K1667">
            <v>0</v>
          </cell>
          <cell r="L1667">
            <v>916222</v>
          </cell>
          <cell r="M1667">
            <v>0</v>
          </cell>
          <cell r="N1667">
            <v>916222</v>
          </cell>
          <cell r="O1667" t="str">
            <v>no</v>
          </cell>
          <cell r="P1667">
            <v>0</v>
          </cell>
          <cell r="Q1667">
            <v>1135841</v>
          </cell>
          <cell r="R1667">
            <v>0</v>
          </cell>
          <cell r="S1667">
            <v>1135841</v>
          </cell>
          <cell r="T1667">
            <v>16292041.214042529</v>
          </cell>
          <cell r="U1667">
            <v>5.6237397632549854E-2</v>
          </cell>
          <cell r="V1667">
            <v>63877</v>
          </cell>
          <cell r="W1667">
            <v>0</v>
          </cell>
          <cell r="X1667">
            <v>3407521</v>
          </cell>
          <cell r="Y1667" t="str">
            <v>no</v>
          </cell>
          <cell r="Z1667">
            <v>0</v>
          </cell>
          <cell r="AA1667">
            <v>3407521</v>
          </cell>
          <cell r="AB1667">
            <v>9215011.5572600923</v>
          </cell>
          <cell r="AC1667">
            <v>9.9427113499184927E-2</v>
          </cell>
          <cell r="AD1667">
            <v>338800</v>
          </cell>
          <cell r="AE1667">
            <v>0</v>
          </cell>
          <cell r="AF1667">
            <v>338800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 t="str">
            <v>AA</v>
          </cell>
          <cell r="AL1667">
            <v>0</v>
          </cell>
          <cell r="AM1667">
            <v>7737066.4921149742</v>
          </cell>
          <cell r="AN1667">
            <v>0</v>
          </cell>
          <cell r="AO1667">
            <v>0</v>
          </cell>
          <cell r="AP1667">
            <v>0</v>
          </cell>
          <cell r="AQ1667">
            <v>1364533</v>
          </cell>
          <cell r="AR1667">
            <v>0</v>
          </cell>
          <cell r="AS1667">
            <v>0</v>
          </cell>
          <cell r="AT1667">
            <v>1364533</v>
          </cell>
          <cell r="AU1667" t="str">
            <v>Levy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5043433.4921149742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</row>
        <row r="1668">
          <cell r="D1668" t="str">
            <v>6060333</v>
          </cell>
          <cell r="E1668" t="str">
            <v>CLAY-OWEN SOLID WASTE MANAGEMENT DIST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 t="str">
            <v>non-recipient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 t="str">
            <v>no</v>
          </cell>
          <cell r="P1668">
            <v>0</v>
          </cell>
          <cell r="Q1668">
            <v>1135841</v>
          </cell>
          <cell r="R1668">
            <v>0</v>
          </cell>
          <cell r="S1668">
            <v>1135841</v>
          </cell>
          <cell r="T1668">
            <v>16292041.214042529</v>
          </cell>
          <cell r="U1668">
            <v>0</v>
          </cell>
          <cell r="V1668">
            <v>0</v>
          </cell>
          <cell r="W1668">
            <v>0</v>
          </cell>
          <cell r="X1668">
            <v>3407521</v>
          </cell>
          <cell r="Y1668" t="str">
            <v>no</v>
          </cell>
          <cell r="Z1668">
            <v>0</v>
          </cell>
          <cell r="AA1668">
            <v>3407521</v>
          </cell>
          <cell r="AB1668">
            <v>9215011.5572600923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 t="str">
            <v>AA</v>
          </cell>
          <cell r="AL1668">
            <v>0</v>
          </cell>
          <cell r="AM1668">
            <v>7737066.4921149742</v>
          </cell>
          <cell r="AN1668">
            <v>0</v>
          </cell>
          <cell r="AO1668">
            <v>0</v>
          </cell>
          <cell r="AP1668">
            <v>0</v>
          </cell>
          <cell r="AQ1668">
            <v>1364533</v>
          </cell>
          <cell r="AR1668">
            <v>0</v>
          </cell>
          <cell r="AS1668">
            <v>0</v>
          </cell>
          <cell r="AT1668">
            <v>1364533</v>
          </cell>
          <cell r="AU1668" t="str">
            <v>Levy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5043433.4921149742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</row>
        <row r="1669">
          <cell r="D1669" t="str">
            <v>6061186</v>
          </cell>
          <cell r="E1669" t="str">
            <v>POLAND FIRE TERRITORY (JACKSON TOWNSHIP)</v>
          </cell>
          <cell r="F1669">
            <v>58887</v>
          </cell>
          <cell r="G1669">
            <v>0</v>
          </cell>
          <cell r="H1669">
            <v>22705</v>
          </cell>
          <cell r="I1669">
            <v>4302</v>
          </cell>
          <cell r="J1669">
            <v>0</v>
          </cell>
          <cell r="K1669">
            <v>-21095.442739908329</v>
          </cell>
          <cell r="L1669">
            <v>64798.557260091671</v>
          </cell>
          <cell r="M1669">
            <v>0</v>
          </cell>
          <cell r="N1669">
            <v>64798.557260091671</v>
          </cell>
          <cell r="O1669" t="str">
            <v>no</v>
          </cell>
          <cell r="P1669">
            <v>0</v>
          </cell>
          <cell r="Q1669">
            <v>1135841</v>
          </cell>
          <cell r="R1669">
            <v>0</v>
          </cell>
          <cell r="S1669">
            <v>1135841</v>
          </cell>
          <cell r="T1669">
            <v>16292041.214042529</v>
          </cell>
          <cell r="U1669">
            <v>3.9773136102945854E-3</v>
          </cell>
          <cell r="V1669">
            <v>4518</v>
          </cell>
          <cell r="W1669">
            <v>0</v>
          </cell>
          <cell r="X1669">
            <v>3407521</v>
          </cell>
          <cell r="Y1669" t="str">
            <v>no</v>
          </cell>
          <cell r="Z1669">
            <v>0</v>
          </cell>
          <cell r="AA1669">
            <v>3407521</v>
          </cell>
          <cell r="AB1669">
            <v>9215011.5572600923</v>
          </cell>
          <cell r="AC1669">
            <v>7.0318476387628412E-3</v>
          </cell>
          <cell r="AD1669">
            <v>23961</v>
          </cell>
          <cell r="AE1669">
            <v>0</v>
          </cell>
          <cell r="AF1669">
            <v>23961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 t="str">
            <v>AA</v>
          </cell>
          <cell r="AL1669">
            <v>0</v>
          </cell>
          <cell r="AM1669">
            <v>7737066.4921149742</v>
          </cell>
          <cell r="AN1669">
            <v>0</v>
          </cell>
          <cell r="AO1669">
            <v>0</v>
          </cell>
          <cell r="AP1669">
            <v>0</v>
          </cell>
          <cell r="AQ1669">
            <v>1364533</v>
          </cell>
          <cell r="AR1669">
            <v>0</v>
          </cell>
          <cell r="AS1669">
            <v>0</v>
          </cell>
          <cell r="AT1669">
            <v>1364533</v>
          </cell>
          <cell r="AU1669" t="str">
            <v>Levy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5043433.4921149742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</row>
        <row r="1670">
          <cell r="D1670" t="str">
            <v>6110000</v>
          </cell>
          <cell r="E1670" t="str">
            <v>PARKE COUNTY</v>
          </cell>
          <cell r="F1670">
            <v>3190409</v>
          </cell>
          <cell r="G1670">
            <v>278515</v>
          </cell>
          <cell r="H1670">
            <v>1473504</v>
          </cell>
          <cell r="I1670">
            <v>238650</v>
          </cell>
          <cell r="J1670">
            <v>0</v>
          </cell>
          <cell r="K1670">
            <v>0</v>
          </cell>
          <cell r="L1670">
            <v>4624048</v>
          </cell>
          <cell r="M1670">
            <v>572388</v>
          </cell>
          <cell r="N1670">
            <v>5196436</v>
          </cell>
          <cell r="O1670" t="str">
            <v>no</v>
          </cell>
          <cell r="P1670">
            <v>0</v>
          </cell>
          <cell r="Q1670">
            <v>663546</v>
          </cell>
          <cell r="R1670">
            <v>0</v>
          </cell>
          <cell r="S1670">
            <v>663546</v>
          </cell>
          <cell r="T1670">
            <v>12419223.525252447</v>
          </cell>
          <cell r="U1670">
            <v>0.37232987960944253</v>
          </cell>
          <cell r="V1670">
            <v>247054</v>
          </cell>
          <cell r="W1670">
            <v>4</v>
          </cell>
          <cell r="X1670">
            <v>1990639</v>
          </cell>
          <cell r="Y1670" t="str">
            <v>no</v>
          </cell>
          <cell r="Z1670">
            <v>0</v>
          </cell>
          <cell r="AA1670">
            <v>1990639</v>
          </cell>
          <cell r="AB1670">
            <v>7096218</v>
          </cell>
          <cell r="AC1670">
            <v>0.73228246370108696</v>
          </cell>
          <cell r="AD1670">
            <v>1457711</v>
          </cell>
          <cell r="AE1670">
            <v>0</v>
          </cell>
          <cell r="AF1670">
            <v>1457711</v>
          </cell>
          <cell r="AG1670">
            <v>-1</v>
          </cell>
          <cell r="AH1670">
            <v>663546</v>
          </cell>
          <cell r="AI1670">
            <v>0</v>
          </cell>
          <cell r="AJ1670">
            <v>663546</v>
          </cell>
          <cell r="AK1670" t="str">
            <v>AA</v>
          </cell>
          <cell r="AL1670">
            <v>5196436</v>
          </cell>
          <cell r="AM1670">
            <v>6108701</v>
          </cell>
          <cell r="AN1670">
            <v>0.85066137628932892</v>
          </cell>
          <cell r="AO1670">
            <v>564453</v>
          </cell>
          <cell r="AP1670">
            <v>0</v>
          </cell>
          <cell r="AQ1670">
            <v>669769</v>
          </cell>
          <cell r="AR1670">
            <v>0</v>
          </cell>
          <cell r="AS1670">
            <v>0</v>
          </cell>
          <cell r="AT1670">
            <v>669769</v>
          </cell>
          <cell r="AU1670" t="str">
            <v>Levy</v>
          </cell>
          <cell r="AV1670">
            <v>3190409</v>
          </cell>
          <cell r="AW1670">
            <v>0</v>
          </cell>
          <cell r="AX1670">
            <v>572388</v>
          </cell>
          <cell r="AY1670">
            <v>0</v>
          </cell>
          <cell r="AZ1670">
            <v>3762797</v>
          </cell>
          <cell r="BA1670">
            <v>4368770</v>
          </cell>
          <cell r="BB1670">
            <v>0.86129436889559308</v>
          </cell>
          <cell r="BC1670">
            <v>576868</v>
          </cell>
          <cell r="BD1670">
            <v>0</v>
          </cell>
          <cell r="BE1670">
            <v>1333315</v>
          </cell>
          <cell r="BF1670">
            <v>0</v>
          </cell>
        </row>
        <row r="1671">
          <cell r="D1671" t="str">
            <v>6120001</v>
          </cell>
          <cell r="E1671" t="str">
            <v>ADAMS TOWNSHIP</v>
          </cell>
          <cell r="F1671">
            <v>132485</v>
          </cell>
          <cell r="G1671">
            <v>48390</v>
          </cell>
          <cell r="H1671">
            <v>34733</v>
          </cell>
          <cell r="I1671">
            <v>6321</v>
          </cell>
          <cell r="J1671">
            <v>0</v>
          </cell>
          <cell r="K1671">
            <v>0</v>
          </cell>
          <cell r="L1671">
            <v>125149</v>
          </cell>
          <cell r="M1671">
            <v>0</v>
          </cell>
          <cell r="N1671">
            <v>125149</v>
          </cell>
          <cell r="O1671" t="str">
            <v>no</v>
          </cell>
          <cell r="P1671">
            <v>0</v>
          </cell>
          <cell r="Q1671">
            <v>663546</v>
          </cell>
          <cell r="R1671">
            <v>0</v>
          </cell>
          <cell r="S1671">
            <v>663546</v>
          </cell>
          <cell r="T1671">
            <v>12419223.525252447</v>
          </cell>
          <cell r="U1671">
            <v>1.0077039015002034E-2</v>
          </cell>
          <cell r="V1671">
            <v>6687</v>
          </cell>
          <cell r="W1671">
            <v>0</v>
          </cell>
          <cell r="X1671">
            <v>1990639</v>
          </cell>
          <cell r="Y1671" t="str">
            <v>no</v>
          </cell>
          <cell r="Z1671">
            <v>0</v>
          </cell>
          <cell r="AA1671">
            <v>1990639</v>
          </cell>
          <cell r="AB1671">
            <v>7096218</v>
          </cell>
          <cell r="AC1671">
            <v>1.7636014000697274E-2</v>
          </cell>
          <cell r="AD1671">
            <v>35107</v>
          </cell>
          <cell r="AE1671">
            <v>0</v>
          </cell>
          <cell r="AF1671">
            <v>35107</v>
          </cell>
          <cell r="AG1671">
            <v>0</v>
          </cell>
          <cell r="AH1671">
            <v>663546</v>
          </cell>
          <cell r="AI1671">
            <v>0</v>
          </cell>
          <cell r="AJ1671">
            <v>663546</v>
          </cell>
          <cell r="AK1671" t="str">
            <v>AA</v>
          </cell>
          <cell r="AL1671">
            <v>0</v>
          </cell>
          <cell r="AM1671">
            <v>6108701</v>
          </cell>
          <cell r="AN1671">
            <v>0</v>
          </cell>
          <cell r="AO1671">
            <v>0</v>
          </cell>
          <cell r="AP1671">
            <v>0</v>
          </cell>
          <cell r="AQ1671">
            <v>669769</v>
          </cell>
          <cell r="AR1671">
            <v>0</v>
          </cell>
          <cell r="AS1671">
            <v>0</v>
          </cell>
          <cell r="AT1671">
            <v>669769</v>
          </cell>
          <cell r="AU1671" t="str">
            <v>Levy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4368770</v>
          </cell>
          <cell r="BB1671">
            <v>0</v>
          </cell>
          <cell r="BC1671">
            <v>0</v>
          </cell>
          <cell r="BD1671">
            <v>0</v>
          </cell>
          <cell r="BE1671">
            <v>1333315</v>
          </cell>
          <cell r="BF1671">
            <v>0</v>
          </cell>
        </row>
        <row r="1672">
          <cell r="D1672" t="str">
            <v>6120002</v>
          </cell>
          <cell r="E1672" t="str">
            <v>FLORIDA TOWNSHIP</v>
          </cell>
          <cell r="F1672">
            <v>68389</v>
          </cell>
          <cell r="G1672">
            <v>0</v>
          </cell>
          <cell r="H1672">
            <v>25901</v>
          </cell>
          <cell r="I1672">
            <v>4713</v>
          </cell>
          <cell r="J1672">
            <v>0</v>
          </cell>
          <cell r="K1672">
            <v>0</v>
          </cell>
          <cell r="L1672">
            <v>99003</v>
          </cell>
          <cell r="M1672">
            <v>0</v>
          </cell>
          <cell r="N1672">
            <v>99003</v>
          </cell>
          <cell r="O1672" t="str">
            <v>no</v>
          </cell>
          <cell r="P1672">
            <v>0</v>
          </cell>
          <cell r="Q1672">
            <v>663546</v>
          </cell>
          <cell r="R1672">
            <v>0</v>
          </cell>
          <cell r="S1672">
            <v>663546</v>
          </cell>
          <cell r="T1672">
            <v>12419223.525252447</v>
          </cell>
          <cell r="U1672">
            <v>7.971754417552249E-3</v>
          </cell>
          <cell r="V1672">
            <v>5290</v>
          </cell>
          <cell r="W1672">
            <v>0</v>
          </cell>
          <cell r="X1672">
            <v>1990639</v>
          </cell>
          <cell r="Y1672" t="str">
            <v>no</v>
          </cell>
          <cell r="Z1672">
            <v>0</v>
          </cell>
          <cell r="AA1672">
            <v>1990639</v>
          </cell>
          <cell r="AB1672">
            <v>7096218</v>
          </cell>
          <cell r="AC1672">
            <v>1.3951516145642651E-2</v>
          </cell>
          <cell r="AD1672">
            <v>27772</v>
          </cell>
          <cell r="AE1672">
            <v>0</v>
          </cell>
          <cell r="AF1672">
            <v>27772</v>
          </cell>
          <cell r="AG1672">
            <v>0</v>
          </cell>
          <cell r="AH1672">
            <v>663546</v>
          </cell>
          <cell r="AI1672">
            <v>0</v>
          </cell>
          <cell r="AJ1672">
            <v>663546</v>
          </cell>
          <cell r="AK1672" t="str">
            <v>AA</v>
          </cell>
          <cell r="AL1672">
            <v>0</v>
          </cell>
          <cell r="AM1672">
            <v>6108701</v>
          </cell>
          <cell r="AN1672">
            <v>0</v>
          </cell>
          <cell r="AO1672">
            <v>0</v>
          </cell>
          <cell r="AP1672">
            <v>0</v>
          </cell>
          <cell r="AQ1672">
            <v>669769</v>
          </cell>
          <cell r="AR1672">
            <v>0</v>
          </cell>
          <cell r="AS1672">
            <v>0</v>
          </cell>
          <cell r="AT1672">
            <v>669769</v>
          </cell>
          <cell r="AU1672" t="str">
            <v>Levy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4368770</v>
          </cell>
          <cell r="BB1672">
            <v>0</v>
          </cell>
          <cell r="BC1672">
            <v>0</v>
          </cell>
          <cell r="BD1672">
            <v>0</v>
          </cell>
          <cell r="BE1672">
            <v>1333315</v>
          </cell>
          <cell r="BF1672">
            <v>0</v>
          </cell>
        </row>
        <row r="1673">
          <cell r="D1673" t="str">
            <v>6120003</v>
          </cell>
          <cell r="E1673" t="str">
            <v>GREENE TOWNSHIP</v>
          </cell>
          <cell r="F1673">
            <v>9726</v>
          </cell>
          <cell r="G1673">
            <v>0</v>
          </cell>
          <cell r="H1673">
            <v>3803</v>
          </cell>
          <cell r="I1673">
            <v>692</v>
          </cell>
          <cell r="J1673">
            <v>0</v>
          </cell>
          <cell r="K1673">
            <v>0</v>
          </cell>
          <cell r="L1673">
            <v>14221</v>
          </cell>
          <cell r="M1673">
            <v>0</v>
          </cell>
          <cell r="N1673">
            <v>14221</v>
          </cell>
          <cell r="O1673" t="str">
            <v>no</v>
          </cell>
          <cell r="P1673">
            <v>0</v>
          </cell>
          <cell r="Q1673">
            <v>663546</v>
          </cell>
          <cell r="R1673">
            <v>0</v>
          </cell>
          <cell r="S1673">
            <v>663546</v>
          </cell>
          <cell r="T1673">
            <v>12419223.525252447</v>
          </cell>
          <cell r="U1673">
            <v>1.1450796397281953E-3</v>
          </cell>
          <cell r="V1673">
            <v>760</v>
          </cell>
          <cell r="W1673">
            <v>0</v>
          </cell>
          <cell r="X1673">
            <v>1990639</v>
          </cell>
          <cell r="Y1673" t="str">
            <v>no</v>
          </cell>
          <cell r="Z1673">
            <v>0</v>
          </cell>
          <cell r="AA1673">
            <v>1990639</v>
          </cell>
          <cell r="AB1673">
            <v>7096218</v>
          </cell>
          <cell r="AC1673">
            <v>2.0040252427419789E-3</v>
          </cell>
          <cell r="AD1673">
            <v>3989</v>
          </cell>
          <cell r="AE1673">
            <v>0</v>
          </cell>
          <cell r="AF1673">
            <v>3989</v>
          </cell>
          <cell r="AG1673">
            <v>0</v>
          </cell>
          <cell r="AH1673">
            <v>663546</v>
          </cell>
          <cell r="AI1673">
            <v>0</v>
          </cell>
          <cell r="AJ1673">
            <v>663546</v>
          </cell>
          <cell r="AK1673" t="str">
            <v>AA</v>
          </cell>
          <cell r="AL1673">
            <v>0</v>
          </cell>
          <cell r="AM1673">
            <v>6108701</v>
          </cell>
          <cell r="AN1673">
            <v>0</v>
          </cell>
          <cell r="AO1673">
            <v>0</v>
          </cell>
          <cell r="AP1673">
            <v>0</v>
          </cell>
          <cell r="AQ1673">
            <v>669769</v>
          </cell>
          <cell r="AR1673">
            <v>0</v>
          </cell>
          <cell r="AS1673">
            <v>0</v>
          </cell>
          <cell r="AT1673">
            <v>669769</v>
          </cell>
          <cell r="AU1673" t="str">
            <v>Levy</v>
          </cell>
          <cell r="AV1673">
            <v>0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  <cell r="BA1673">
            <v>4368770</v>
          </cell>
          <cell r="BB1673">
            <v>0</v>
          </cell>
          <cell r="BC1673">
            <v>0</v>
          </cell>
          <cell r="BD1673">
            <v>0</v>
          </cell>
          <cell r="BE1673">
            <v>1333315</v>
          </cell>
          <cell r="BF1673">
            <v>0</v>
          </cell>
        </row>
        <row r="1674">
          <cell r="D1674" t="str">
            <v>6120004</v>
          </cell>
          <cell r="E1674" t="str">
            <v>HOWARD TOWNSHIP</v>
          </cell>
          <cell r="F1674">
            <v>5185</v>
          </cell>
          <cell r="G1674">
            <v>0</v>
          </cell>
          <cell r="H1674">
            <v>2227</v>
          </cell>
          <cell r="I1674">
            <v>405</v>
          </cell>
          <cell r="J1674">
            <v>0</v>
          </cell>
          <cell r="K1674">
            <v>0</v>
          </cell>
          <cell r="L1674">
            <v>7817</v>
          </cell>
          <cell r="M1674">
            <v>0</v>
          </cell>
          <cell r="N1674">
            <v>7817</v>
          </cell>
          <cell r="O1674" t="str">
            <v>no</v>
          </cell>
          <cell r="P1674">
            <v>0</v>
          </cell>
          <cell r="Q1674">
            <v>663546</v>
          </cell>
          <cell r="R1674">
            <v>0</v>
          </cell>
          <cell r="S1674">
            <v>663546</v>
          </cell>
          <cell r="T1674">
            <v>12419223.525252447</v>
          </cell>
          <cell r="U1674">
            <v>6.2942743434043341E-4</v>
          </cell>
          <cell r="V1674">
            <v>418</v>
          </cell>
          <cell r="W1674">
            <v>0</v>
          </cell>
          <cell r="X1674">
            <v>1990639</v>
          </cell>
          <cell r="Y1674" t="str">
            <v>no</v>
          </cell>
          <cell r="Z1674">
            <v>0</v>
          </cell>
          <cell r="AA1674">
            <v>1990639</v>
          </cell>
          <cell r="AB1674">
            <v>7096218</v>
          </cell>
          <cell r="AC1674">
            <v>1.1015726968929083E-3</v>
          </cell>
          <cell r="AD1674">
            <v>2193</v>
          </cell>
          <cell r="AE1674">
            <v>0</v>
          </cell>
          <cell r="AF1674">
            <v>2193</v>
          </cell>
          <cell r="AG1674">
            <v>0</v>
          </cell>
          <cell r="AH1674">
            <v>663546</v>
          </cell>
          <cell r="AI1674">
            <v>0</v>
          </cell>
          <cell r="AJ1674">
            <v>663546</v>
          </cell>
          <cell r="AK1674" t="str">
            <v>AA</v>
          </cell>
          <cell r="AL1674">
            <v>0</v>
          </cell>
          <cell r="AM1674">
            <v>6108701</v>
          </cell>
          <cell r="AN1674">
            <v>0</v>
          </cell>
          <cell r="AO1674">
            <v>0</v>
          </cell>
          <cell r="AP1674">
            <v>0</v>
          </cell>
          <cell r="AQ1674">
            <v>669769</v>
          </cell>
          <cell r="AR1674">
            <v>0</v>
          </cell>
          <cell r="AS1674">
            <v>0</v>
          </cell>
          <cell r="AT1674">
            <v>669769</v>
          </cell>
          <cell r="AU1674" t="str">
            <v>Levy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4368770</v>
          </cell>
          <cell r="BB1674">
            <v>0</v>
          </cell>
          <cell r="BC1674">
            <v>0</v>
          </cell>
          <cell r="BD1674">
            <v>0</v>
          </cell>
          <cell r="BE1674">
            <v>1333315</v>
          </cell>
          <cell r="BF1674">
            <v>0</v>
          </cell>
        </row>
        <row r="1675">
          <cell r="D1675" t="str">
            <v>6120005</v>
          </cell>
          <cell r="E1675" t="str">
            <v>JACKSON TOWNSHIP</v>
          </cell>
          <cell r="F1675">
            <v>17729</v>
          </cell>
          <cell r="G1675">
            <v>0</v>
          </cell>
          <cell r="H1675">
            <v>7606</v>
          </cell>
          <cell r="I1675">
            <v>1384</v>
          </cell>
          <cell r="J1675">
            <v>0</v>
          </cell>
          <cell r="K1675">
            <v>0</v>
          </cell>
          <cell r="L1675">
            <v>26719</v>
          </cell>
          <cell r="M1675">
            <v>0</v>
          </cell>
          <cell r="N1675">
            <v>26719</v>
          </cell>
          <cell r="O1675" t="str">
            <v>no</v>
          </cell>
          <cell r="P1675">
            <v>0</v>
          </cell>
          <cell r="Q1675">
            <v>663546</v>
          </cell>
          <cell r="R1675">
            <v>0</v>
          </cell>
          <cell r="S1675">
            <v>663546</v>
          </cell>
          <cell r="T1675">
            <v>12419223.525252447</v>
          </cell>
          <cell r="U1675">
            <v>2.1514227476195523E-3</v>
          </cell>
          <cell r="V1675">
            <v>1428</v>
          </cell>
          <cell r="W1675">
            <v>0</v>
          </cell>
          <cell r="X1675">
            <v>1990639</v>
          </cell>
          <cell r="Y1675" t="str">
            <v>no</v>
          </cell>
          <cell r="Z1675">
            <v>0</v>
          </cell>
          <cell r="AA1675">
            <v>1990639</v>
          </cell>
          <cell r="AB1675">
            <v>7096218</v>
          </cell>
          <cell r="AC1675">
            <v>3.7652450925267514E-3</v>
          </cell>
          <cell r="AD1675">
            <v>7495</v>
          </cell>
          <cell r="AE1675">
            <v>0</v>
          </cell>
          <cell r="AF1675">
            <v>7495</v>
          </cell>
          <cell r="AG1675">
            <v>0</v>
          </cell>
          <cell r="AH1675">
            <v>663546</v>
          </cell>
          <cell r="AI1675">
            <v>0</v>
          </cell>
          <cell r="AJ1675">
            <v>663546</v>
          </cell>
          <cell r="AK1675" t="str">
            <v>AA</v>
          </cell>
          <cell r="AL1675">
            <v>0</v>
          </cell>
          <cell r="AM1675">
            <v>6108701</v>
          </cell>
          <cell r="AN1675">
            <v>0</v>
          </cell>
          <cell r="AO1675">
            <v>0</v>
          </cell>
          <cell r="AP1675">
            <v>0</v>
          </cell>
          <cell r="AQ1675">
            <v>669769</v>
          </cell>
          <cell r="AR1675">
            <v>0</v>
          </cell>
          <cell r="AS1675">
            <v>0</v>
          </cell>
          <cell r="AT1675">
            <v>669769</v>
          </cell>
          <cell r="AU1675" t="str">
            <v>Levy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4368770</v>
          </cell>
          <cell r="BB1675">
            <v>0</v>
          </cell>
          <cell r="BC1675">
            <v>0</v>
          </cell>
          <cell r="BD1675">
            <v>0</v>
          </cell>
          <cell r="BE1675">
            <v>1333315</v>
          </cell>
          <cell r="BF1675">
            <v>0</v>
          </cell>
        </row>
        <row r="1676">
          <cell r="D1676" t="str">
            <v>6120006</v>
          </cell>
          <cell r="E1676" t="str">
            <v>LIBERTY TOWNSHIP</v>
          </cell>
          <cell r="F1676">
            <v>13024</v>
          </cell>
          <cell r="G1676">
            <v>0</v>
          </cell>
          <cell r="H1676">
            <v>5616</v>
          </cell>
          <cell r="I1676">
            <v>1022</v>
          </cell>
          <cell r="J1676">
            <v>0</v>
          </cell>
          <cell r="K1676">
            <v>0</v>
          </cell>
          <cell r="L1676">
            <v>19662</v>
          </cell>
          <cell r="M1676">
            <v>0</v>
          </cell>
          <cell r="N1676">
            <v>19662</v>
          </cell>
          <cell r="O1676" t="str">
            <v>no</v>
          </cell>
          <cell r="P1676">
            <v>0</v>
          </cell>
          <cell r="Q1676">
            <v>663546</v>
          </cell>
          <cell r="R1676">
            <v>0</v>
          </cell>
          <cell r="S1676">
            <v>663546</v>
          </cell>
          <cell r="T1676">
            <v>12419223.525252447</v>
          </cell>
          <cell r="U1676">
            <v>1.5831907655112704E-3</v>
          </cell>
          <cell r="V1676">
            <v>1051</v>
          </cell>
          <cell r="W1676">
            <v>0</v>
          </cell>
          <cell r="X1676">
            <v>1990639</v>
          </cell>
          <cell r="Y1676" t="str">
            <v>no</v>
          </cell>
          <cell r="Z1676">
            <v>0</v>
          </cell>
          <cell r="AA1676">
            <v>1990639</v>
          </cell>
          <cell r="AB1676">
            <v>7096218</v>
          </cell>
          <cell r="AC1676">
            <v>2.7707716983891985E-3</v>
          </cell>
          <cell r="AD1676">
            <v>5516</v>
          </cell>
          <cell r="AE1676">
            <v>0</v>
          </cell>
          <cell r="AF1676">
            <v>5516</v>
          </cell>
          <cell r="AG1676">
            <v>0</v>
          </cell>
          <cell r="AH1676">
            <v>663546</v>
          </cell>
          <cell r="AI1676">
            <v>0</v>
          </cell>
          <cell r="AJ1676">
            <v>663546</v>
          </cell>
          <cell r="AK1676" t="str">
            <v>AA</v>
          </cell>
          <cell r="AL1676">
            <v>0</v>
          </cell>
          <cell r="AM1676">
            <v>6108701</v>
          </cell>
          <cell r="AN1676">
            <v>0</v>
          </cell>
          <cell r="AO1676">
            <v>0</v>
          </cell>
          <cell r="AP1676">
            <v>0</v>
          </cell>
          <cell r="AQ1676">
            <v>669769</v>
          </cell>
          <cell r="AR1676">
            <v>0</v>
          </cell>
          <cell r="AS1676">
            <v>0</v>
          </cell>
          <cell r="AT1676">
            <v>669769</v>
          </cell>
          <cell r="AU1676" t="str">
            <v>Levy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4368770</v>
          </cell>
          <cell r="BB1676">
            <v>0</v>
          </cell>
          <cell r="BC1676">
            <v>0</v>
          </cell>
          <cell r="BD1676">
            <v>0</v>
          </cell>
          <cell r="BE1676">
            <v>1333315</v>
          </cell>
          <cell r="BF1676">
            <v>0</v>
          </cell>
        </row>
        <row r="1677">
          <cell r="D1677" t="str">
            <v>6120007</v>
          </cell>
          <cell r="E1677" t="str">
            <v>PENN TOWNSHIP</v>
          </cell>
          <cell r="F1677">
            <v>16816</v>
          </cell>
          <cell r="G1677">
            <v>0</v>
          </cell>
          <cell r="H1677">
            <v>5637</v>
          </cell>
          <cell r="I1677">
            <v>1026</v>
          </cell>
          <cell r="J1677">
            <v>0</v>
          </cell>
          <cell r="K1677">
            <v>0</v>
          </cell>
          <cell r="L1677">
            <v>23479</v>
          </cell>
          <cell r="M1677">
            <v>0</v>
          </cell>
          <cell r="N1677">
            <v>23479</v>
          </cell>
          <cell r="O1677" t="str">
            <v>no</v>
          </cell>
          <cell r="P1677">
            <v>0</v>
          </cell>
          <cell r="Q1677">
            <v>663546</v>
          </cell>
          <cell r="R1677">
            <v>0</v>
          </cell>
          <cell r="S1677">
            <v>663546</v>
          </cell>
          <cell r="T1677">
            <v>12419223.525252447</v>
          </cell>
          <cell r="U1677">
            <v>1.8905368723140636E-3</v>
          </cell>
          <cell r="V1677">
            <v>1254</v>
          </cell>
          <cell r="W1677">
            <v>0</v>
          </cell>
          <cell r="X1677">
            <v>1990639</v>
          </cell>
          <cell r="Y1677" t="str">
            <v>no</v>
          </cell>
          <cell r="Z1677">
            <v>0</v>
          </cell>
          <cell r="AA1677">
            <v>1990639</v>
          </cell>
          <cell r="AB1677">
            <v>7096218</v>
          </cell>
          <cell r="AC1677">
            <v>3.3086638544644487E-3</v>
          </cell>
          <cell r="AD1677">
            <v>6586</v>
          </cell>
          <cell r="AE1677">
            <v>0</v>
          </cell>
          <cell r="AF1677">
            <v>6586</v>
          </cell>
          <cell r="AG1677">
            <v>0</v>
          </cell>
          <cell r="AH1677">
            <v>663546</v>
          </cell>
          <cell r="AI1677">
            <v>0</v>
          </cell>
          <cell r="AJ1677">
            <v>663546</v>
          </cell>
          <cell r="AK1677" t="str">
            <v>AA</v>
          </cell>
          <cell r="AL1677">
            <v>0</v>
          </cell>
          <cell r="AM1677">
            <v>6108701</v>
          </cell>
          <cell r="AN1677">
            <v>0</v>
          </cell>
          <cell r="AO1677">
            <v>0</v>
          </cell>
          <cell r="AP1677">
            <v>0</v>
          </cell>
          <cell r="AQ1677">
            <v>669769</v>
          </cell>
          <cell r="AR1677">
            <v>0</v>
          </cell>
          <cell r="AS1677">
            <v>0</v>
          </cell>
          <cell r="AT1677">
            <v>669769</v>
          </cell>
          <cell r="AU1677" t="str">
            <v>Levy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4368770</v>
          </cell>
          <cell r="BB1677">
            <v>0</v>
          </cell>
          <cell r="BC1677">
            <v>0</v>
          </cell>
          <cell r="BD1677">
            <v>0</v>
          </cell>
          <cell r="BE1677">
            <v>1333315</v>
          </cell>
          <cell r="BF1677">
            <v>0</v>
          </cell>
        </row>
        <row r="1678">
          <cell r="D1678" t="str">
            <v>6120008</v>
          </cell>
          <cell r="E1678" t="str">
            <v>RACCOON TOWNSHIP</v>
          </cell>
          <cell r="F1678">
            <v>31214</v>
          </cell>
          <cell r="G1678">
            <v>0</v>
          </cell>
          <cell r="H1678">
            <v>13393</v>
          </cell>
          <cell r="I1678">
            <v>2437</v>
          </cell>
          <cell r="J1678">
            <v>0</v>
          </cell>
          <cell r="K1678">
            <v>0</v>
          </cell>
          <cell r="L1678">
            <v>47044</v>
          </cell>
          <cell r="M1678">
            <v>0</v>
          </cell>
          <cell r="N1678">
            <v>47044</v>
          </cell>
          <cell r="O1678" t="str">
            <v>no</v>
          </cell>
          <cell r="P1678">
            <v>0</v>
          </cell>
          <cell r="Q1678">
            <v>663546</v>
          </cell>
          <cell r="R1678">
            <v>0</v>
          </cell>
          <cell r="S1678">
            <v>663546</v>
          </cell>
          <cell r="T1678">
            <v>12419223.525252447</v>
          </cell>
          <cell r="U1678">
            <v>3.7879984931701864E-3</v>
          </cell>
          <cell r="V1678">
            <v>2514</v>
          </cell>
          <cell r="W1678">
            <v>0</v>
          </cell>
          <cell r="X1678">
            <v>1990639</v>
          </cell>
          <cell r="Y1678" t="str">
            <v>no</v>
          </cell>
          <cell r="Z1678">
            <v>0</v>
          </cell>
          <cell r="AA1678">
            <v>1990639</v>
          </cell>
          <cell r="AB1678">
            <v>7096218</v>
          </cell>
          <cell r="AC1678">
            <v>6.6294468405564766E-3</v>
          </cell>
          <cell r="AD1678">
            <v>13197</v>
          </cell>
          <cell r="AE1678">
            <v>0</v>
          </cell>
          <cell r="AF1678">
            <v>13197</v>
          </cell>
          <cell r="AG1678">
            <v>0</v>
          </cell>
          <cell r="AH1678">
            <v>663546</v>
          </cell>
          <cell r="AI1678">
            <v>0</v>
          </cell>
          <cell r="AJ1678">
            <v>663546</v>
          </cell>
          <cell r="AK1678" t="str">
            <v>AA</v>
          </cell>
          <cell r="AL1678">
            <v>0</v>
          </cell>
          <cell r="AM1678">
            <v>6108701</v>
          </cell>
          <cell r="AN1678">
            <v>0</v>
          </cell>
          <cell r="AO1678">
            <v>0</v>
          </cell>
          <cell r="AP1678">
            <v>0</v>
          </cell>
          <cell r="AQ1678">
            <v>669769</v>
          </cell>
          <cell r="AR1678">
            <v>0</v>
          </cell>
          <cell r="AS1678">
            <v>0</v>
          </cell>
          <cell r="AT1678">
            <v>669769</v>
          </cell>
          <cell r="AU1678" t="str">
            <v>Levy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4368770</v>
          </cell>
          <cell r="BB1678">
            <v>0</v>
          </cell>
          <cell r="BC1678">
            <v>0</v>
          </cell>
          <cell r="BD1678">
            <v>0</v>
          </cell>
          <cell r="BE1678">
            <v>1333315</v>
          </cell>
          <cell r="BF1678">
            <v>0</v>
          </cell>
        </row>
        <row r="1679">
          <cell r="D1679" t="str">
            <v>6120009</v>
          </cell>
          <cell r="E1679" t="str">
            <v>RESERVE TOWNSHIP</v>
          </cell>
          <cell r="F1679">
            <v>21862</v>
          </cell>
          <cell r="G1679">
            <v>0</v>
          </cell>
          <cell r="H1679">
            <v>9611</v>
          </cell>
          <cell r="I1679">
            <v>1749</v>
          </cell>
          <cell r="J1679">
            <v>0</v>
          </cell>
          <cell r="K1679">
            <v>0</v>
          </cell>
          <cell r="L1679">
            <v>33222</v>
          </cell>
          <cell r="M1679">
            <v>0</v>
          </cell>
          <cell r="N1679">
            <v>33222</v>
          </cell>
          <cell r="O1679" t="str">
            <v>no</v>
          </cell>
          <cell r="P1679">
            <v>0</v>
          </cell>
          <cell r="Q1679">
            <v>663546</v>
          </cell>
          <cell r="R1679">
            <v>0</v>
          </cell>
          <cell r="S1679">
            <v>663546</v>
          </cell>
          <cell r="T1679">
            <v>12419223.525252447</v>
          </cell>
          <cell r="U1679">
            <v>2.6750464658638709E-3</v>
          </cell>
          <cell r="V1679">
            <v>1775</v>
          </cell>
          <cell r="W1679">
            <v>0</v>
          </cell>
          <cell r="X1679">
            <v>1990639</v>
          </cell>
          <cell r="Y1679" t="str">
            <v>no</v>
          </cell>
          <cell r="Z1679">
            <v>0</v>
          </cell>
          <cell r="AA1679">
            <v>1990639</v>
          </cell>
          <cell r="AB1679">
            <v>7096218</v>
          </cell>
          <cell r="AC1679">
            <v>4.6816487317610589E-3</v>
          </cell>
          <cell r="AD1679">
            <v>9319</v>
          </cell>
          <cell r="AE1679">
            <v>0</v>
          </cell>
          <cell r="AF1679">
            <v>9319</v>
          </cell>
          <cell r="AG1679">
            <v>0</v>
          </cell>
          <cell r="AH1679">
            <v>663546</v>
          </cell>
          <cell r="AI1679">
            <v>0</v>
          </cell>
          <cell r="AJ1679">
            <v>663546</v>
          </cell>
          <cell r="AK1679" t="str">
            <v>AA</v>
          </cell>
          <cell r="AL1679">
            <v>0</v>
          </cell>
          <cell r="AM1679">
            <v>6108701</v>
          </cell>
          <cell r="AN1679">
            <v>0</v>
          </cell>
          <cell r="AO1679">
            <v>0</v>
          </cell>
          <cell r="AP1679">
            <v>0</v>
          </cell>
          <cell r="AQ1679">
            <v>669769</v>
          </cell>
          <cell r="AR1679">
            <v>0</v>
          </cell>
          <cell r="AS1679">
            <v>0</v>
          </cell>
          <cell r="AT1679">
            <v>669769</v>
          </cell>
          <cell r="AU1679" t="str">
            <v>Levy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4368770</v>
          </cell>
          <cell r="BB1679">
            <v>0</v>
          </cell>
          <cell r="BC1679">
            <v>0</v>
          </cell>
          <cell r="BD1679">
            <v>0</v>
          </cell>
          <cell r="BE1679">
            <v>1333315</v>
          </cell>
          <cell r="BF1679">
            <v>0</v>
          </cell>
        </row>
        <row r="1680">
          <cell r="D1680" t="str">
            <v>6120010</v>
          </cell>
          <cell r="E1680" t="str">
            <v>SUGAR CREEK TOWNSHIP</v>
          </cell>
          <cell r="F1680">
            <v>11435</v>
          </cell>
          <cell r="G1680">
            <v>0</v>
          </cell>
          <cell r="H1680">
            <v>3715</v>
          </cell>
          <cell r="I1680">
            <v>676</v>
          </cell>
          <cell r="J1680">
            <v>0</v>
          </cell>
          <cell r="K1680">
            <v>0</v>
          </cell>
          <cell r="L1680">
            <v>15826</v>
          </cell>
          <cell r="M1680">
            <v>0</v>
          </cell>
          <cell r="N1680">
            <v>15826</v>
          </cell>
          <cell r="O1680" t="str">
            <v>no</v>
          </cell>
          <cell r="P1680">
            <v>0</v>
          </cell>
          <cell r="Q1680">
            <v>663546</v>
          </cell>
          <cell r="R1680">
            <v>0</v>
          </cell>
          <cell r="S1680">
            <v>663546</v>
          </cell>
          <cell r="T1680">
            <v>12419223.525252447</v>
          </cell>
          <cell r="U1680">
            <v>1.2743147724026734E-3</v>
          </cell>
          <cell r="V1680">
            <v>846</v>
          </cell>
          <cell r="W1680">
            <v>0</v>
          </cell>
          <cell r="X1680">
            <v>1990639</v>
          </cell>
          <cell r="Y1680" t="str">
            <v>no</v>
          </cell>
          <cell r="Z1680">
            <v>0</v>
          </cell>
          <cell r="AA1680">
            <v>1990639</v>
          </cell>
          <cell r="AB1680">
            <v>7096218</v>
          </cell>
          <cell r="AC1680">
            <v>2.2302020597450641E-3</v>
          </cell>
          <cell r="AD1680">
            <v>4440</v>
          </cell>
          <cell r="AE1680">
            <v>0</v>
          </cell>
          <cell r="AF1680">
            <v>4440</v>
          </cell>
          <cell r="AG1680">
            <v>0</v>
          </cell>
          <cell r="AH1680">
            <v>663546</v>
          </cell>
          <cell r="AI1680">
            <v>0</v>
          </cell>
          <cell r="AJ1680">
            <v>663546</v>
          </cell>
          <cell r="AK1680" t="str">
            <v>AA</v>
          </cell>
          <cell r="AL1680">
            <v>0</v>
          </cell>
          <cell r="AM1680">
            <v>6108701</v>
          </cell>
          <cell r="AN1680">
            <v>0</v>
          </cell>
          <cell r="AO1680">
            <v>0</v>
          </cell>
          <cell r="AP1680">
            <v>0</v>
          </cell>
          <cell r="AQ1680">
            <v>669769</v>
          </cell>
          <cell r="AR1680">
            <v>0</v>
          </cell>
          <cell r="AS1680">
            <v>0</v>
          </cell>
          <cell r="AT1680">
            <v>669769</v>
          </cell>
          <cell r="AU1680" t="str">
            <v>Levy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4368770</v>
          </cell>
          <cell r="BB1680">
            <v>0</v>
          </cell>
          <cell r="BC1680">
            <v>0</v>
          </cell>
          <cell r="BD1680">
            <v>0</v>
          </cell>
          <cell r="BE1680">
            <v>1333315</v>
          </cell>
          <cell r="BF1680">
            <v>0</v>
          </cell>
        </row>
        <row r="1681">
          <cell r="D1681" t="str">
            <v>6120011</v>
          </cell>
          <cell r="E1681" t="str">
            <v>UNION TOWNSHIP</v>
          </cell>
          <cell r="F1681">
            <v>78950</v>
          </cell>
          <cell r="G1681">
            <v>0</v>
          </cell>
          <cell r="H1681">
            <v>19166</v>
          </cell>
          <cell r="I1681">
            <v>3488</v>
          </cell>
          <cell r="J1681">
            <v>0</v>
          </cell>
          <cell r="K1681">
            <v>0</v>
          </cell>
          <cell r="L1681">
            <v>101604</v>
          </cell>
          <cell r="M1681">
            <v>0</v>
          </cell>
          <cell r="N1681">
            <v>101604</v>
          </cell>
          <cell r="O1681" t="str">
            <v>no</v>
          </cell>
          <cell r="P1681">
            <v>0</v>
          </cell>
          <cell r="Q1681">
            <v>663546</v>
          </cell>
          <cell r="R1681">
            <v>0</v>
          </cell>
          <cell r="S1681">
            <v>663546</v>
          </cell>
          <cell r="T1681">
            <v>12419223.525252447</v>
          </cell>
          <cell r="U1681">
            <v>8.1811878007835986E-3</v>
          </cell>
          <cell r="V1681">
            <v>5429</v>
          </cell>
          <cell r="W1681">
            <v>0</v>
          </cell>
          <cell r="X1681">
            <v>1990639</v>
          </cell>
          <cell r="Y1681" t="str">
            <v>no</v>
          </cell>
          <cell r="Z1681">
            <v>0</v>
          </cell>
          <cell r="AA1681">
            <v>1990639</v>
          </cell>
          <cell r="AB1681">
            <v>7096218</v>
          </cell>
          <cell r="AC1681">
            <v>1.4318049417309332E-2</v>
          </cell>
          <cell r="AD1681">
            <v>28502</v>
          </cell>
          <cell r="AE1681">
            <v>0</v>
          </cell>
          <cell r="AF1681">
            <v>28502</v>
          </cell>
          <cell r="AG1681">
            <v>0</v>
          </cell>
          <cell r="AH1681">
            <v>663546</v>
          </cell>
          <cell r="AI1681">
            <v>0</v>
          </cell>
          <cell r="AJ1681">
            <v>663546</v>
          </cell>
          <cell r="AK1681" t="str">
            <v>AA</v>
          </cell>
          <cell r="AL1681">
            <v>0</v>
          </cell>
          <cell r="AM1681">
            <v>6108701</v>
          </cell>
          <cell r="AN1681">
            <v>0</v>
          </cell>
          <cell r="AO1681">
            <v>0</v>
          </cell>
          <cell r="AP1681">
            <v>0</v>
          </cell>
          <cell r="AQ1681">
            <v>669769</v>
          </cell>
          <cell r="AR1681">
            <v>0</v>
          </cell>
          <cell r="AS1681">
            <v>0</v>
          </cell>
          <cell r="AT1681">
            <v>669769</v>
          </cell>
          <cell r="AU1681" t="str">
            <v>Levy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4368770</v>
          </cell>
          <cell r="BB1681">
            <v>0</v>
          </cell>
          <cell r="BC1681">
            <v>0</v>
          </cell>
          <cell r="BD1681">
            <v>0</v>
          </cell>
          <cell r="BE1681">
            <v>1333315</v>
          </cell>
          <cell r="BF1681">
            <v>0</v>
          </cell>
        </row>
        <row r="1682">
          <cell r="D1682" t="str">
            <v>6120012</v>
          </cell>
          <cell r="E1682" t="str">
            <v>WABASH TOWNSHIP</v>
          </cell>
          <cell r="F1682">
            <v>18517</v>
          </cell>
          <cell r="G1682">
            <v>0</v>
          </cell>
          <cell r="H1682">
            <v>7940</v>
          </cell>
          <cell r="I1682">
            <v>1445</v>
          </cell>
          <cell r="J1682">
            <v>0</v>
          </cell>
          <cell r="K1682">
            <v>0</v>
          </cell>
          <cell r="L1682">
            <v>27902</v>
          </cell>
          <cell r="M1682">
            <v>0</v>
          </cell>
          <cell r="N1682">
            <v>27902</v>
          </cell>
          <cell r="O1682" t="str">
            <v>no</v>
          </cell>
          <cell r="P1682">
            <v>0</v>
          </cell>
          <cell r="Q1682">
            <v>663546</v>
          </cell>
          <cell r="R1682">
            <v>0</v>
          </cell>
          <cell r="S1682">
            <v>663546</v>
          </cell>
          <cell r="T1682">
            <v>12419223.525252447</v>
          </cell>
          <cell r="U1682">
            <v>2.2466783002388093E-3</v>
          </cell>
          <cell r="V1682">
            <v>1491</v>
          </cell>
          <cell r="W1682">
            <v>0</v>
          </cell>
          <cell r="X1682">
            <v>1990639</v>
          </cell>
          <cell r="Y1682" t="str">
            <v>no</v>
          </cell>
          <cell r="Z1682">
            <v>0</v>
          </cell>
          <cell r="AA1682">
            <v>1990639</v>
          </cell>
          <cell r="AB1682">
            <v>7096218</v>
          </cell>
          <cell r="AC1682">
            <v>3.9319536124735738E-3</v>
          </cell>
          <cell r="AD1682">
            <v>7827</v>
          </cell>
          <cell r="AE1682">
            <v>0</v>
          </cell>
          <cell r="AF1682">
            <v>7827</v>
          </cell>
          <cell r="AG1682">
            <v>0</v>
          </cell>
          <cell r="AH1682">
            <v>663546</v>
          </cell>
          <cell r="AI1682">
            <v>0</v>
          </cell>
          <cell r="AJ1682">
            <v>663546</v>
          </cell>
          <cell r="AK1682" t="str">
            <v>AA</v>
          </cell>
          <cell r="AL1682">
            <v>0</v>
          </cell>
          <cell r="AM1682">
            <v>6108701</v>
          </cell>
          <cell r="AN1682">
            <v>0</v>
          </cell>
          <cell r="AO1682">
            <v>0</v>
          </cell>
          <cell r="AP1682">
            <v>0</v>
          </cell>
          <cell r="AQ1682">
            <v>669769</v>
          </cell>
          <cell r="AR1682">
            <v>0</v>
          </cell>
          <cell r="AS1682">
            <v>0</v>
          </cell>
          <cell r="AT1682">
            <v>669769</v>
          </cell>
          <cell r="AU1682" t="str">
            <v>Levy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4368770</v>
          </cell>
          <cell r="BB1682">
            <v>0</v>
          </cell>
          <cell r="BC1682">
            <v>0</v>
          </cell>
          <cell r="BD1682">
            <v>0</v>
          </cell>
          <cell r="BE1682">
            <v>1333315</v>
          </cell>
          <cell r="BF1682">
            <v>0</v>
          </cell>
        </row>
        <row r="1683">
          <cell r="D1683" t="str">
            <v>6120013</v>
          </cell>
          <cell r="E1683" t="str">
            <v>WASHINGTON TOWNSHIP</v>
          </cell>
          <cell r="F1683">
            <v>22185</v>
          </cell>
          <cell r="G1683">
            <v>0</v>
          </cell>
          <cell r="H1683">
            <v>9350</v>
          </cell>
          <cell r="I1683">
            <v>1702</v>
          </cell>
          <cell r="J1683">
            <v>0</v>
          </cell>
          <cell r="K1683">
            <v>0</v>
          </cell>
          <cell r="L1683">
            <v>33237</v>
          </cell>
          <cell r="M1683">
            <v>0</v>
          </cell>
          <cell r="N1683">
            <v>33237</v>
          </cell>
          <cell r="O1683" t="str">
            <v>no</v>
          </cell>
          <cell r="P1683">
            <v>0</v>
          </cell>
          <cell r="Q1683">
            <v>663546</v>
          </cell>
          <cell r="R1683">
            <v>0</v>
          </cell>
          <cell r="S1683">
            <v>663546</v>
          </cell>
          <cell r="T1683">
            <v>12419223.525252447</v>
          </cell>
          <cell r="U1683">
            <v>2.6762542708421368E-3</v>
          </cell>
          <cell r="V1683">
            <v>1776</v>
          </cell>
          <cell r="W1683">
            <v>0</v>
          </cell>
          <cell r="X1683">
            <v>1990639</v>
          </cell>
          <cell r="Y1683" t="str">
            <v>no</v>
          </cell>
          <cell r="Z1683">
            <v>0</v>
          </cell>
          <cell r="AA1683">
            <v>1990639</v>
          </cell>
          <cell r="AB1683">
            <v>7096218</v>
          </cell>
          <cell r="AC1683">
            <v>4.683762533789125E-3</v>
          </cell>
          <cell r="AD1683">
            <v>9324</v>
          </cell>
          <cell r="AE1683">
            <v>0</v>
          </cell>
          <cell r="AF1683">
            <v>9324</v>
          </cell>
          <cell r="AG1683">
            <v>0</v>
          </cell>
          <cell r="AH1683">
            <v>663546</v>
          </cell>
          <cell r="AI1683">
            <v>0</v>
          </cell>
          <cell r="AJ1683">
            <v>663546</v>
          </cell>
          <cell r="AK1683" t="str">
            <v>AA</v>
          </cell>
          <cell r="AL1683">
            <v>0</v>
          </cell>
          <cell r="AM1683">
            <v>6108701</v>
          </cell>
          <cell r="AN1683">
            <v>0</v>
          </cell>
          <cell r="AO1683">
            <v>0</v>
          </cell>
          <cell r="AP1683">
            <v>0</v>
          </cell>
          <cell r="AQ1683">
            <v>669769</v>
          </cell>
          <cell r="AR1683">
            <v>0</v>
          </cell>
          <cell r="AS1683">
            <v>0</v>
          </cell>
          <cell r="AT1683">
            <v>669769</v>
          </cell>
          <cell r="AU1683" t="str">
            <v>Levy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4368770</v>
          </cell>
          <cell r="BB1683">
            <v>0</v>
          </cell>
          <cell r="BC1683">
            <v>0</v>
          </cell>
          <cell r="BD1683">
            <v>0</v>
          </cell>
          <cell r="BE1683">
            <v>1333315</v>
          </cell>
          <cell r="BF1683">
            <v>0</v>
          </cell>
        </row>
        <row r="1684">
          <cell r="D1684" t="str">
            <v>6130818</v>
          </cell>
          <cell r="E1684" t="str">
            <v>BLOOMINGDALE CIVIL TOWN</v>
          </cell>
          <cell r="F1684">
            <v>21367</v>
          </cell>
          <cell r="G1684">
            <v>0</v>
          </cell>
          <cell r="H1684">
            <v>9091</v>
          </cell>
          <cell r="I1684">
            <v>1654</v>
          </cell>
          <cell r="J1684">
            <v>0</v>
          </cell>
          <cell r="K1684">
            <v>0</v>
          </cell>
          <cell r="L1684">
            <v>32112</v>
          </cell>
          <cell r="M1684">
            <v>0</v>
          </cell>
          <cell r="N1684">
            <v>32112</v>
          </cell>
          <cell r="O1684" t="str">
            <v>no</v>
          </cell>
          <cell r="P1684">
            <v>0</v>
          </cell>
          <cell r="Q1684">
            <v>663546</v>
          </cell>
          <cell r="R1684">
            <v>0</v>
          </cell>
          <cell r="S1684">
            <v>663546</v>
          </cell>
          <cell r="T1684">
            <v>12419223.525252447</v>
          </cell>
          <cell r="U1684">
            <v>2.5856688974721757E-3</v>
          </cell>
          <cell r="V1684">
            <v>1716</v>
          </cell>
          <cell r="W1684">
            <v>0</v>
          </cell>
          <cell r="X1684">
            <v>1990639</v>
          </cell>
          <cell r="Y1684" t="str">
            <v>no</v>
          </cell>
          <cell r="Z1684">
            <v>0</v>
          </cell>
          <cell r="AA1684">
            <v>1990639</v>
          </cell>
          <cell r="AB1684">
            <v>7096218</v>
          </cell>
          <cell r="AC1684">
            <v>4.5252273816841588E-3</v>
          </cell>
          <cell r="AD1684">
            <v>9008</v>
          </cell>
          <cell r="AE1684">
            <v>0</v>
          </cell>
          <cell r="AF1684">
            <v>9008</v>
          </cell>
          <cell r="AG1684">
            <v>0</v>
          </cell>
          <cell r="AH1684">
            <v>663546</v>
          </cell>
          <cell r="AI1684">
            <v>0</v>
          </cell>
          <cell r="AJ1684">
            <v>663546</v>
          </cell>
          <cell r="AK1684" t="str">
            <v>AA</v>
          </cell>
          <cell r="AL1684">
            <v>32112</v>
          </cell>
          <cell r="AM1684">
            <v>6108701</v>
          </cell>
          <cell r="AN1684">
            <v>5.2567640812670319E-3</v>
          </cell>
          <cell r="AO1684">
            <v>3488</v>
          </cell>
          <cell r="AP1684">
            <v>0</v>
          </cell>
          <cell r="AQ1684">
            <v>669769</v>
          </cell>
          <cell r="AR1684">
            <v>0</v>
          </cell>
          <cell r="AS1684">
            <v>0</v>
          </cell>
          <cell r="AT1684">
            <v>669769</v>
          </cell>
          <cell r="AU1684" t="str">
            <v>Levy</v>
          </cell>
          <cell r="AV1684">
            <v>21367</v>
          </cell>
          <cell r="AW1684">
            <v>0</v>
          </cell>
          <cell r="AX1684">
            <v>0</v>
          </cell>
          <cell r="AY1684">
            <v>0</v>
          </cell>
          <cell r="AZ1684">
            <v>21367</v>
          </cell>
          <cell r="BA1684">
            <v>4368770</v>
          </cell>
          <cell r="BB1684">
            <v>4.890850285091685E-3</v>
          </cell>
          <cell r="BC1684">
            <v>3276</v>
          </cell>
          <cell r="BD1684">
            <v>0</v>
          </cell>
          <cell r="BE1684">
            <v>1333315</v>
          </cell>
          <cell r="BF1684">
            <v>0</v>
          </cell>
        </row>
        <row r="1685">
          <cell r="D1685" t="str">
            <v>6130820</v>
          </cell>
          <cell r="E1685" t="str">
            <v>MARSHALL CIVIL TOWN</v>
          </cell>
          <cell r="F1685">
            <v>20716</v>
          </cell>
          <cell r="G1685">
            <v>0</v>
          </cell>
          <cell r="H1685">
            <v>8879</v>
          </cell>
          <cell r="I1685">
            <v>1616</v>
          </cell>
          <cell r="J1685">
            <v>0</v>
          </cell>
          <cell r="K1685">
            <v>0</v>
          </cell>
          <cell r="L1685">
            <v>31211</v>
          </cell>
          <cell r="M1685">
            <v>0</v>
          </cell>
          <cell r="N1685">
            <v>31211</v>
          </cell>
          <cell r="O1685" t="str">
            <v>no</v>
          </cell>
          <cell r="P1685">
            <v>0</v>
          </cell>
          <cell r="Q1685">
            <v>663546</v>
          </cell>
          <cell r="R1685">
            <v>0</v>
          </cell>
          <cell r="S1685">
            <v>663546</v>
          </cell>
          <cell r="T1685">
            <v>12419223.525252447</v>
          </cell>
          <cell r="U1685">
            <v>2.513120078444322E-3</v>
          </cell>
          <cell r="V1685">
            <v>1668</v>
          </cell>
          <cell r="W1685">
            <v>0</v>
          </cell>
          <cell r="X1685">
            <v>1990639</v>
          </cell>
          <cell r="Y1685" t="str">
            <v>no</v>
          </cell>
          <cell r="Z1685">
            <v>0</v>
          </cell>
          <cell r="AA1685">
            <v>1990639</v>
          </cell>
          <cell r="AB1685">
            <v>7096218</v>
          </cell>
          <cell r="AC1685">
            <v>4.398258339864982E-3</v>
          </cell>
          <cell r="AD1685">
            <v>8755</v>
          </cell>
          <cell r="AE1685">
            <v>0</v>
          </cell>
          <cell r="AF1685">
            <v>8755</v>
          </cell>
          <cell r="AG1685">
            <v>0</v>
          </cell>
          <cell r="AH1685">
            <v>663546</v>
          </cell>
          <cell r="AI1685">
            <v>0</v>
          </cell>
          <cell r="AJ1685">
            <v>663546</v>
          </cell>
          <cell r="AK1685" t="str">
            <v>AA</v>
          </cell>
          <cell r="AL1685">
            <v>31211</v>
          </cell>
          <cell r="AM1685">
            <v>6108701</v>
          </cell>
          <cell r="AN1685">
            <v>5.1092695484686512E-3</v>
          </cell>
          <cell r="AO1685">
            <v>3390</v>
          </cell>
          <cell r="AP1685">
            <v>0</v>
          </cell>
          <cell r="AQ1685">
            <v>669769</v>
          </cell>
          <cell r="AR1685">
            <v>0</v>
          </cell>
          <cell r="AS1685">
            <v>0</v>
          </cell>
          <cell r="AT1685">
            <v>669769</v>
          </cell>
          <cell r="AU1685" t="str">
            <v>Levy</v>
          </cell>
          <cell r="AV1685">
            <v>20716</v>
          </cell>
          <cell r="AW1685">
            <v>0</v>
          </cell>
          <cell r="AX1685">
            <v>0</v>
          </cell>
          <cell r="AY1685">
            <v>0</v>
          </cell>
          <cell r="AZ1685">
            <v>20716</v>
          </cell>
          <cell r="BA1685">
            <v>4368770</v>
          </cell>
          <cell r="BB1685">
            <v>4.7418380917283358E-3</v>
          </cell>
          <cell r="BC1685">
            <v>3176</v>
          </cell>
          <cell r="BD1685">
            <v>0</v>
          </cell>
          <cell r="BE1685">
            <v>1333315</v>
          </cell>
          <cell r="BF1685">
            <v>0</v>
          </cell>
        </row>
        <row r="1686">
          <cell r="D1686" t="str">
            <v>6130821</v>
          </cell>
          <cell r="E1686" t="str">
            <v>MONTEZUMA CIVIL TOWN</v>
          </cell>
          <cell r="F1686">
            <v>94426</v>
          </cell>
          <cell r="G1686">
            <v>0</v>
          </cell>
          <cell r="H1686">
            <v>40492</v>
          </cell>
          <cell r="I1686">
            <v>7369</v>
          </cell>
          <cell r="J1686">
            <v>0</v>
          </cell>
          <cell r="K1686">
            <v>0</v>
          </cell>
          <cell r="L1686">
            <v>142287</v>
          </cell>
          <cell r="M1686">
            <v>0</v>
          </cell>
          <cell r="N1686">
            <v>142287</v>
          </cell>
          <cell r="O1686" t="str">
            <v>no</v>
          </cell>
          <cell r="P1686">
            <v>0</v>
          </cell>
          <cell r="Q1686">
            <v>663546</v>
          </cell>
          <cell r="R1686">
            <v>0</v>
          </cell>
          <cell r="S1686">
            <v>663546</v>
          </cell>
          <cell r="T1686">
            <v>12419223.525252447</v>
          </cell>
          <cell r="U1686">
            <v>1.1456996462837054E-2</v>
          </cell>
          <cell r="V1686">
            <v>7602</v>
          </cell>
          <cell r="W1686">
            <v>0</v>
          </cell>
          <cell r="X1686">
            <v>1990639</v>
          </cell>
          <cell r="Y1686" t="str">
            <v>no</v>
          </cell>
          <cell r="Z1686">
            <v>0</v>
          </cell>
          <cell r="AA1686">
            <v>1990639</v>
          </cell>
          <cell r="AB1686">
            <v>7096218</v>
          </cell>
          <cell r="AC1686">
            <v>2.005110327783053E-2</v>
          </cell>
          <cell r="AD1686">
            <v>39915</v>
          </cell>
          <cell r="AE1686">
            <v>0</v>
          </cell>
          <cell r="AF1686">
            <v>39915</v>
          </cell>
          <cell r="AG1686">
            <v>0</v>
          </cell>
          <cell r="AH1686">
            <v>663546</v>
          </cell>
          <cell r="AI1686">
            <v>0</v>
          </cell>
          <cell r="AJ1686">
            <v>663546</v>
          </cell>
          <cell r="AK1686" t="str">
            <v>AA</v>
          </cell>
          <cell r="AL1686">
            <v>142287</v>
          </cell>
          <cell r="AM1686">
            <v>6108701</v>
          </cell>
          <cell r="AN1686">
            <v>2.3292513416518505E-2</v>
          </cell>
          <cell r="AO1686">
            <v>15456</v>
          </cell>
          <cell r="AP1686">
            <v>0</v>
          </cell>
          <cell r="AQ1686">
            <v>669769</v>
          </cell>
          <cell r="AR1686">
            <v>0</v>
          </cell>
          <cell r="AS1686">
            <v>0</v>
          </cell>
          <cell r="AT1686">
            <v>669769</v>
          </cell>
          <cell r="AU1686" t="str">
            <v>Levy</v>
          </cell>
          <cell r="AV1686">
            <v>94426</v>
          </cell>
          <cell r="AW1686">
            <v>0</v>
          </cell>
          <cell r="AX1686">
            <v>0</v>
          </cell>
          <cell r="AY1686">
            <v>0</v>
          </cell>
          <cell r="AZ1686">
            <v>94426</v>
          </cell>
          <cell r="BA1686">
            <v>4368770</v>
          </cell>
          <cell r="BB1686">
            <v>2.1613863856417254E-2</v>
          </cell>
          <cell r="BC1686">
            <v>14476</v>
          </cell>
          <cell r="BD1686">
            <v>0</v>
          </cell>
          <cell r="BE1686">
            <v>1333315</v>
          </cell>
          <cell r="BF1686">
            <v>0</v>
          </cell>
        </row>
        <row r="1687">
          <cell r="D1687" t="str">
            <v>6130822</v>
          </cell>
          <cell r="E1687" t="str">
            <v>ROCKVILLE CIVIL TOWN</v>
          </cell>
          <cell r="F1687">
            <v>410976</v>
          </cell>
          <cell r="G1687">
            <v>0</v>
          </cell>
          <cell r="H1687">
            <v>175974</v>
          </cell>
          <cell r="I1687">
            <v>32024</v>
          </cell>
          <cell r="J1687">
            <v>0</v>
          </cell>
          <cell r="K1687">
            <v>0</v>
          </cell>
          <cell r="L1687">
            <v>618974</v>
          </cell>
          <cell r="M1687">
            <v>0</v>
          </cell>
          <cell r="N1687">
            <v>618974</v>
          </cell>
          <cell r="O1687" t="str">
            <v>no</v>
          </cell>
          <cell r="P1687">
            <v>0</v>
          </cell>
          <cell r="Q1687">
            <v>663546</v>
          </cell>
          <cell r="R1687">
            <v>0</v>
          </cell>
          <cell r="S1687">
            <v>663546</v>
          </cell>
          <cell r="T1687">
            <v>12419223.525252447</v>
          </cell>
          <cell r="U1687">
            <v>4.9839991907820826E-2</v>
          </cell>
          <cell r="V1687">
            <v>33071</v>
          </cell>
          <cell r="W1687">
            <v>0</v>
          </cell>
          <cell r="X1687">
            <v>1990639</v>
          </cell>
          <cell r="Y1687" t="str">
            <v>no</v>
          </cell>
          <cell r="Z1687">
            <v>0</v>
          </cell>
          <cell r="AA1687">
            <v>1990639</v>
          </cell>
          <cell r="AB1687">
            <v>7096218</v>
          </cell>
          <cell r="AC1687">
            <v>8.722589976801727E-2</v>
          </cell>
          <cell r="AD1687">
            <v>173635</v>
          </cell>
          <cell r="AE1687">
            <v>0</v>
          </cell>
          <cell r="AF1687">
            <v>173635</v>
          </cell>
          <cell r="AG1687">
            <v>0</v>
          </cell>
          <cell r="AH1687">
            <v>663546</v>
          </cell>
          <cell r="AI1687">
            <v>0</v>
          </cell>
          <cell r="AJ1687">
            <v>663546</v>
          </cell>
          <cell r="AK1687" t="str">
            <v>AA</v>
          </cell>
          <cell r="AL1687">
            <v>618974</v>
          </cell>
          <cell r="AM1687">
            <v>6108701</v>
          </cell>
          <cell r="AN1687">
            <v>0.10132661592047147</v>
          </cell>
          <cell r="AO1687">
            <v>67235</v>
          </cell>
          <cell r="AP1687">
            <v>0</v>
          </cell>
          <cell r="AQ1687">
            <v>669769</v>
          </cell>
          <cell r="AR1687">
            <v>0</v>
          </cell>
          <cell r="AS1687">
            <v>0</v>
          </cell>
          <cell r="AT1687">
            <v>669769</v>
          </cell>
          <cell r="AU1687" t="str">
            <v>Levy</v>
          </cell>
          <cell r="AV1687">
            <v>410976</v>
          </cell>
          <cell r="AW1687">
            <v>0</v>
          </cell>
          <cell r="AX1687">
            <v>0</v>
          </cell>
          <cell r="AY1687">
            <v>0</v>
          </cell>
          <cell r="AZ1687">
            <v>410976</v>
          </cell>
          <cell r="BA1687">
            <v>4368770</v>
          </cell>
          <cell r="BB1687">
            <v>9.4071329001068946E-2</v>
          </cell>
          <cell r="BC1687">
            <v>63006</v>
          </cell>
          <cell r="BD1687">
            <v>0</v>
          </cell>
          <cell r="BE1687">
            <v>1333315</v>
          </cell>
          <cell r="BF1687">
            <v>0</v>
          </cell>
        </row>
        <row r="1688">
          <cell r="D1688" t="str">
            <v>6130823</v>
          </cell>
          <cell r="E1688" t="str">
            <v>ROSEDALE CIVIL TOWN</v>
          </cell>
          <cell r="F1688">
            <v>52835</v>
          </cell>
          <cell r="G1688">
            <v>0</v>
          </cell>
          <cell r="H1688">
            <v>22285</v>
          </cell>
          <cell r="I1688">
            <v>4055</v>
          </cell>
          <cell r="J1688">
            <v>0</v>
          </cell>
          <cell r="K1688">
            <v>0</v>
          </cell>
          <cell r="L1688">
            <v>79175</v>
          </cell>
          <cell r="M1688">
            <v>0</v>
          </cell>
          <cell r="N1688">
            <v>79175</v>
          </cell>
          <cell r="O1688" t="str">
            <v>no</v>
          </cell>
          <cell r="P1688">
            <v>0</v>
          </cell>
          <cell r="Q1688">
            <v>663546</v>
          </cell>
          <cell r="R1688">
            <v>0</v>
          </cell>
          <cell r="S1688">
            <v>663546</v>
          </cell>
          <cell r="T1688">
            <v>12419223.525252447</v>
          </cell>
          <cell r="U1688">
            <v>6.3751972769481658E-3</v>
          </cell>
          <cell r="V1688">
            <v>4230</v>
          </cell>
          <cell r="W1688">
            <v>0</v>
          </cell>
          <cell r="X1688">
            <v>1990639</v>
          </cell>
          <cell r="Y1688" t="str">
            <v>no</v>
          </cell>
          <cell r="Z1688">
            <v>0</v>
          </cell>
          <cell r="AA1688">
            <v>1990639</v>
          </cell>
          <cell r="AB1688">
            <v>7096218</v>
          </cell>
          <cell r="AC1688">
            <v>1.1157351704809519E-2</v>
          </cell>
          <cell r="AD1688">
            <v>22210</v>
          </cell>
          <cell r="AE1688">
            <v>0</v>
          </cell>
          <cell r="AF1688">
            <v>22210</v>
          </cell>
          <cell r="AG1688">
            <v>0</v>
          </cell>
          <cell r="AH1688">
            <v>663546</v>
          </cell>
          <cell r="AI1688">
            <v>0</v>
          </cell>
          <cell r="AJ1688">
            <v>663546</v>
          </cell>
          <cell r="AK1688" t="str">
            <v>AA</v>
          </cell>
          <cell r="AL1688">
            <v>79175</v>
          </cell>
          <cell r="AM1688">
            <v>6108701</v>
          </cell>
          <cell r="AN1688">
            <v>1.2961020681811077E-2</v>
          </cell>
          <cell r="AO1688">
            <v>8600</v>
          </cell>
          <cell r="AP1688">
            <v>0</v>
          </cell>
          <cell r="AQ1688">
            <v>669769</v>
          </cell>
          <cell r="AR1688">
            <v>0</v>
          </cell>
          <cell r="AS1688">
            <v>0</v>
          </cell>
          <cell r="AT1688">
            <v>669769</v>
          </cell>
          <cell r="AU1688" t="str">
            <v>Levy</v>
          </cell>
          <cell r="AV1688">
            <v>52835</v>
          </cell>
          <cell r="AW1688">
            <v>0</v>
          </cell>
          <cell r="AX1688">
            <v>0</v>
          </cell>
          <cell r="AY1688">
            <v>0</v>
          </cell>
          <cell r="AZ1688">
            <v>52835</v>
          </cell>
          <cell r="BA1688">
            <v>4368770</v>
          </cell>
          <cell r="BB1688">
            <v>1.2093792989788889E-2</v>
          </cell>
          <cell r="BC1688">
            <v>8100</v>
          </cell>
          <cell r="BD1688">
            <v>0</v>
          </cell>
          <cell r="BE1688">
            <v>1333315</v>
          </cell>
          <cell r="BF1688">
            <v>0</v>
          </cell>
        </row>
        <row r="1689">
          <cell r="D1689" t="str">
            <v>6130954</v>
          </cell>
          <cell r="E1689" t="str">
            <v>MECCA CIVIL TOWN</v>
          </cell>
          <cell r="F1689">
            <v>5653</v>
          </cell>
          <cell r="G1689">
            <v>0</v>
          </cell>
          <cell r="H1689">
            <v>2414</v>
          </cell>
          <cell r="I1689">
            <v>439</v>
          </cell>
          <cell r="J1689">
            <v>0</v>
          </cell>
          <cell r="K1689">
            <v>0</v>
          </cell>
          <cell r="L1689">
            <v>8506</v>
          </cell>
          <cell r="M1689">
            <v>0</v>
          </cell>
          <cell r="N1689">
            <v>8506</v>
          </cell>
          <cell r="O1689" t="str">
            <v>no</v>
          </cell>
          <cell r="P1689">
            <v>0</v>
          </cell>
          <cell r="Q1689">
            <v>663546</v>
          </cell>
          <cell r="R1689">
            <v>0</v>
          </cell>
          <cell r="S1689">
            <v>663546</v>
          </cell>
          <cell r="T1689">
            <v>12419223.525252447</v>
          </cell>
          <cell r="U1689">
            <v>6.8490594300879191E-4</v>
          </cell>
          <cell r="V1689">
            <v>454</v>
          </cell>
          <cell r="W1689">
            <v>0</v>
          </cell>
          <cell r="X1689">
            <v>1990639</v>
          </cell>
          <cell r="Y1689" t="str">
            <v>no</v>
          </cell>
          <cell r="Z1689">
            <v>0</v>
          </cell>
          <cell r="AA1689">
            <v>1990639</v>
          </cell>
          <cell r="AB1689">
            <v>7096218</v>
          </cell>
          <cell r="AC1689">
            <v>1.1986666700487499E-3</v>
          </cell>
          <cell r="AD1689">
            <v>2386</v>
          </cell>
          <cell r="AE1689">
            <v>0</v>
          </cell>
          <cell r="AF1689">
            <v>2386</v>
          </cell>
          <cell r="AG1689">
            <v>0</v>
          </cell>
          <cell r="AH1689">
            <v>663546</v>
          </cell>
          <cell r="AI1689">
            <v>0</v>
          </cell>
          <cell r="AJ1689">
            <v>663546</v>
          </cell>
          <cell r="AK1689" t="str">
            <v>AA</v>
          </cell>
          <cell r="AL1689">
            <v>8506</v>
          </cell>
          <cell r="AM1689">
            <v>6108701</v>
          </cell>
          <cell r="AN1689">
            <v>1.3924400621343229E-3</v>
          </cell>
          <cell r="AO1689">
            <v>924</v>
          </cell>
          <cell r="AP1689">
            <v>0</v>
          </cell>
          <cell r="AQ1689">
            <v>669769</v>
          </cell>
          <cell r="AR1689">
            <v>0</v>
          </cell>
          <cell r="AS1689">
            <v>0</v>
          </cell>
          <cell r="AT1689">
            <v>669769</v>
          </cell>
          <cell r="AU1689" t="str">
            <v>Levy</v>
          </cell>
          <cell r="AV1689">
            <v>5653</v>
          </cell>
          <cell r="AW1689">
            <v>0</v>
          </cell>
          <cell r="AX1689">
            <v>0</v>
          </cell>
          <cell r="AY1689">
            <v>0</v>
          </cell>
          <cell r="AZ1689">
            <v>5653</v>
          </cell>
          <cell r="BA1689">
            <v>4368770</v>
          </cell>
          <cell r="BB1689">
            <v>1.2939568803118499E-3</v>
          </cell>
          <cell r="BC1689">
            <v>867</v>
          </cell>
          <cell r="BD1689">
            <v>0</v>
          </cell>
          <cell r="BE1689">
            <v>1333315</v>
          </cell>
          <cell r="BF1689">
            <v>0</v>
          </cell>
        </row>
        <row r="1690">
          <cell r="D1690" t="str">
            <v>6141125</v>
          </cell>
          <cell r="E1690" t="str">
            <v>CLAY COMMUNITY SCHOOL CORPORATION</v>
          </cell>
          <cell r="F1690">
            <v>584712</v>
          </cell>
          <cell r="G1690">
            <v>0</v>
          </cell>
          <cell r="H1690">
            <v>0</v>
          </cell>
          <cell r="I1690">
            <v>30466</v>
          </cell>
          <cell r="J1690">
            <v>0</v>
          </cell>
          <cell r="K1690">
            <v>0</v>
          </cell>
          <cell r="L1690">
            <v>615178</v>
          </cell>
          <cell r="M1690">
            <v>0</v>
          </cell>
          <cell r="N1690">
            <v>0</v>
          </cell>
          <cell r="O1690" t="str">
            <v>no</v>
          </cell>
          <cell r="P1690">
            <v>0</v>
          </cell>
          <cell r="Q1690">
            <v>663546</v>
          </cell>
          <cell r="R1690">
            <v>0</v>
          </cell>
          <cell r="S1690">
            <v>663546</v>
          </cell>
          <cell r="T1690">
            <v>12419223.525252447</v>
          </cell>
          <cell r="U1690">
            <v>4.9534336727987606E-2</v>
          </cell>
          <cell r="V1690">
            <v>32868</v>
          </cell>
          <cell r="W1690">
            <v>0</v>
          </cell>
          <cell r="X1690">
            <v>1990639</v>
          </cell>
          <cell r="Y1690" t="str">
            <v>no</v>
          </cell>
          <cell r="Z1690">
            <v>0</v>
          </cell>
          <cell r="AA1690">
            <v>1990639</v>
          </cell>
          <cell r="AB1690">
            <v>7096218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663546</v>
          </cell>
          <cell r="AI1690">
            <v>0</v>
          </cell>
          <cell r="AJ1690">
            <v>663546</v>
          </cell>
          <cell r="AK1690" t="str">
            <v>AA</v>
          </cell>
          <cell r="AL1690">
            <v>0</v>
          </cell>
          <cell r="AM1690">
            <v>6108701</v>
          </cell>
          <cell r="AN1690">
            <v>0</v>
          </cell>
          <cell r="AO1690">
            <v>0</v>
          </cell>
          <cell r="AP1690">
            <v>0</v>
          </cell>
          <cell r="AQ1690">
            <v>669769</v>
          </cell>
          <cell r="AR1690">
            <v>0</v>
          </cell>
          <cell r="AS1690">
            <v>0</v>
          </cell>
          <cell r="AT1690">
            <v>669769</v>
          </cell>
          <cell r="AU1690" t="str">
            <v>Levy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4368770</v>
          </cell>
          <cell r="BB1690">
            <v>0</v>
          </cell>
          <cell r="BC1690">
            <v>0</v>
          </cell>
          <cell r="BD1690">
            <v>0</v>
          </cell>
          <cell r="BE1690">
            <v>1333315</v>
          </cell>
          <cell r="BF1690">
            <v>0</v>
          </cell>
        </row>
        <row r="1691">
          <cell r="D1691" t="str">
            <v>6146260</v>
          </cell>
          <cell r="E1691" t="str">
            <v>SOUTHWEST PARKE COMMUNITY SCHOOL CORP</v>
          </cell>
          <cell r="F1691">
            <v>2315689</v>
          </cell>
          <cell r="G1691">
            <v>126447.79711042275</v>
          </cell>
          <cell r="H1691">
            <v>0</v>
          </cell>
          <cell r="I1691">
            <v>106024</v>
          </cell>
          <cell r="J1691">
            <v>0</v>
          </cell>
          <cell r="K1691">
            <v>0</v>
          </cell>
          <cell r="L1691">
            <v>2295265.2028895775</v>
          </cell>
          <cell r="M1691">
            <v>0</v>
          </cell>
          <cell r="N1691">
            <v>0</v>
          </cell>
          <cell r="O1691" t="str">
            <v>no</v>
          </cell>
          <cell r="P1691">
            <v>0</v>
          </cell>
          <cell r="Q1691">
            <v>663546</v>
          </cell>
          <cell r="R1691">
            <v>0</v>
          </cell>
          <cell r="S1691">
            <v>663546</v>
          </cell>
          <cell r="T1691">
            <v>12419223.525252447</v>
          </cell>
          <cell r="U1691">
            <v>0.18481551589940656</v>
          </cell>
          <cell r="V1691">
            <v>122634</v>
          </cell>
          <cell r="W1691">
            <v>0</v>
          </cell>
          <cell r="X1691">
            <v>1990639</v>
          </cell>
          <cell r="Y1691" t="str">
            <v>no</v>
          </cell>
          <cell r="Z1691">
            <v>0</v>
          </cell>
          <cell r="AA1691">
            <v>1990639</v>
          </cell>
          <cell r="AB1691">
            <v>7096218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663546</v>
          </cell>
          <cell r="AI1691">
            <v>0</v>
          </cell>
          <cell r="AJ1691">
            <v>663546</v>
          </cell>
          <cell r="AK1691" t="str">
            <v>AA</v>
          </cell>
          <cell r="AL1691">
            <v>0</v>
          </cell>
          <cell r="AM1691">
            <v>6108701</v>
          </cell>
          <cell r="AN1691">
            <v>0</v>
          </cell>
          <cell r="AO1691">
            <v>0</v>
          </cell>
          <cell r="AP1691">
            <v>0</v>
          </cell>
          <cell r="AQ1691">
            <v>669769</v>
          </cell>
          <cell r="AR1691">
            <v>0</v>
          </cell>
          <cell r="AS1691">
            <v>0</v>
          </cell>
          <cell r="AT1691">
            <v>669769</v>
          </cell>
          <cell r="AU1691" t="str">
            <v>Levy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4368770</v>
          </cell>
          <cell r="BB1691">
            <v>0</v>
          </cell>
          <cell r="BC1691">
            <v>0</v>
          </cell>
          <cell r="BD1691">
            <v>0</v>
          </cell>
          <cell r="BE1691">
            <v>1333315</v>
          </cell>
          <cell r="BF1691">
            <v>0</v>
          </cell>
        </row>
        <row r="1692">
          <cell r="D1692" t="str">
            <v>6146375</v>
          </cell>
          <cell r="E1692" t="str">
            <v>NORTH CENTRAL PARKE COMM SCHOOL CORP</v>
          </cell>
          <cell r="F1692">
            <v>3335669</v>
          </cell>
          <cell r="G1692">
            <v>545991.67763713072</v>
          </cell>
          <cell r="H1692">
            <v>0</v>
          </cell>
          <cell r="I1692">
            <v>195273</v>
          </cell>
          <cell r="J1692">
            <v>0</v>
          </cell>
          <cell r="K1692">
            <v>0</v>
          </cell>
          <cell r="L1692">
            <v>2984950.322362869</v>
          </cell>
          <cell r="M1692">
            <v>0</v>
          </cell>
          <cell r="N1692">
            <v>0</v>
          </cell>
          <cell r="O1692" t="str">
            <v>no</v>
          </cell>
          <cell r="P1692">
            <v>0</v>
          </cell>
          <cell r="Q1692">
            <v>663546</v>
          </cell>
          <cell r="R1692">
            <v>0</v>
          </cell>
          <cell r="S1692">
            <v>663546</v>
          </cell>
          <cell r="T1692">
            <v>12419223.525252447</v>
          </cell>
          <cell r="U1692">
            <v>0.24034919061513499</v>
          </cell>
          <cell r="V1692">
            <v>159483</v>
          </cell>
          <cell r="W1692">
            <v>0</v>
          </cell>
          <cell r="X1692">
            <v>1990639</v>
          </cell>
          <cell r="Y1692" t="str">
            <v>no</v>
          </cell>
          <cell r="Z1692">
            <v>0</v>
          </cell>
          <cell r="AA1692">
            <v>1990639</v>
          </cell>
          <cell r="AB1692">
            <v>7096218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663546</v>
          </cell>
          <cell r="AI1692">
            <v>0</v>
          </cell>
          <cell r="AJ1692">
            <v>663546</v>
          </cell>
          <cell r="AK1692" t="str">
            <v>AA</v>
          </cell>
          <cell r="AL1692">
            <v>0</v>
          </cell>
          <cell r="AM1692">
            <v>6108701</v>
          </cell>
          <cell r="AN1692">
            <v>0</v>
          </cell>
          <cell r="AO1692">
            <v>0</v>
          </cell>
          <cell r="AP1692">
            <v>0</v>
          </cell>
          <cell r="AQ1692">
            <v>669769</v>
          </cell>
          <cell r="AR1692">
            <v>0</v>
          </cell>
          <cell r="AS1692">
            <v>0</v>
          </cell>
          <cell r="AT1692">
            <v>669769</v>
          </cell>
          <cell r="AU1692" t="str">
            <v>Levy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4368770</v>
          </cell>
          <cell r="BB1692">
            <v>0</v>
          </cell>
          <cell r="BC1692">
            <v>0</v>
          </cell>
          <cell r="BD1692">
            <v>0</v>
          </cell>
          <cell r="BE1692">
            <v>1333315</v>
          </cell>
          <cell r="BF1692">
            <v>0</v>
          </cell>
        </row>
        <row r="1693">
          <cell r="D1693" t="str">
            <v>6150176</v>
          </cell>
          <cell r="E1693" t="str">
            <v>MONTEZUMA PUBLIC LIBRARY</v>
          </cell>
          <cell r="F1693">
            <v>31633</v>
          </cell>
          <cell r="G1693">
            <v>0</v>
          </cell>
          <cell r="H1693">
            <v>13711</v>
          </cell>
          <cell r="I1693">
            <v>2495</v>
          </cell>
          <cell r="J1693">
            <v>0</v>
          </cell>
          <cell r="K1693">
            <v>0</v>
          </cell>
          <cell r="L1693">
            <v>47839</v>
          </cell>
          <cell r="M1693">
            <v>0</v>
          </cell>
          <cell r="N1693">
            <v>47839</v>
          </cell>
          <cell r="O1693" t="str">
            <v>no</v>
          </cell>
          <cell r="P1693">
            <v>0</v>
          </cell>
          <cell r="Q1693">
            <v>663546</v>
          </cell>
          <cell r="R1693">
            <v>0</v>
          </cell>
          <cell r="S1693">
            <v>663546</v>
          </cell>
          <cell r="T1693">
            <v>12419223.525252447</v>
          </cell>
          <cell r="U1693">
            <v>3.8520121570182926E-3</v>
          </cell>
          <cell r="V1693">
            <v>2556</v>
          </cell>
          <cell r="W1693">
            <v>0</v>
          </cell>
          <cell r="X1693">
            <v>1990639</v>
          </cell>
          <cell r="Y1693" t="str">
            <v>no</v>
          </cell>
          <cell r="Z1693">
            <v>0</v>
          </cell>
          <cell r="AA1693">
            <v>1990639</v>
          </cell>
          <cell r="AB1693">
            <v>7096218</v>
          </cell>
          <cell r="AC1693">
            <v>6.7414783480439864E-3</v>
          </cell>
          <cell r="AD1693">
            <v>13420</v>
          </cell>
          <cell r="AE1693">
            <v>0</v>
          </cell>
          <cell r="AF1693">
            <v>13420</v>
          </cell>
          <cell r="AG1693">
            <v>0</v>
          </cell>
          <cell r="AH1693">
            <v>663546</v>
          </cell>
          <cell r="AI1693">
            <v>0</v>
          </cell>
          <cell r="AJ1693">
            <v>663546</v>
          </cell>
          <cell r="AK1693" t="str">
            <v>AA</v>
          </cell>
          <cell r="AL1693">
            <v>0</v>
          </cell>
          <cell r="AM1693">
            <v>6108701</v>
          </cell>
          <cell r="AN1693">
            <v>0</v>
          </cell>
          <cell r="AO1693">
            <v>0</v>
          </cell>
          <cell r="AP1693">
            <v>0</v>
          </cell>
          <cell r="AQ1693">
            <v>669769</v>
          </cell>
          <cell r="AR1693">
            <v>0</v>
          </cell>
          <cell r="AS1693">
            <v>0</v>
          </cell>
          <cell r="AT1693">
            <v>669769</v>
          </cell>
          <cell r="AU1693" t="str">
            <v>Levy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4368770</v>
          </cell>
          <cell r="BB1693">
            <v>0</v>
          </cell>
          <cell r="BC1693">
            <v>0</v>
          </cell>
          <cell r="BD1693">
            <v>0</v>
          </cell>
          <cell r="BE1693">
            <v>1333315</v>
          </cell>
          <cell r="BF1693">
            <v>0</v>
          </cell>
        </row>
        <row r="1694">
          <cell r="D1694" t="str">
            <v>6150292</v>
          </cell>
          <cell r="E1694" t="str">
            <v>ROCKVILLE PUBLIC LIBRARY</v>
          </cell>
          <cell r="F1694">
            <v>244193</v>
          </cell>
          <cell r="G1694">
            <v>0</v>
          </cell>
          <cell r="H1694">
            <v>102032</v>
          </cell>
          <cell r="I1694">
            <v>18568</v>
          </cell>
          <cell r="J1694">
            <v>0</v>
          </cell>
          <cell r="K1694">
            <v>0</v>
          </cell>
          <cell r="L1694">
            <v>364793</v>
          </cell>
          <cell r="M1694">
            <v>0</v>
          </cell>
          <cell r="N1694">
            <v>364793</v>
          </cell>
          <cell r="O1694" t="str">
            <v>no</v>
          </cell>
          <cell r="P1694">
            <v>0</v>
          </cell>
          <cell r="Q1694">
            <v>663546</v>
          </cell>
          <cell r="R1694">
            <v>0</v>
          </cell>
          <cell r="S1694">
            <v>663546</v>
          </cell>
          <cell r="T1694">
            <v>12419223.525252447</v>
          </cell>
          <cell r="U1694">
            <v>2.9373253429109597E-2</v>
          </cell>
          <cell r="V1694">
            <v>19491</v>
          </cell>
          <cell r="W1694">
            <v>0</v>
          </cell>
          <cell r="X1694">
            <v>1990639</v>
          </cell>
          <cell r="Y1694" t="str">
            <v>no</v>
          </cell>
          <cell r="Z1694">
            <v>0</v>
          </cell>
          <cell r="AA1694">
            <v>1990639</v>
          </cell>
          <cell r="AB1694">
            <v>7096218</v>
          </cell>
          <cell r="AC1694">
            <v>5.1406678881623986E-2</v>
          </cell>
          <cell r="AD1694">
            <v>102332</v>
          </cell>
          <cell r="AE1694">
            <v>0</v>
          </cell>
          <cell r="AF1694">
            <v>102332</v>
          </cell>
          <cell r="AG1694">
            <v>0</v>
          </cell>
          <cell r="AH1694">
            <v>663546</v>
          </cell>
          <cell r="AI1694">
            <v>0</v>
          </cell>
          <cell r="AJ1694">
            <v>663546</v>
          </cell>
          <cell r="AK1694" t="str">
            <v>AA</v>
          </cell>
          <cell r="AL1694">
            <v>0</v>
          </cell>
          <cell r="AM1694">
            <v>6108701</v>
          </cell>
          <cell r="AN1694">
            <v>0</v>
          </cell>
          <cell r="AO1694">
            <v>0</v>
          </cell>
          <cell r="AP1694">
            <v>0</v>
          </cell>
          <cell r="AQ1694">
            <v>669769</v>
          </cell>
          <cell r="AR1694">
            <v>0</v>
          </cell>
          <cell r="AS1694">
            <v>0</v>
          </cell>
          <cell r="AT1694">
            <v>669769</v>
          </cell>
          <cell r="AU1694" t="str">
            <v>Levy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4368770</v>
          </cell>
          <cell r="BB1694">
            <v>0</v>
          </cell>
          <cell r="BC1694">
            <v>0</v>
          </cell>
          <cell r="BD1694">
            <v>0</v>
          </cell>
          <cell r="BE1694">
            <v>1333315</v>
          </cell>
          <cell r="BF1694">
            <v>0</v>
          </cell>
        </row>
        <row r="1695">
          <cell r="D1695" t="str">
            <v>6161077</v>
          </cell>
          <cell r="E1695" t="str">
            <v>WEST CENTRAL INDIANA SOLID WASTE MGMT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 t="str">
            <v>non-recipient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 t="str">
            <v>no</v>
          </cell>
          <cell r="P1695">
            <v>0</v>
          </cell>
          <cell r="Q1695">
            <v>663546</v>
          </cell>
          <cell r="R1695">
            <v>0</v>
          </cell>
          <cell r="S1695">
            <v>663546</v>
          </cell>
          <cell r="T1695">
            <v>12419223.525252447</v>
          </cell>
          <cell r="U1695">
            <v>0</v>
          </cell>
          <cell r="V1695">
            <v>0</v>
          </cell>
          <cell r="W1695">
            <v>0</v>
          </cell>
          <cell r="X1695">
            <v>1990639</v>
          </cell>
          <cell r="Y1695" t="str">
            <v>no</v>
          </cell>
          <cell r="Z1695">
            <v>0</v>
          </cell>
          <cell r="AA1695">
            <v>1990639</v>
          </cell>
          <cell r="AB1695">
            <v>7096218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663546</v>
          </cell>
          <cell r="AI1695">
            <v>0</v>
          </cell>
          <cell r="AJ1695">
            <v>663546</v>
          </cell>
          <cell r="AK1695" t="str">
            <v>AA</v>
          </cell>
          <cell r="AL1695">
            <v>0</v>
          </cell>
          <cell r="AM1695">
            <v>6108701</v>
          </cell>
          <cell r="AN1695">
            <v>0</v>
          </cell>
          <cell r="AO1695">
            <v>0</v>
          </cell>
          <cell r="AP1695">
            <v>0</v>
          </cell>
          <cell r="AQ1695">
            <v>669769</v>
          </cell>
          <cell r="AR1695">
            <v>0</v>
          </cell>
          <cell r="AS1695">
            <v>0</v>
          </cell>
          <cell r="AT1695">
            <v>669769</v>
          </cell>
          <cell r="AU1695" t="str">
            <v>Levy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4368770</v>
          </cell>
          <cell r="BB1695">
            <v>0</v>
          </cell>
          <cell r="BC1695">
            <v>0</v>
          </cell>
          <cell r="BD1695">
            <v>0</v>
          </cell>
          <cell r="BE1695">
            <v>1333315</v>
          </cell>
          <cell r="BF1695">
            <v>0</v>
          </cell>
        </row>
        <row r="1696">
          <cell r="D1696" t="str">
            <v>6210000</v>
          </cell>
          <cell r="E1696" t="str">
            <v>PERRY COUNTY</v>
          </cell>
          <cell r="F1696">
            <v>3687506</v>
          </cell>
          <cell r="G1696">
            <v>0</v>
          </cell>
          <cell r="H1696">
            <v>855132</v>
          </cell>
          <cell r="I1696">
            <v>0</v>
          </cell>
          <cell r="J1696">
            <v>0</v>
          </cell>
          <cell r="K1696">
            <v>0</v>
          </cell>
          <cell r="L1696">
            <v>4542638</v>
          </cell>
          <cell r="M1696">
            <v>527630</v>
          </cell>
          <cell r="N1696">
            <v>5070268</v>
          </cell>
          <cell r="O1696" t="str">
            <v>no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12916262.760006579</v>
          </cell>
          <cell r="U1696">
            <v>0.35169910092458401</v>
          </cell>
          <cell r="V1696">
            <v>0</v>
          </cell>
          <cell r="W1696">
            <v>0</v>
          </cell>
          <cell r="X1696">
            <v>1643034</v>
          </cell>
          <cell r="Y1696" t="str">
            <v>yes</v>
          </cell>
          <cell r="Z1696">
            <v>0</v>
          </cell>
          <cell r="AA1696">
            <v>1643034</v>
          </cell>
          <cell r="AB1696">
            <v>9676606</v>
          </cell>
          <cell r="AC1696">
            <v>0.52397173141078601</v>
          </cell>
          <cell r="AD1696">
            <v>860902</v>
          </cell>
          <cell r="AE1696">
            <v>0</v>
          </cell>
          <cell r="AF1696">
            <v>860902</v>
          </cell>
          <cell r="AG1696">
            <v>1</v>
          </cell>
          <cell r="AH1696">
            <v>864027</v>
          </cell>
          <cell r="AI1696">
            <v>0</v>
          </cell>
          <cell r="AJ1696">
            <v>864027</v>
          </cell>
          <cell r="AK1696" t="str">
            <v>Levy</v>
          </cell>
          <cell r="AL1696">
            <v>3687506</v>
          </cell>
          <cell r="AM1696">
            <v>6611431</v>
          </cell>
          <cell r="AN1696">
            <v>0.55774702934962184</v>
          </cell>
          <cell r="AO1696">
            <v>481908</v>
          </cell>
          <cell r="AP1696">
            <v>0</v>
          </cell>
          <cell r="AQ1696">
            <v>1781090</v>
          </cell>
          <cell r="AR1696">
            <v>0</v>
          </cell>
          <cell r="AS1696">
            <v>0</v>
          </cell>
          <cell r="AT1696">
            <v>1781090</v>
          </cell>
          <cell r="AU1696" t="str">
            <v>Levy</v>
          </cell>
          <cell r="AV1696">
            <v>3687506</v>
          </cell>
          <cell r="AW1696">
            <v>0</v>
          </cell>
          <cell r="AX1696">
            <v>527630</v>
          </cell>
          <cell r="AY1696">
            <v>0</v>
          </cell>
          <cell r="AZ1696">
            <v>4215136</v>
          </cell>
          <cell r="BA1696">
            <v>7139061</v>
          </cell>
          <cell r="BB1696">
            <v>0.59043283143259317</v>
          </cell>
          <cell r="BC1696">
            <v>1051614</v>
          </cell>
          <cell r="BD1696">
            <v>0</v>
          </cell>
          <cell r="BE1696">
            <v>298751</v>
          </cell>
          <cell r="BF1696">
            <v>1781090</v>
          </cell>
        </row>
        <row r="1697">
          <cell r="D1697" t="str">
            <v>6220001</v>
          </cell>
          <cell r="E1697" t="str">
            <v>ANDERSON TOWNSHIP</v>
          </cell>
          <cell r="F1697">
            <v>7871</v>
          </cell>
          <cell r="G1697">
            <v>0</v>
          </cell>
          <cell r="H1697">
            <v>1587</v>
          </cell>
          <cell r="I1697">
            <v>0</v>
          </cell>
          <cell r="J1697">
            <v>0</v>
          </cell>
          <cell r="K1697">
            <v>0</v>
          </cell>
          <cell r="L1697">
            <v>9458</v>
          </cell>
          <cell r="M1697">
            <v>0</v>
          </cell>
          <cell r="N1697">
            <v>9458</v>
          </cell>
          <cell r="O1697" t="str">
            <v>no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12916262.760006579</v>
          </cell>
          <cell r="U1697">
            <v>7.3225515582459261E-4</v>
          </cell>
          <cell r="V1697">
            <v>0</v>
          </cell>
          <cell r="W1697">
            <v>0</v>
          </cell>
          <cell r="X1697">
            <v>1643034</v>
          </cell>
          <cell r="Y1697" t="str">
            <v>yes</v>
          </cell>
          <cell r="Z1697">
            <v>0</v>
          </cell>
          <cell r="AA1697">
            <v>1643034</v>
          </cell>
          <cell r="AB1697">
            <v>9676606</v>
          </cell>
          <cell r="AC1697">
            <v>9.7740881461950611E-4</v>
          </cell>
          <cell r="AD1697">
            <v>1606</v>
          </cell>
          <cell r="AE1697">
            <v>0</v>
          </cell>
          <cell r="AF1697">
            <v>1606</v>
          </cell>
          <cell r="AG1697">
            <v>0</v>
          </cell>
          <cell r="AH1697">
            <v>864027</v>
          </cell>
          <cell r="AI1697">
            <v>0</v>
          </cell>
          <cell r="AJ1697">
            <v>864027</v>
          </cell>
          <cell r="AK1697" t="str">
            <v>Levy</v>
          </cell>
          <cell r="AL1697">
            <v>0</v>
          </cell>
          <cell r="AM1697">
            <v>6611431</v>
          </cell>
          <cell r="AN1697">
            <v>0</v>
          </cell>
          <cell r="AO1697">
            <v>0</v>
          </cell>
          <cell r="AP1697">
            <v>0</v>
          </cell>
          <cell r="AQ1697">
            <v>1781090</v>
          </cell>
          <cell r="AR1697">
            <v>0</v>
          </cell>
          <cell r="AS1697">
            <v>0</v>
          </cell>
          <cell r="AT1697">
            <v>1781090</v>
          </cell>
          <cell r="AU1697" t="str">
            <v>Levy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7139061</v>
          </cell>
          <cell r="BB1697">
            <v>0</v>
          </cell>
          <cell r="BC1697">
            <v>0</v>
          </cell>
          <cell r="BD1697">
            <v>0</v>
          </cell>
          <cell r="BE1697">
            <v>298751</v>
          </cell>
          <cell r="BF1697">
            <v>1781090</v>
          </cell>
        </row>
        <row r="1698">
          <cell r="D1698" t="str">
            <v>6220002</v>
          </cell>
          <cell r="E1698" t="str">
            <v>CLARK TOWNSHIP</v>
          </cell>
          <cell r="F1698">
            <v>10000</v>
          </cell>
          <cell r="G1698">
            <v>0</v>
          </cell>
          <cell r="H1698">
            <v>2132</v>
          </cell>
          <cell r="I1698">
            <v>0</v>
          </cell>
          <cell r="J1698">
            <v>0</v>
          </cell>
          <cell r="K1698">
            <v>0</v>
          </cell>
          <cell r="L1698">
            <v>12132</v>
          </cell>
          <cell r="M1698">
            <v>0</v>
          </cell>
          <cell r="N1698">
            <v>12132</v>
          </cell>
          <cell r="O1698" t="str">
            <v>no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12916262.760006579</v>
          </cell>
          <cell r="U1698">
            <v>9.3928098440092592E-4</v>
          </cell>
          <cell r="V1698">
            <v>0</v>
          </cell>
          <cell r="W1698">
            <v>0</v>
          </cell>
          <cell r="X1698">
            <v>1643034</v>
          </cell>
          <cell r="Y1698" t="str">
            <v>yes</v>
          </cell>
          <cell r="Z1698">
            <v>0</v>
          </cell>
          <cell r="AA1698">
            <v>1643034</v>
          </cell>
          <cell r="AB1698">
            <v>9676606</v>
          </cell>
          <cell r="AC1698">
            <v>1.2537453731194595E-3</v>
          </cell>
          <cell r="AD1698">
            <v>2060</v>
          </cell>
          <cell r="AE1698">
            <v>0</v>
          </cell>
          <cell r="AF1698">
            <v>2060</v>
          </cell>
          <cell r="AG1698">
            <v>0</v>
          </cell>
          <cell r="AH1698">
            <v>864027</v>
          </cell>
          <cell r="AI1698">
            <v>0</v>
          </cell>
          <cell r="AJ1698">
            <v>864027</v>
          </cell>
          <cell r="AK1698" t="str">
            <v>Levy</v>
          </cell>
          <cell r="AL1698">
            <v>0</v>
          </cell>
          <cell r="AM1698">
            <v>6611431</v>
          </cell>
          <cell r="AN1698">
            <v>0</v>
          </cell>
          <cell r="AO1698">
            <v>0</v>
          </cell>
          <cell r="AP1698">
            <v>0</v>
          </cell>
          <cell r="AQ1698">
            <v>1781090</v>
          </cell>
          <cell r="AR1698">
            <v>0</v>
          </cell>
          <cell r="AS1698">
            <v>0</v>
          </cell>
          <cell r="AT1698">
            <v>1781090</v>
          </cell>
          <cell r="AU1698" t="str">
            <v>Levy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7139061</v>
          </cell>
          <cell r="BB1698">
            <v>0</v>
          </cell>
          <cell r="BC1698">
            <v>0</v>
          </cell>
          <cell r="BD1698">
            <v>0</v>
          </cell>
          <cell r="BE1698">
            <v>298751</v>
          </cell>
          <cell r="BF1698">
            <v>1781090</v>
          </cell>
        </row>
        <row r="1699">
          <cell r="D1699" t="str">
            <v>6220003</v>
          </cell>
          <cell r="E1699" t="str">
            <v>LEOPOLD TOWNSHIP</v>
          </cell>
          <cell r="F1699">
            <v>9982</v>
          </cell>
          <cell r="G1699">
            <v>0</v>
          </cell>
          <cell r="H1699">
            <v>2795</v>
          </cell>
          <cell r="I1699">
            <v>0</v>
          </cell>
          <cell r="J1699">
            <v>0</v>
          </cell>
          <cell r="K1699">
            <v>0</v>
          </cell>
          <cell r="L1699">
            <v>12777</v>
          </cell>
          <cell r="M1699">
            <v>0</v>
          </cell>
          <cell r="N1699">
            <v>12777</v>
          </cell>
          <cell r="O1699" t="str">
            <v>no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12916262.760006579</v>
          </cell>
          <cell r="U1699">
            <v>9.8921802981294361E-4</v>
          </cell>
          <cell r="V1699">
            <v>0</v>
          </cell>
          <cell r="W1699">
            <v>0</v>
          </cell>
          <cell r="X1699">
            <v>1643034</v>
          </cell>
          <cell r="Y1699" t="str">
            <v>yes</v>
          </cell>
          <cell r="Z1699">
            <v>0</v>
          </cell>
          <cell r="AA1699">
            <v>1643034</v>
          </cell>
          <cell r="AB1699">
            <v>9676606</v>
          </cell>
          <cell r="AC1699">
            <v>1.3204009753006373E-3</v>
          </cell>
          <cell r="AD1699">
            <v>2169</v>
          </cell>
          <cell r="AE1699">
            <v>0</v>
          </cell>
          <cell r="AF1699">
            <v>2169</v>
          </cell>
          <cell r="AG1699">
            <v>0</v>
          </cell>
          <cell r="AH1699">
            <v>864027</v>
          </cell>
          <cell r="AI1699">
            <v>0</v>
          </cell>
          <cell r="AJ1699">
            <v>864027</v>
          </cell>
          <cell r="AK1699" t="str">
            <v>Levy</v>
          </cell>
          <cell r="AL1699">
            <v>0</v>
          </cell>
          <cell r="AM1699">
            <v>6611431</v>
          </cell>
          <cell r="AN1699">
            <v>0</v>
          </cell>
          <cell r="AO1699">
            <v>0</v>
          </cell>
          <cell r="AP1699">
            <v>0</v>
          </cell>
          <cell r="AQ1699">
            <v>1781090</v>
          </cell>
          <cell r="AR1699">
            <v>0</v>
          </cell>
          <cell r="AS1699">
            <v>0</v>
          </cell>
          <cell r="AT1699">
            <v>1781090</v>
          </cell>
          <cell r="AU1699" t="str">
            <v>Levy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7139061</v>
          </cell>
          <cell r="BB1699">
            <v>0</v>
          </cell>
          <cell r="BC1699">
            <v>0</v>
          </cell>
          <cell r="BD1699">
            <v>0</v>
          </cell>
          <cell r="BE1699">
            <v>298751</v>
          </cell>
          <cell r="BF1699">
            <v>1781090</v>
          </cell>
        </row>
        <row r="1700">
          <cell r="D1700" t="str">
            <v>6220004</v>
          </cell>
          <cell r="E1700" t="str">
            <v>OIL TOWNSHIP</v>
          </cell>
          <cell r="F1700">
            <v>6456</v>
          </cell>
          <cell r="G1700">
            <v>0</v>
          </cell>
          <cell r="H1700">
            <v>1298</v>
          </cell>
          <cell r="I1700">
            <v>0</v>
          </cell>
          <cell r="J1700">
            <v>0</v>
          </cell>
          <cell r="K1700">
            <v>0</v>
          </cell>
          <cell r="L1700">
            <v>7754</v>
          </cell>
          <cell r="M1700">
            <v>0</v>
          </cell>
          <cell r="N1700">
            <v>7754</v>
          </cell>
          <cell r="O1700" t="str">
            <v>no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12916262.760006579</v>
          </cell>
          <cell r="U1700">
            <v>6.0032844980586716E-4</v>
          </cell>
          <cell r="V1700">
            <v>0</v>
          </cell>
          <cell r="W1700">
            <v>0</v>
          </cell>
          <cell r="X1700">
            <v>1643034</v>
          </cell>
          <cell r="Y1700" t="str">
            <v>yes</v>
          </cell>
          <cell r="Z1700">
            <v>0</v>
          </cell>
          <cell r="AA1700">
            <v>1643034</v>
          </cell>
          <cell r="AB1700">
            <v>9676606</v>
          </cell>
          <cell r="AC1700">
            <v>8.013140144385335E-4</v>
          </cell>
          <cell r="AD1700">
            <v>1317</v>
          </cell>
          <cell r="AE1700">
            <v>0</v>
          </cell>
          <cell r="AF1700">
            <v>1317</v>
          </cell>
          <cell r="AG1700">
            <v>0</v>
          </cell>
          <cell r="AH1700">
            <v>864027</v>
          </cell>
          <cell r="AI1700">
            <v>0</v>
          </cell>
          <cell r="AJ1700">
            <v>864027</v>
          </cell>
          <cell r="AK1700" t="str">
            <v>Levy</v>
          </cell>
          <cell r="AL1700">
            <v>0</v>
          </cell>
          <cell r="AM1700">
            <v>6611431</v>
          </cell>
          <cell r="AN1700">
            <v>0</v>
          </cell>
          <cell r="AO1700">
            <v>0</v>
          </cell>
          <cell r="AP1700">
            <v>0</v>
          </cell>
          <cell r="AQ1700">
            <v>1781090</v>
          </cell>
          <cell r="AR1700">
            <v>0</v>
          </cell>
          <cell r="AS1700">
            <v>0</v>
          </cell>
          <cell r="AT1700">
            <v>1781090</v>
          </cell>
          <cell r="AU1700" t="str">
            <v>Levy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7139061</v>
          </cell>
          <cell r="BB1700">
            <v>0</v>
          </cell>
          <cell r="BC1700">
            <v>0</v>
          </cell>
          <cell r="BD1700">
            <v>0</v>
          </cell>
          <cell r="BE1700">
            <v>298751</v>
          </cell>
          <cell r="BF1700">
            <v>1781090</v>
          </cell>
        </row>
        <row r="1701">
          <cell r="D1701" t="str">
            <v>6220005</v>
          </cell>
          <cell r="E1701" t="str">
            <v>TOBIN TOWNSHIP</v>
          </cell>
          <cell r="F1701">
            <v>13303</v>
          </cell>
          <cell r="G1701">
            <v>0</v>
          </cell>
          <cell r="H1701">
            <v>2668</v>
          </cell>
          <cell r="I1701">
            <v>0</v>
          </cell>
          <cell r="J1701">
            <v>0</v>
          </cell>
          <cell r="K1701">
            <v>0</v>
          </cell>
          <cell r="L1701">
            <v>15971</v>
          </cell>
          <cell r="M1701">
            <v>0</v>
          </cell>
          <cell r="N1701">
            <v>15971</v>
          </cell>
          <cell r="O1701" t="str">
            <v>no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12916262.760006579</v>
          </cell>
          <cell r="U1701">
            <v>1.2365031818222212E-3</v>
          </cell>
          <cell r="V1701">
            <v>0</v>
          </cell>
          <cell r="W1701">
            <v>0</v>
          </cell>
          <cell r="X1701">
            <v>1643034</v>
          </cell>
          <cell r="Y1701" t="str">
            <v>yes</v>
          </cell>
          <cell r="Z1701">
            <v>0</v>
          </cell>
          <cell r="AA1701">
            <v>1643034</v>
          </cell>
          <cell r="AB1701">
            <v>9676606</v>
          </cell>
          <cell r="AC1701">
            <v>1.6504753836210754E-3</v>
          </cell>
          <cell r="AD1701">
            <v>2712</v>
          </cell>
          <cell r="AE1701">
            <v>0</v>
          </cell>
          <cell r="AF1701">
            <v>2712</v>
          </cell>
          <cell r="AG1701">
            <v>0</v>
          </cell>
          <cell r="AH1701">
            <v>864027</v>
          </cell>
          <cell r="AI1701">
            <v>0</v>
          </cell>
          <cell r="AJ1701">
            <v>864027</v>
          </cell>
          <cell r="AK1701" t="str">
            <v>Levy</v>
          </cell>
          <cell r="AL1701">
            <v>0</v>
          </cell>
          <cell r="AM1701">
            <v>6611431</v>
          </cell>
          <cell r="AN1701">
            <v>0</v>
          </cell>
          <cell r="AO1701">
            <v>0</v>
          </cell>
          <cell r="AP1701">
            <v>0</v>
          </cell>
          <cell r="AQ1701">
            <v>1781090</v>
          </cell>
          <cell r="AR1701">
            <v>0</v>
          </cell>
          <cell r="AS1701">
            <v>0</v>
          </cell>
          <cell r="AT1701">
            <v>1781090</v>
          </cell>
          <cell r="AU1701" t="str">
            <v>Levy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7139061</v>
          </cell>
          <cell r="BB1701">
            <v>0</v>
          </cell>
          <cell r="BC1701">
            <v>0</v>
          </cell>
          <cell r="BD1701">
            <v>0</v>
          </cell>
          <cell r="BE1701">
            <v>298751</v>
          </cell>
          <cell r="BF1701">
            <v>1781090</v>
          </cell>
        </row>
        <row r="1702">
          <cell r="D1702" t="str">
            <v>6220006</v>
          </cell>
          <cell r="E1702" t="str">
            <v>TROY TOWNSHIP</v>
          </cell>
          <cell r="F1702">
            <v>105465</v>
          </cell>
          <cell r="G1702">
            <v>0</v>
          </cell>
          <cell r="H1702">
            <v>21259</v>
          </cell>
          <cell r="I1702">
            <v>0</v>
          </cell>
          <cell r="J1702">
            <v>0</v>
          </cell>
          <cell r="K1702">
            <v>0</v>
          </cell>
          <cell r="L1702">
            <v>126724</v>
          </cell>
          <cell r="M1702">
            <v>0</v>
          </cell>
          <cell r="N1702">
            <v>126724</v>
          </cell>
          <cell r="O1702" t="str">
            <v>no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12916262.760006579</v>
          </cell>
          <cell r="U1702">
            <v>9.8111971206085516E-3</v>
          </cell>
          <cell r="V1702">
            <v>0</v>
          </cell>
          <cell r="W1702">
            <v>0</v>
          </cell>
          <cell r="X1702">
            <v>1643034</v>
          </cell>
          <cell r="Y1702" t="str">
            <v>yes</v>
          </cell>
          <cell r="Z1702">
            <v>0</v>
          </cell>
          <cell r="AA1702">
            <v>1643034</v>
          </cell>
          <cell r="AB1702">
            <v>9676606</v>
          </cell>
          <cell r="AC1702">
            <v>1.3095914001252092E-2</v>
          </cell>
          <cell r="AD1702">
            <v>21517</v>
          </cell>
          <cell r="AE1702">
            <v>0</v>
          </cell>
          <cell r="AF1702">
            <v>21517</v>
          </cell>
          <cell r="AG1702">
            <v>0</v>
          </cell>
          <cell r="AH1702">
            <v>864027</v>
          </cell>
          <cell r="AI1702">
            <v>0</v>
          </cell>
          <cell r="AJ1702">
            <v>864027</v>
          </cell>
          <cell r="AK1702" t="str">
            <v>Levy</v>
          </cell>
          <cell r="AL1702">
            <v>0</v>
          </cell>
          <cell r="AM1702">
            <v>6611431</v>
          </cell>
          <cell r="AN1702">
            <v>0</v>
          </cell>
          <cell r="AO1702">
            <v>0</v>
          </cell>
          <cell r="AP1702">
            <v>0</v>
          </cell>
          <cell r="AQ1702">
            <v>1781090</v>
          </cell>
          <cell r="AR1702">
            <v>0</v>
          </cell>
          <cell r="AS1702">
            <v>0</v>
          </cell>
          <cell r="AT1702">
            <v>1781090</v>
          </cell>
          <cell r="AU1702" t="str">
            <v>Levy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7139061</v>
          </cell>
          <cell r="BB1702">
            <v>0</v>
          </cell>
          <cell r="BC1702">
            <v>0</v>
          </cell>
          <cell r="BD1702">
            <v>0</v>
          </cell>
          <cell r="BE1702">
            <v>298751</v>
          </cell>
          <cell r="BF1702">
            <v>1781090</v>
          </cell>
        </row>
        <row r="1703">
          <cell r="D1703" t="str">
            <v>6220007</v>
          </cell>
          <cell r="E1703" t="str">
            <v>UNION TOWNSHIP</v>
          </cell>
          <cell r="F1703">
            <v>18490</v>
          </cell>
          <cell r="G1703">
            <v>0</v>
          </cell>
          <cell r="H1703">
            <v>3717</v>
          </cell>
          <cell r="I1703">
            <v>0</v>
          </cell>
          <cell r="J1703">
            <v>0</v>
          </cell>
          <cell r="K1703">
            <v>0</v>
          </cell>
          <cell r="L1703">
            <v>22207</v>
          </cell>
          <cell r="M1703">
            <v>0</v>
          </cell>
          <cell r="N1703">
            <v>22207</v>
          </cell>
          <cell r="O1703" t="str">
            <v>no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12916262.760006579</v>
          </cell>
          <cell r="U1703">
            <v>1.7193053759142238E-3</v>
          </cell>
          <cell r="V1703">
            <v>0</v>
          </cell>
          <cell r="W1703">
            <v>0</v>
          </cell>
          <cell r="X1703">
            <v>1643034</v>
          </cell>
          <cell r="Y1703" t="str">
            <v>yes</v>
          </cell>
          <cell r="Z1703">
            <v>0</v>
          </cell>
          <cell r="AA1703">
            <v>1643034</v>
          </cell>
          <cell r="AB1703">
            <v>9676606</v>
          </cell>
          <cell r="AC1703">
            <v>2.2949162133913481E-3</v>
          </cell>
          <cell r="AD1703">
            <v>3771</v>
          </cell>
          <cell r="AE1703">
            <v>0</v>
          </cell>
          <cell r="AF1703">
            <v>3771</v>
          </cell>
          <cell r="AG1703">
            <v>0</v>
          </cell>
          <cell r="AH1703">
            <v>864027</v>
          </cell>
          <cell r="AI1703">
            <v>0</v>
          </cell>
          <cell r="AJ1703">
            <v>864027</v>
          </cell>
          <cell r="AK1703" t="str">
            <v>Levy</v>
          </cell>
          <cell r="AL1703">
            <v>0</v>
          </cell>
          <cell r="AM1703">
            <v>6611431</v>
          </cell>
          <cell r="AN1703">
            <v>0</v>
          </cell>
          <cell r="AO1703">
            <v>0</v>
          </cell>
          <cell r="AP1703">
            <v>0</v>
          </cell>
          <cell r="AQ1703">
            <v>1781090</v>
          </cell>
          <cell r="AR1703">
            <v>0</v>
          </cell>
          <cell r="AS1703">
            <v>0</v>
          </cell>
          <cell r="AT1703">
            <v>1781090</v>
          </cell>
          <cell r="AU1703" t="str">
            <v>Levy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7139061</v>
          </cell>
          <cell r="BB1703">
            <v>0</v>
          </cell>
          <cell r="BC1703">
            <v>0</v>
          </cell>
          <cell r="BD1703">
            <v>0</v>
          </cell>
          <cell r="BE1703">
            <v>298751</v>
          </cell>
          <cell r="BF1703">
            <v>1781090</v>
          </cell>
        </row>
        <row r="1704">
          <cell r="D1704" t="str">
            <v>6230411</v>
          </cell>
          <cell r="E1704" t="str">
            <v>TELL CITY CIVIL CITY</v>
          </cell>
          <cell r="F1704">
            <v>2366453</v>
          </cell>
          <cell r="G1704">
            <v>0</v>
          </cell>
          <cell r="H1704">
            <v>477987</v>
          </cell>
          <cell r="I1704">
            <v>0</v>
          </cell>
          <cell r="J1704">
            <v>0</v>
          </cell>
          <cell r="K1704">
            <v>0</v>
          </cell>
          <cell r="L1704">
            <v>2844440</v>
          </cell>
          <cell r="M1704">
            <v>0</v>
          </cell>
          <cell r="N1704">
            <v>2844440</v>
          </cell>
          <cell r="O1704" t="str">
            <v>no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12916262.760006579</v>
          </cell>
          <cell r="U1704">
            <v>0.22022159604923919</v>
          </cell>
          <cell r="V1704">
            <v>0</v>
          </cell>
          <cell r="W1704">
            <v>0</v>
          </cell>
          <cell r="X1704">
            <v>1643034</v>
          </cell>
          <cell r="Y1704" t="str">
            <v>yes</v>
          </cell>
          <cell r="Z1704">
            <v>0</v>
          </cell>
          <cell r="AA1704">
            <v>1643034</v>
          </cell>
          <cell r="AB1704">
            <v>9676606</v>
          </cell>
          <cell r="AC1704">
            <v>0.29395017219880609</v>
          </cell>
          <cell r="AD1704">
            <v>482970</v>
          </cell>
          <cell r="AE1704">
            <v>0</v>
          </cell>
          <cell r="AF1704">
            <v>482970</v>
          </cell>
          <cell r="AG1704">
            <v>0</v>
          </cell>
          <cell r="AH1704">
            <v>864027</v>
          </cell>
          <cell r="AI1704">
            <v>0</v>
          </cell>
          <cell r="AJ1704">
            <v>864027</v>
          </cell>
          <cell r="AK1704" t="str">
            <v>Levy</v>
          </cell>
          <cell r="AL1704">
            <v>2366453</v>
          </cell>
          <cell r="AM1704">
            <v>6611431</v>
          </cell>
          <cell r="AN1704">
            <v>0.35793355477808059</v>
          </cell>
          <cell r="AO1704">
            <v>309264</v>
          </cell>
          <cell r="AP1704">
            <v>0</v>
          </cell>
          <cell r="AQ1704">
            <v>1781090</v>
          </cell>
          <cell r="AR1704">
            <v>0</v>
          </cell>
          <cell r="AS1704">
            <v>0</v>
          </cell>
          <cell r="AT1704">
            <v>1781090</v>
          </cell>
          <cell r="AU1704" t="str">
            <v>Levy</v>
          </cell>
          <cell r="AV1704">
            <v>2366453</v>
          </cell>
          <cell r="AW1704">
            <v>0</v>
          </cell>
          <cell r="AX1704">
            <v>0</v>
          </cell>
          <cell r="AY1704">
            <v>0</v>
          </cell>
          <cell r="AZ1704">
            <v>2366453</v>
          </cell>
          <cell r="BA1704">
            <v>7139061</v>
          </cell>
          <cell r="BB1704">
            <v>0.33147958814191392</v>
          </cell>
          <cell r="BC1704">
            <v>590395</v>
          </cell>
          <cell r="BD1704">
            <v>0</v>
          </cell>
          <cell r="BE1704">
            <v>298751</v>
          </cell>
          <cell r="BF1704">
            <v>1781090</v>
          </cell>
        </row>
        <row r="1705">
          <cell r="D1705" t="str">
            <v>6230463</v>
          </cell>
          <cell r="E1705" t="str">
            <v>CANNELTON CIVIL CITY</v>
          </cell>
          <cell r="F1705">
            <v>530571</v>
          </cell>
          <cell r="G1705">
            <v>0</v>
          </cell>
          <cell r="H1705">
            <v>106945</v>
          </cell>
          <cell r="I1705">
            <v>0</v>
          </cell>
          <cell r="J1705">
            <v>0</v>
          </cell>
          <cell r="K1705">
            <v>0</v>
          </cell>
          <cell r="L1705">
            <v>637516</v>
          </cell>
          <cell r="M1705">
            <v>0</v>
          </cell>
          <cell r="N1705">
            <v>637516</v>
          </cell>
          <cell r="O1705" t="str">
            <v>no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12916262.760006579</v>
          </cell>
          <cell r="U1705">
            <v>4.935762084168651E-2</v>
          </cell>
          <cell r="V1705">
            <v>0</v>
          </cell>
          <cell r="W1705">
            <v>0</v>
          </cell>
          <cell r="X1705">
            <v>1643034</v>
          </cell>
          <cell r="Y1705" t="str">
            <v>yes</v>
          </cell>
          <cell r="Z1705">
            <v>0</v>
          </cell>
          <cell r="AA1705">
            <v>1643034</v>
          </cell>
          <cell r="AB1705">
            <v>9676606</v>
          </cell>
          <cell r="AC1705">
            <v>6.5882190511838551E-2</v>
          </cell>
          <cell r="AD1705">
            <v>108247</v>
          </cell>
          <cell r="AE1705">
            <v>0</v>
          </cell>
          <cell r="AF1705">
            <v>108247</v>
          </cell>
          <cell r="AG1705">
            <v>0</v>
          </cell>
          <cell r="AH1705">
            <v>864027</v>
          </cell>
          <cell r="AI1705">
            <v>0</v>
          </cell>
          <cell r="AJ1705">
            <v>864027</v>
          </cell>
          <cell r="AK1705" t="str">
            <v>Levy</v>
          </cell>
          <cell r="AL1705">
            <v>530571</v>
          </cell>
          <cell r="AM1705">
            <v>6611431</v>
          </cell>
          <cell r="AN1705">
            <v>8.0250553926978899E-2</v>
          </cell>
          <cell r="AO1705">
            <v>69339</v>
          </cell>
          <cell r="AP1705">
            <v>0</v>
          </cell>
          <cell r="AQ1705">
            <v>1781090</v>
          </cell>
          <cell r="AR1705">
            <v>0</v>
          </cell>
          <cell r="AS1705">
            <v>0</v>
          </cell>
          <cell r="AT1705">
            <v>1781090</v>
          </cell>
          <cell r="AU1705" t="str">
            <v>Levy</v>
          </cell>
          <cell r="AV1705">
            <v>530571</v>
          </cell>
          <cell r="AW1705">
            <v>0</v>
          </cell>
          <cell r="AX1705">
            <v>0</v>
          </cell>
          <cell r="AY1705">
            <v>0</v>
          </cell>
          <cell r="AZ1705">
            <v>530571</v>
          </cell>
          <cell r="BA1705">
            <v>7139061</v>
          </cell>
          <cell r="BB1705">
            <v>7.4319437808417668E-2</v>
          </cell>
          <cell r="BC1705">
            <v>132370</v>
          </cell>
          <cell r="BD1705">
            <v>0</v>
          </cell>
          <cell r="BE1705">
            <v>298751</v>
          </cell>
          <cell r="BF1705">
            <v>1781090</v>
          </cell>
        </row>
        <row r="1706">
          <cell r="D1706" t="str">
            <v>6230824</v>
          </cell>
          <cell r="E1706" t="str">
            <v>TROY CIVIL TOWN</v>
          </cell>
          <cell r="F1706">
            <v>26901</v>
          </cell>
          <cell r="G1706">
            <v>0</v>
          </cell>
          <cell r="H1706">
            <v>5307</v>
          </cell>
          <cell r="I1706">
            <v>0</v>
          </cell>
          <cell r="J1706">
            <v>0</v>
          </cell>
          <cell r="K1706">
            <v>0</v>
          </cell>
          <cell r="L1706">
            <v>32208</v>
          </cell>
          <cell r="M1706">
            <v>0</v>
          </cell>
          <cell r="N1706">
            <v>32208</v>
          </cell>
          <cell r="O1706" t="str">
            <v>no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12916262.760006579</v>
          </cell>
          <cell r="U1706">
            <v>2.4936005560159103E-3</v>
          </cell>
          <cell r="V1706">
            <v>0</v>
          </cell>
          <cell r="W1706">
            <v>0</v>
          </cell>
          <cell r="X1706">
            <v>1643034</v>
          </cell>
          <cell r="Y1706" t="str">
            <v>yes</v>
          </cell>
          <cell r="Z1706">
            <v>0</v>
          </cell>
          <cell r="AA1706">
            <v>1643034</v>
          </cell>
          <cell r="AB1706">
            <v>9676606</v>
          </cell>
          <cell r="AC1706">
            <v>3.3284397442657062E-3</v>
          </cell>
          <cell r="AD1706">
            <v>5469</v>
          </cell>
          <cell r="AE1706">
            <v>0</v>
          </cell>
          <cell r="AF1706">
            <v>5469</v>
          </cell>
          <cell r="AG1706">
            <v>0</v>
          </cell>
          <cell r="AH1706">
            <v>864027</v>
          </cell>
          <cell r="AI1706">
            <v>0</v>
          </cell>
          <cell r="AJ1706">
            <v>864027</v>
          </cell>
          <cell r="AK1706" t="str">
            <v>Levy</v>
          </cell>
          <cell r="AL1706">
            <v>26901</v>
          </cell>
          <cell r="AM1706">
            <v>6611431</v>
          </cell>
          <cell r="AN1706">
            <v>4.0688619453186454E-3</v>
          </cell>
          <cell r="AO1706">
            <v>3516</v>
          </cell>
          <cell r="AP1706">
            <v>0</v>
          </cell>
          <cell r="AQ1706">
            <v>1781090</v>
          </cell>
          <cell r="AR1706">
            <v>0</v>
          </cell>
          <cell r="AS1706">
            <v>0</v>
          </cell>
          <cell r="AT1706">
            <v>1781090</v>
          </cell>
          <cell r="AU1706" t="str">
            <v>Levy</v>
          </cell>
          <cell r="AV1706">
            <v>26901</v>
          </cell>
          <cell r="AW1706">
            <v>0</v>
          </cell>
          <cell r="AX1706">
            <v>0</v>
          </cell>
          <cell r="AY1706">
            <v>0</v>
          </cell>
          <cell r="AZ1706">
            <v>26901</v>
          </cell>
          <cell r="BA1706">
            <v>7139061</v>
          </cell>
          <cell r="BB1706">
            <v>3.768142617075271E-3</v>
          </cell>
          <cell r="BC1706">
            <v>6711</v>
          </cell>
          <cell r="BD1706">
            <v>0</v>
          </cell>
          <cell r="BE1706">
            <v>298751</v>
          </cell>
          <cell r="BF1706">
            <v>1781090</v>
          </cell>
        </row>
        <row r="1707">
          <cell r="D1707" t="str">
            <v>6246325</v>
          </cell>
          <cell r="E1707" t="str">
            <v>PERRY CENTRAL COMMUNITY SCHOOL CORP</v>
          </cell>
          <cell r="F1707">
            <v>2130254</v>
          </cell>
          <cell r="G1707">
            <v>83752.23999342107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2046501.7600065789</v>
          </cell>
          <cell r="M1707">
            <v>0</v>
          </cell>
          <cell r="N1707">
            <v>0</v>
          </cell>
          <cell r="O1707" t="str">
            <v>no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12916262.760006579</v>
          </cell>
          <cell r="U1707">
            <v>0.15844380050422083</v>
          </cell>
          <cell r="V1707">
            <v>0</v>
          </cell>
          <cell r="W1707">
            <v>0</v>
          </cell>
          <cell r="X1707">
            <v>1643034</v>
          </cell>
          <cell r="Y1707" t="str">
            <v>yes</v>
          </cell>
          <cell r="Z1707">
            <v>0</v>
          </cell>
          <cell r="AA1707">
            <v>1643034</v>
          </cell>
          <cell r="AB1707">
            <v>9676606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864027</v>
          </cell>
          <cell r="AI1707">
            <v>0</v>
          </cell>
          <cell r="AJ1707">
            <v>864027</v>
          </cell>
          <cell r="AK1707" t="str">
            <v>Levy</v>
          </cell>
          <cell r="AL1707">
            <v>0</v>
          </cell>
          <cell r="AM1707">
            <v>6611431</v>
          </cell>
          <cell r="AN1707">
            <v>0</v>
          </cell>
          <cell r="AO1707">
            <v>0</v>
          </cell>
          <cell r="AP1707">
            <v>0</v>
          </cell>
          <cell r="AQ1707">
            <v>1781090</v>
          </cell>
          <cell r="AR1707">
            <v>0</v>
          </cell>
          <cell r="AS1707">
            <v>0</v>
          </cell>
          <cell r="AT1707">
            <v>1781090</v>
          </cell>
          <cell r="AU1707" t="str">
            <v>Levy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7139061</v>
          </cell>
          <cell r="BB1707">
            <v>0</v>
          </cell>
          <cell r="BC1707">
            <v>0</v>
          </cell>
          <cell r="BD1707">
            <v>0</v>
          </cell>
          <cell r="BE1707">
            <v>298751</v>
          </cell>
          <cell r="BF1707">
            <v>1781090</v>
          </cell>
        </row>
        <row r="1708">
          <cell r="D1708" t="str">
            <v>6246340</v>
          </cell>
          <cell r="E1708" t="str">
            <v>CANNELTON CITY SCHOOL CORPORATION</v>
          </cell>
          <cell r="F1708">
            <v>560441</v>
          </cell>
          <cell r="G1708">
            <v>289999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270442</v>
          </cell>
          <cell r="M1708">
            <v>0</v>
          </cell>
          <cell r="N1708">
            <v>0</v>
          </cell>
          <cell r="O1708" t="str">
            <v>no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12916262.760006579</v>
          </cell>
          <cell r="U1708">
            <v>2.0938099899716057E-2</v>
          </cell>
          <cell r="V1708">
            <v>0</v>
          </cell>
          <cell r="W1708">
            <v>0</v>
          </cell>
          <cell r="X1708">
            <v>1643034</v>
          </cell>
          <cell r="Y1708" t="str">
            <v>yes</v>
          </cell>
          <cell r="Z1708">
            <v>0</v>
          </cell>
          <cell r="AA1708">
            <v>1643034</v>
          </cell>
          <cell r="AB1708">
            <v>9676606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864027</v>
          </cell>
          <cell r="AI1708">
            <v>0</v>
          </cell>
          <cell r="AJ1708">
            <v>864027</v>
          </cell>
          <cell r="AK1708" t="str">
            <v>Levy</v>
          </cell>
          <cell r="AL1708">
            <v>0</v>
          </cell>
          <cell r="AM1708">
            <v>6611431</v>
          </cell>
          <cell r="AN1708">
            <v>0</v>
          </cell>
          <cell r="AO1708">
            <v>0</v>
          </cell>
          <cell r="AP1708">
            <v>0</v>
          </cell>
          <cell r="AQ1708">
            <v>1781090</v>
          </cell>
          <cell r="AR1708">
            <v>0</v>
          </cell>
          <cell r="AS1708">
            <v>0</v>
          </cell>
          <cell r="AT1708">
            <v>1781090</v>
          </cell>
          <cell r="AU1708" t="str">
            <v>Levy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7139061</v>
          </cell>
          <cell r="BB1708">
            <v>0</v>
          </cell>
          <cell r="BC1708">
            <v>0</v>
          </cell>
          <cell r="BD1708">
            <v>0</v>
          </cell>
          <cell r="BE1708">
            <v>298751</v>
          </cell>
          <cell r="BF1708">
            <v>1781090</v>
          </cell>
        </row>
        <row r="1709">
          <cell r="D1709" t="str">
            <v>6246350</v>
          </cell>
          <cell r="E1709" t="str">
            <v>TELL CITY-TROY TOWNSHIP SCHOOL CORP</v>
          </cell>
          <cell r="F1709">
            <v>4918622</v>
          </cell>
          <cell r="G1709">
            <v>3468279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1450343</v>
          </cell>
          <cell r="M1709">
            <v>0</v>
          </cell>
          <cell r="N1709">
            <v>0</v>
          </cell>
          <cell r="O1709" t="str">
            <v>no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12916262.760006579</v>
          </cell>
          <cell r="U1709">
            <v>0.11228813062635939</v>
          </cell>
          <cell r="V1709">
            <v>0</v>
          </cell>
          <cell r="W1709">
            <v>0</v>
          </cell>
          <cell r="X1709">
            <v>1643034</v>
          </cell>
          <cell r="Y1709" t="str">
            <v>yes</v>
          </cell>
          <cell r="Z1709">
            <v>0</v>
          </cell>
          <cell r="AA1709">
            <v>1643034</v>
          </cell>
          <cell r="AB1709">
            <v>9676606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864027</v>
          </cell>
          <cell r="AI1709">
            <v>0</v>
          </cell>
          <cell r="AJ1709">
            <v>864027</v>
          </cell>
          <cell r="AK1709" t="str">
            <v>Levy</v>
          </cell>
          <cell r="AL1709">
            <v>0</v>
          </cell>
          <cell r="AM1709">
            <v>6611431</v>
          </cell>
          <cell r="AN1709">
            <v>0</v>
          </cell>
          <cell r="AO1709">
            <v>0</v>
          </cell>
          <cell r="AP1709">
            <v>0</v>
          </cell>
          <cell r="AQ1709">
            <v>1781090</v>
          </cell>
          <cell r="AR1709">
            <v>0</v>
          </cell>
          <cell r="AS1709">
            <v>0</v>
          </cell>
          <cell r="AT1709">
            <v>1781090</v>
          </cell>
          <cell r="AU1709" t="str">
            <v>Levy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7139061</v>
          </cell>
          <cell r="BB1709">
            <v>0</v>
          </cell>
          <cell r="BC1709">
            <v>0</v>
          </cell>
          <cell r="BD1709">
            <v>0</v>
          </cell>
          <cell r="BE1709">
            <v>298751</v>
          </cell>
          <cell r="BF1709">
            <v>1781090</v>
          </cell>
        </row>
        <row r="1710">
          <cell r="D1710" t="str">
            <v>6250324</v>
          </cell>
          <cell r="E1710" t="str">
            <v>PERRY COUNTY PUBLIC LIBRARY</v>
          </cell>
          <cell r="F1710">
            <v>699434</v>
          </cell>
          <cell r="G1710">
            <v>0</v>
          </cell>
          <cell r="H1710">
            <v>140964</v>
          </cell>
          <cell r="I1710">
            <v>0</v>
          </cell>
          <cell r="J1710">
            <v>0</v>
          </cell>
          <cell r="K1710">
            <v>0</v>
          </cell>
          <cell r="L1710">
            <v>840398</v>
          </cell>
          <cell r="M1710">
            <v>0</v>
          </cell>
          <cell r="N1710">
            <v>840398</v>
          </cell>
          <cell r="O1710" t="str">
            <v>no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12916262.760006579</v>
          </cell>
          <cell r="U1710">
            <v>6.5065105566153095E-2</v>
          </cell>
          <cell r="V1710">
            <v>0</v>
          </cell>
          <cell r="W1710">
            <v>0</v>
          </cell>
          <cell r="X1710">
            <v>1643034</v>
          </cell>
          <cell r="Y1710" t="str">
            <v>yes</v>
          </cell>
          <cell r="Z1710">
            <v>0</v>
          </cell>
          <cell r="AA1710">
            <v>1643034</v>
          </cell>
          <cell r="AB1710">
            <v>9676606</v>
          </cell>
          <cell r="AC1710">
            <v>8.6848425987376146E-2</v>
          </cell>
          <cell r="AD1710">
            <v>142695</v>
          </cell>
          <cell r="AE1710">
            <v>0</v>
          </cell>
          <cell r="AF1710">
            <v>142695</v>
          </cell>
          <cell r="AG1710">
            <v>0</v>
          </cell>
          <cell r="AH1710">
            <v>864027</v>
          </cell>
          <cell r="AI1710">
            <v>0</v>
          </cell>
          <cell r="AJ1710">
            <v>864027</v>
          </cell>
          <cell r="AK1710" t="str">
            <v>Levy</v>
          </cell>
          <cell r="AL1710">
            <v>0</v>
          </cell>
          <cell r="AM1710">
            <v>6611431</v>
          </cell>
          <cell r="AN1710">
            <v>0</v>
          </cell>
          <cell r="AO1710">
            <v>0</v>
          </cell>
          <cell r="AP1710">
            <v>0</v>
          </cell>
          <cell r="AQ1710">
            <v>1781090</v>
          </cell>
          <cell r="AR1710">
            <v>0</v>
          </cell>
          <cell r="AS1710">
            <v>0</v>
          </cell>
          <cell r="AT1710">
            <v>1781090</v>
          </cell>
          <cell r="AU1710" t="str">
            <v>Levy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7139061</v>
          </cell>
          <cell r="BB1710">
            <v>0</v>
          </cell>
          <cell r="BC1710">
            <v>0</v>
          </cell>
          <cell r="BD1710">
            <v>0</v>
          </cell>
          <cell r="BE1710">
            <v>298751</v>
          </cell>
          <cell r="BF1710">
            <v>1781090</v>
          </cell>
        </row>
        <row r="1711">
          <cell r="D1711" t="str">
            <v>6260993</v>
          </cell>
          <cell r="E1711" t="str">
            <v>PERRY COUNTY AIRPORT AUTHORITY</v>
          </cell>
          <cell r="F1711">
            <v>37265</v>
          </cell>
          <cell r="G1711">
            <v>0</v>
          </cell>
          <cell r="H1711">
            <v>7488</v>
          </cell>
          <cell r="I1711">
            <v>0</v>
          </cell>
          <cell r="J1711">
            <v>0</v>
          </cell>
          <cell r="K1711">
            <v>0</v>
          </cell>
          <cell r="L1711">
            <v>44753</v>
          </cell>
          <cell r="M1711">
            <v>0</v>
          </cell>
          <cell r="N1711">
            <v>44753</v>
          </cell>
          <cell r="O1711" t="str">
            <v>no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12916262.760006579</v>
          </cell>
          <cell r="U1711">
            <v>3.4648567338356941E-3</v>
          </cell>
          <cell r="V1711">
            <v>0</v>
          </cell>
          <cell r="W1711">
            <v>0</v>
          </cell>
          <cell r="X1711">
            <v>1643034</v>
          </cell>
          <cell r="Y1711" t="str">
            <v>yes</v>
          </cell>
          <cell r="Z1711">
            <v>0</v>
          </cell>
          <cell r="AA1711">
            <v>1643034</v>
          </cell>
          <cell r="AB1711">
            <v>9676606</v>
          </cell>
          <cell r="AC1711">
            <v>4.6248653711848968E-3</v>
          </cell>
          <cell r="AD1711">
            <v>7599</v>
          </cell>
          <cell r="AE1711">
            <v>0</v>
          </cell>
          <cell r="AF1711">
            <v>7599</v>
          </cell>
          <cell r="AG1711">
            <v>0</v>
          </cell>
          <cell r="AH1711">
            <v>864027</v>
          </cell>
          <cell r="AI1711">
            <v>0</v>
          </cell>
          <cell r="AJ1711">
            <v>864027</v>
          </cell>
          <cell r="AK1711" t="str">
            <v>Levy</v>
          </cell>
          <cell r="AL1711">
            <v>0</v>
          </cell>
          <cell r="AM1711">
            <v>6611431</v>
          </cell>
          <cell r="AN1711">
            <v>0</v>
          </cell>
          <cell r="AO1711">
            <v>0</v>
          </cell>
          <cell r="AP1711">
            <v>0</v>
          </cell>
          <cell r="AQ1711">
            <v>1781090</v>
          </cell>
          <cell r="AR1711">
            <v>0</v>
          </cell>
          <cell r="AS1711">
            <v>0</v>
          </cell>
          <cell r="AT1711">
            <v>1781090</v>
          </cell>
          <cell r="AU1711" t="str">
            <v>Levy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>
            <v>7139061</v>
          </cell>
          <cell r="BB1711">
            <v>0</v>
          </cell>
          <cell r="BC1711">
            <v>0</v>
          </cell>
          <cell r="BD1711">
            <v>0</v>
          </cell>
          <cell r="BE1711">
            <v>298751</v>
          </cell>
          <cell r="BF1711">
            <v>1781090</v>
          </cell>
        </row>
        <row r="1712">
          <cell r="D1712" t="str">
            <v>6261064</v>
          </cell>
          <cell r="E1712" t="str">
            <v>PERRY COUNTY SOLID WASTE MANAGEMENT DIST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 t="str">
            <v>non-recipient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 t="str">
            <v>no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12916262.760006579</v>
          </cell>
          <cell r="U1712">
            <v>0</v>
          </cell>
          <cell r="V1712">
            <v>0</v>
          </cell>
          <cell r="W1712">
            <v>0</v>
          </cell>
          <cell r="X1712">
            <v>1643034</v>
          </cell>
          <cell r="Y1712" t="str">
            <v>yes</v>
          </cell>
          <cell r="Z1712">
            <v>0</v>
          </cell>
          <cell r="AA1712">
            <v>1643034</v>
          </cell>
          <cell r="AB1712">
            <v>9676606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864027</v>
          </cell>
          <cell r="AI1712">
            <v>0</v>
          </cell>
          <cell r="AJ1712">
            <v>864027</v>
          </cell>
          <cell r="AK1712" t="str">
            <v>Levy</v>
          </cell>
          <cell r="AL1712">
            <v>0</v>
          </cell>
          <cell r="AM1712">
            <v>6611431</v>
          </cell>
          <cell r="AN1712">
            <v>0</v>
          </cell>
          <cell r="AO1712">
            <v>0</v>
          </cell>
          <cell r="AP1712">
            <v>0</v>
          </cell>
          <cell r="AQ1712">
            <v>1781090</v>
          </cell>
          <cell r="AR1712">
            <v>0</v>
          </cell>
          <cell r="AS1712">
            <v>0</v>
          </cell>
          <cell r="AT1712">
            <v>1781090</v>
          </cell>
          <cell r="AU1712" t="str">
            <v>Levy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7139061</v>
          </cell>
          <cell r="BB1712">
            <v>0</v>
          </cell>
          <cell r="BC1712">
            <v>0</v>
          </cell>
          <cell r="BD1712">
            <v>0</v>
          </cell>
          <cell r="BE1712">
            <v>298751</v>
          </cell>
          <cell r="BF1712">
            <v>1781090</v>
          </cell>
        </row>
        <row r="1713">
          <cell r="D1713" t="str">
            <v>6310000</v>
          </cell>
          <cell r="E1713" t="str">
            <v>PIKE COUNTY</v>
          </cell>
          <cell r="F1713">
            <v>6496331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6496331</v>
          </cell>
          <cell r="M1713">
            <v>1020342</v>
          </cell>
          <cell r="N1713">
            <v>7516673</v>
          </cell>
          <cell r="O1713" t="str">
            <v>no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15399106.443390634</v>
          </cell>
          <cell r="U1713">
            <v>0.42186415321443893</v>
          </cell>
          <cell r="V1713">
            <v>0</v>
          </cell>
          <cell r="W1713">
            <v>0</v>
          </cell>
          <cell r="X1713">
            <v>0</v>
          </cell>
          <cell r="Y1713" t="str">
            <v>yes</v>
          </cell>
          <cell r="Z1713">
            <v>0</v>
          </cell>
          <cell r="AA1713">
            <v>0</v>
          </cell>
          <cell r="AB1713">
            <v>9736665</v>
          </cell>
          <cell r="AC1713">
            <v>0.77199667442599695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624692</v>
          </cell>
          <cell r="AI1713">
            <v>0</v>
          </cell>
          <cell r="AJ1713">
            <v>624692</v>
          </cell>
          <cell r="AK1713" t="str">
            <v>AA</v>
          </cell>
          <cell r="AL1713">
            <v>7516673</v>
          </cell>
          <cell r="AM1713">
            <v>8553335.6313633416</v>
          </cell>
          <cell r="AN1713">
            <v>0.87880019257491659</v>
          </cell>
          <cell r="AO1713">
            <v>548979</v>
          </cell>
          <cell r="AP1713">
            <v>0</v>
          </cell>
          <cell r="AQ1713">
            <v>1261191</v>
          </cell>
          <cell r="AR1713">
            <v>0</v>
          </cell>
          <cell r="AS1713">
            <v>0</v>
          </cell>
          <cell r="AT1713">
            <v>1261191</v>
          </cell>
          <cell r="AU1713" t="str">
            <v>Levy</v>
          </cell>
          <cell r="AV1713">
            <v>6496331</v>
          </cell>
          <cell r="AW1713">
            <v>0</v>
          </cell>
          <cell r="AX1713">
            <v>1020342</v>
          </cell>
          <cell r="AY1713">
            <v>0</v>
          </cell>
          <cell r="AZ1713">
            <v>7516673</v>
          </cell>
          <cell r="BA1713">
            <v>8553335.6313633416</v>
          </cell>
          <cell r="BB1713">
            <v>0.87880019257491659</v>
          </cell>
          <cell r="BC1713">
            <v>1108335</v>
          </cell>
          <cell r="BD1713">
            <v>0</v>
          </cell>
          <cell r="BE1713">
            <v>0</v>
          </cell>
          <cell r="BF1713">
            <v>0</v>
          </cell>
        </row>
        <row r="1714">
          <cell r="D1714" t="str">
            <v>6320001</v>
          </cell>
          <cell r="E1714" t="str">
            <v>CLAY TOWNSHIP</v>
          </cell>
          <cell r="F1714">
            <v>19174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19174</v>
          </cell>
          <cell r="M1714">
            <v>0</v>
          </cell>
          <cell r="N1714">
            <v>19174</v>
          </cell>
          <cell r="O1714" t="str">
            <v>no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15399106.443390634</v>
          </cell>
          <cell r="U1714">
            <v>1.2451371818544424E-3</v>
          </cell>
          <cell r="V1714">
            <v>0</v>
          </cell>
          <cell r="W1714">
            <v>0</v>
          </cell>
          <cell r="X1714">
            <v>0</v>
          </cell>
          <cell r="Y1714" t="str">
            <v>yes</v>
          </cell>
          <cell r="Z1714">
            <v>0</v>
          </cell>
          <cell r="AA1714">
            <v>0</v>
          </cell>
          <cell r="AB1714">
            <v>9736665</v>
          </cell>
          <cell r="AC1714">
            <v>1.9692574408177749E-3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624692</v>
          </cell>
          <cell r="AI1714">
            <v>0</v>
          </cell>
          <cell r="AJ1714">
            <v>624692</v>
          </cell>
          <cell r="AK1714" t="str">
            <v>AA</v>
          </cell>
          <cell r="AL1714">
            <v>0</v>
          </cell>
          <cell r="AM1714">
            <v>8553335.6313633416</v>
          </cell>
          <cell r="AN1714">
            <v>0</v>
          </cell>
          <cell r="AO1714">
            <v>0</v>
          </cell>
          <cell r="AP1714">
            <v>0</v>
          </cell>
          <cell r="AQ1714">
            <v>1261191</v>
          </cell>
          <cell r="AR1714">
            <v>0</v>
          </cell>
          <cell r="AS1714">
            <v>0</v>
          </cell>
          <cell r="AT1714">
            <v>1261191</v>
          </cell>
          <cell r="AU1714" t="str">
            <v>Levy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8553335.6313633416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</row>
        <row r="1715">
          <cell r="D1715" t="str">
            <v>6320002</v>
          </cell>
          <cell r="E1715" t="str">
            <v>JEFFERSON TOWNSHIP</v>
          </cell>
          <cell r="F1715">
            <v>37706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37706</v>
          </cell>
          <cell r="M1715">
            <v>0</v>
          </cell>
          <cell r="N1715">
            <v>37706</v>
          </cell>
          <cell r="O1715" t="str">
            <v>no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15399106.443390634</v>
          </cell>
          <cell r="U1715">
            <v>2.4485836329927822E-3</v>
          </cell>
          <cell r="V1715">
            <v>0</v>
          </cell>
          <cell r="W1715">
            <v>0</v>
          </cell>
          <cell r="X1715">
            <v>0</v>
          </cell>
          <cell r="Y1715" t="str">
            <v>yes</v>
          </cell>
          <cell r="Z1715">
            <v>0</v>
          </cell>
          <cell r="AA1715">
            <v>0</v>
          </cell>
          <cell r="AB1715">
            <v>9736665</v>
          </cell>
          <cell r="AC1715">
            <v>3.8725785471719525E-3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624692</v>
          </cell>
          <cell r="AI1715">
            <v>0</v>
          </cell>
          <cell r="AJ1715">
            <v>624692</v>
          </cell>
          <cell r="AK1715" t="str">
            <v>AA</v>
          </cell>
          <cell r="AL1715">
            <v>0</v>
          </cell>
          <cell r="AM1715">
            <v>8553335.6313633416</v>
          </cell>
          <cell r="AN1715">
            <v>0</v>
          </cell>
          <cell r="AO1715">
            <v>0</v>
          </cell>
          <cell r="AP1715">
            <v>0</v>
          </cell>
          <cell r="AQ1715">
            <v>1261191</v>
          </cell>
          <cell r="AR1715">
            <v>0</v>
          </cell>
          <cell r="AS1715">
            <v>0</v>
          </cell>
          <cell r="AT1715">
            <v>1261191</v>
          </cell>
          <cell r="AU1715" t="str">
            <v>Levy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8553335.6313633416</v>
          </cell>
          <cell r="BB1715">
            <v>0</v>
          </cell>
          <cell r="BC1715">
            <v>0</v>
          </cell>
          <cell r="BD1715">
            <v>0</v>
          </cell>
          <cell r="BE1715">
            <v>0</v>
          </cell>
          <cell r="BF1715">
            <v>0</v>
          </cell>
        </row>
        <row r="1716">
          <cell r="D1716" t="str">
            <v>6320003</v>
          </cell>
          <cell r="E1716" t="str">
            <v>LOCKHART TOWNSHIP</v>
          </cell>
          <cell r="F1716">
            <v>40684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40684</v>
          </cell>
          <cell r="M1716">
            <v>0</v>
          </cell>
          <cell r="N1716">
            <v>40684</v>
          </cell>
          <cell r="O1716" t="str">
            <v>no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15399106.443390634</v>
          </cell>
          <cell r="U1716">
            <v>2.6419714773425543E-3</v>
          </cell>
          <cell r="V1716">
            <v>0</v>
          </cell>
          <cell r="W1716">
            <v>0</v>
          </cell>
          <cell r="X1716">
            <v>0</v>
          </cell>
          <cell r="Y1716" t="str">
            <v>yes</v>
          </cell>
          <cell r="Z1716">
            <v>0</v>
          </cell>
          <cell r="AA1716">
            <v>0</v>
          </cell>
          <cell r="AB1716">
            <v>9736665</v>
          </cell>
          <cell r="AC1716">
            <v>4.1784327590607259E-3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624692</v>
          </cell>
          <cell r="AI1716">
            <v>0</v>
          </cell>
          <cell r="AJ1716">
            <v>624692</v>
          </cell>
          <cell r="AK1716" t="str">
            <v>AA</v>
          </cell>
          <cell r="AL1716">
            <v>0</v>
          </cell>
          <cell r="AM1716">
            <v>8553335.6313633416</v>
          </cell>
          <cell r="AN1716">
            <v>0</v>
          </cell>
          <cell r="AO1716">
            <v>0</v>
          </cell>
          <cell r="AP1716">
            <v>0</v>
          </cell>
          <cell r="AQ1716">
            <v>1261191</v>
          </cell>
          <cell r="AR1716">
            <v>0</v>
          </cell>
          <cell r="AS1716">
            <v>0</v>
          </cell>
          <cell r="AT1716">
            <v>1261191</v>
          </cell>
          <cell r="AU1716" t="str">
            <v>Levy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8553335.6313633416</v>
          </cell>
          <cell r="BB1716">
            <v>0</v>
          </cell>
          <cell r="BC1716">
            <v>0</v>
          </cell>
          <cell r="BD1716">
            <v>0</v>
          </cell>
          <cell r="BE1716">
            <v>0</v>
          </cell>
          <cell r="BF1716">
            <v>0</v>
          </cell>
        </row>
        <row r="1717">
          <cell r="D1717" t="str">
            <v>6320004</v>
          </cell>
          <cell r="E1717" t="str">
            <v>LOGAN TOWNSHIP</v>
          </cell>
          <cell r="F1717">
            <v>16604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16604</v>
          </cell>
          <cell r="M1717">
            <v>0</v>
          </cell>
          <cell r="N1717">
            <v>16604</v>
          </cell>
          <cell r="O1717" t="str">
            <v>no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15399106.443390634</v>
          </cell>
          <cell r="U1717">
            <v>1.0782443813242496E-3</v>
          </cell>
          <cell r="V1717">
            <v>0</v>
          </cell>
          <cell r="W1717">
            <v>0</v>
          </cell>
          <cell r="X1717">
            <v>0</v>
          </cell>
          <cell r="Y1717" t="str">
            <v>yes</v>
          </cell>
          <cell r="Z1717">
            <v>0</v>
          </cell>
          <cell r="AA1717">
            <v>0</v>
          </cell>
          <cell r="AB1717">
            <v>9736665</v>
          </cell>
          <cell r="AC1717">
            <v>1.7053066938217552E-3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624692</v>
          </cell>
          <cell r="AI1717">
            <v>0</v>
          </cell>
          <cell r="AJ1717">
            <v>624692</v>
          </cell>
          <cell r="AK1717" t="str">
            <v>AA</v>
          </cell>
          <cell r="AL1717">
            <v>0</v>
          </cell>
          <cell r="AM1717">
            <v>8553335.6313633416</v>
          </cell>
          <cell r="AN1717">
            <v>0</v>
          </cell>
          <cell r="AO1717">
            <v>0</v>
          </cell>
          <cell r="AP1717">
            <v>0</v>
          </cell>
          <cell r="AQ1717">
            <v>1261191</v>
          </cell>
          <cell r="AR1717">
            <v>0</v>
          </cell>
          <cell r="AS1717">
            <v>0</v>
          </cell>
          <cell r="AT1717">
            <v>1261191</v>
          </cell>
          <cell r="AU1717" t="str">
            <v>Levy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8553335.6313633416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0</v>
          </cell>
        </row>
        <row r="1718">
          <cell r="D1718" t="str">
            <v>6320005</v>
          </cell>
          <cell r="E1718" t="str">
            <v>MADISON TOWNSHIP</v>
          </cell>
          <cell r="F1718">
            <v>20458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20458</v>
          </cell>
          <cell r="M1718">
            <v>0</v>
          </cell>
          <cell r="N1718">
            <v>20458</v>
          </cell>
          <cell r="O1718" t="str">
            <v>no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15399106.443390634</v>
          </cell>
          <cell r="U1718">
            <v>1.3285186432866478E-3</v>
          </cell>
          <cell r="V1718">
            <v>0</v>
          </cell>
          <cell r="W1718">
            <v>0</v>
          </cell>
          <cell r="X1718">
            <v>0</v>
          </cell>
          <cell r="Y1718" t="str">
            <v>yes</v>
          </cell>
          <cell r="Z1718">
            <v>0</v>
          </cell>
          <cell r="AA1718">
            <v>0</v>
          </cell>
          <cell r="AB1718">
            <v>9736665</v>
          </cell>
          <cell r="AC1718">
            <v>2.1011301097449693E-3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624692</v>
          </cell>
          <cell r="AI1718">
            <v>0</v>
          </cell>
          <cell r="AJ1718">
            <v>624692</v>
          </cell>
          <cell r="AK1718" t="str">
            <v>AA</v>
          </cell>
          <cell r="AL1718">
            <v>0</v>
          </cell>
          <cell r="AM1718">
            <v>8553335.6313633416</v>
          </cell>
          <cell r="AN1718">
            <v>0</v>
          </cell>
          <cell r="AO1718">
            <v>0</v>
          </cell>
          <cell r="AP1718">
            <v>0</v>
          </cell>
          <cell r="AQ1718">
            <v>1261191</v>
          </cell>
          <cell r="AR1718">
            <v>0</v>
          </cell>
          <cell r="AS1718">
            <v>0</v>
          </cell>
          <cell r="AT1718">
            <v>1261191</v>
          </cell>
          <cell r="AU1718" t="str">
            <v>Levy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8553335.6313633416</v>
          </cell>
          <cell r="BB1718">
            <v>0</v>
          </cell>
          <cell r="BC1718">
            <v>0</v>
          </cell>
          <cell r="BD1718">
            <v>0</v>
          </cell>
          <cell r="BE1718">
            <v>0</v>
          </cell>
          <cell r="BF1718">
            <v>0</v>
          </cell>
        </row>
        <row r="1719">
          <cell r="D1719" t="str">
            <v>6320006</v>
          </cell>
          <cell r="E1719" t="str">
            <v>MARION TOWNSHIP</v>
          </cell>
          <cell r="F1719">
            <v>14958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14958</v>
          </cell>
          <cell r="M1719">
            <v>0</v>
          </cell>
          <cell r="N1719">
            <v>14958</v>
          </cell>
          <cell r="O1719" t="str">
            <v>no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15399106.443390634</v>
          </cell>
          <cell r="U1719">
            <v>9.7135506238545685E-4</v>
          </cell>
          <cell r="V1719">
            <v>0</v>
          </cell>
          <cell r="W1719">
            <v>0</v>
          </cell>
          <cell r="X1719">
            <v>0</v>
          </cell>
          <cell r="Y1719" t="str">
            <v>yes</v>
          </cell>
          <cell r="Z1719">
            <v>0</v>
          </cell>
          <cell r="AA1719">
            <v>0</v>
          </cell>
          <cell r="AB1719">
            <v>9736665</v>
          </cell>
          <cell r="AC1719">
            <v>1.536254970259324E-3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624692</v>
          </cell>
          <cell r="AI1719">
            <v>0</v>
          </cell>
          <cell r="AJ1719">
            <v>624692</v>
          </cell>
          <cell r="AK1719" t="str">
            <v>AA</v>
          </cell>
          <cell r="AL1719">
            <v>0</v>
          </cell>
          <cell r="AM1719">
            <v>8553335.6313633416</v>
          </cell>
          <cell r="AN1719">
            <v>0</v>
          </cell>
          <cell r="AO1719">
            <v>0</v>
          </cell>
          <cell r="AP1719">
            <v>0</v>
          </cell>
          <cell r="AQ1719">
            <v>1261191</v>
          </cell>
          <cell r="AR1719">
            <v>0</v>
          </cell>
          <cell r="AS1719">
            <v>0</v>
          </cell>
          <cell r="AT1719">
            <v>1261191</v>
          </cell>
          <cell r="AU1719" t="str">
            <v>Levy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8553335.6313633416</v>
          </cell>
          <cell r="BB1719">
            <v>0</v>
          </cell>
          <cell r="BC1719">
            <v>0</v>
          </cell>
          <cell r="BD1719">
            <v>0</v>
          </cell>
          <cell r="BE1719">
            <v>0</v>
          </cell>
          <cell r="BF1719">
            <v>0</v>
          </cell>
        </row>
        <row r="1720">
          <cell r="D1720" t="str">
            <v>6320007</v>
          </cell>
          <cell r="E1720" t="str">
            <v>MONROE TOWNSHIP</v>
          </cell>
          <cell r="F1720">
            <v>44998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44998</v>
          </cell>
          <cell r="M1720">
            <v>0</v>
          </cell>
          <cell r="N1720">
            <v>44998</v>
          </cell>
          <cell r="O1720" t="str">
            <v>no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15399106.443390634</v>
          </cell>
          <cell r="U1720">
            <v>2.9221176024348703E-3</v>
          </cell>
          <cell r="V1720">
            <v>0</v>
          </cell>
          <cell r="W1720">
            <v>0</v>
          </cell>
          <cell r="X1720">
            <v>0</v>
          </cell>
          <cell r="Y1720" t="str">
            <v>yes</v>
          </cell>
          <cell r="Z1720">
            <v>0</v>
          </cell>
          <cell r="AA1720">
            <v>0</v>
          </cell>
          <cell r="AB1720">
            <v>9736665</v>
          </cell>
          <cell r="AC1720">
            <v>4.621500277559103E-3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624692</v>
          </cell>
          <cell r="AI1720">
            <v>0</v>
          </cell>
          <cell r="AJ1720">
            <v>624692</v>
          </cell>
          <cell r="AK1720" t="str">
            <v>AA</v>
          </cell>
          <cell r="AL1720">
            <v>0</v>
          </cell>
          <cell r="AM1720">
            <v>8553335.6313633416</v>
          </cell>
          <cell r="AN1720">
            <v>0</v>
          </cell>
          <cell r="AO1720">
            <v>0</v>
          </cell>
          <cell r="AP1720">
            <v>0</v>
          </cell>
          <cell r="AQ1720">
            <v>1261191</v>
          </cell>
          <cell r="AR1720">
            <v>0</v>
          </cell>
          <cell r="AS1720">
            <v>0</v>
          </cell>
          <cell r="AT1720">
            <v>1261191</v>
          </cell>
          <cell r="AU1720" t="str">
            <v>Levy</v>
          </cell>
          <cell r="AV1720">
            <v>0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  <cell r="BA1720">
            <v>8553335.6313633416</v>
          </cell>
          <cell r="BB1720">
            <v>0</v>
          </cell>
          <cell r="BC1720">
            <v>0</v>
          </cell>
          <cell r="BD1720">
            <v>0</v>
          </cell>
          <cell r="BE1720">
            <v>0</v>
          </cell>
          <cell r="BF1720">
            <v>0</v>
          </cell>
        </row>
        <row r="1721">
          <cell r="D1721" t="str">
            <v>6320008</v>
          </cell>
          <cell r="E1721" t="str">
            <v>PATOKA TOWNSHIP</v>
          </cell>
          <cell r="F1721">
            <v>39246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39246</v>
          </cell>
          <cell r="M1721">
            <v>0</v>
          </cell>
          <cell r="N1721">
            <v>39246</v>
          </cell>
          <cell r="O1721" t="str">
            <v>no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15399106.443390634</v>
          </cell>
          <cell r="U1721">
            <v>2.5485894356451159E-3</v>
          </cell>
          <cell r="V1721">
            <v>0</v>
          </cell>
          <cell r="W1721">
            <v>0</v>
          </cell>
          <cell r="X1721">
            <v>0</v>
          </cell>
          <cell r="Y1721" t="str">
            <v>yes</v>
          </cell>
          <cell r="Z1721">
            <v>0</v>
          </cell>
          <cell r="AA1721">
            <v>0</v>
          </cell>
          <cell r="AB1721">
            <v>9736665</v>
          </cell>
          <cell r="AC1721">
            <v>4.0307435862279332E-3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624692</v>
          </cell>
          <cell r="AI1721">
            <v>0</v>
          </cell>
          <cell r="AJ1721">
            <v>624692</v>
          </cell>
          <cell r="AK1721" t="str">
            <v>AA</v>
          </cell>
          <cell r="AL1721">
            <v>0</v>
          </cell>
          <cell r="AM1721">
            <v>8553335.6313633416</v>
          </cell>
          <cell r="AN1721">
            <v>0</v>
          </cell>
          <cell r="AO1721">
            <v>0</v>
          </cell>
          <cell r="AP1721">
            <v>0</v>
          </cell>
          <cell r="AQ1721">
            <v>1261191</v>
          </cell>
          <cell r="AR1721">
            <v>0</v>
          </cell>
          <cell r="AS1721">
            <v>0</v>
          </cell>
          <cell r="AT1721">
            <v>1261191</v>
          </cell>
          <cell r="AU1721" t="str">
            <v>Levy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8553335.6313633416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</row>
        <row r="1722">
          <cell r="D1722" t="str">
            <v>6320009</v>
          </cell>
          <cell r="E1722" t="str">
            <v>WASHINGTON TOWNSHIP</v>
          </cell>
          <cell r="F1722">
            <v>98093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30771.368636658295</v>
          </cell>
          <cell r="L1722">
            <v>128864.3686366583</v>
          </cell>
          <cell r="M1722">
            <v>0</v>
          </cell>
          <cell r="N1722">
            <v>128864.3686366583</v>
          </cell>
          <cell r="O1722" t="str">
            <v>no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15399106.443390634</v>
          </cell>
          <cell r="U1722">
            <v>8.3683017005163618E-3</v>
          </cell>
          <cell r="V1722">
            <v>0</v>
          </cell>
          <cell r="W1722">
            <v>0</v>
          </cell>
          <cell r="X1722">
            <v>0</v>
          </cell>
          <cell r="Y1722" t="str">
            <v>yes</v>
          </cell>
          <cell r="Z1722">
            <v>0</v>
          </cell>
          <cell r="AA1722">
            <v>0</v>
          </cell>
          <cell r="AB1722">
            <v>9736665</v>
          </cell>
          <cell r="AC1722">
            <v>1.3234959674247629E-2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624692</v>
          </cell>
          <cell r="AI1722">
            <v>0</v>
          </cell>
          <cell r="AJ1722">
            <v>624692</v>
          </cell>
          <cell r="AK1722" t="str">
            <v>AA</v>
          </cell>
          <cell r="AL1722">
            <v>0</v>
          </cell>
          <cell r="AM1722">
            <v>8553335.6313633416</v>
          </cell>
          <cell r="AN1722">
            <v>0</v>
          </cell>
          <cell r="AO1722">
            <v>0</v>
          </cell>
          <cell r="AP1722">
            <v>0</v>
          </cell>
          <cell r="AQ1722">
            <v>1261191</v>
          </cell>
          <cell r="AR1722">
            <v>0</v>
          </cell>
          <cell r="AS1722">
            <v>0</v>
          </cell>
          <cell r="AT1722">
            <v>1261191</v>
          </cell>
          <cell r="AU1722" t="str">
            <v>Levy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8553335.6313633416</v>
          </cell>
          <cell r="BB1722">
            <v>0</v>
          </cell>
          <cell r="BC1722">
            <v>0</v>
          </cell>
          <cell r="BD1722">
            <v>0</v>
          </cell>
          <cell r="BE1722">
            <v>0</v>
          </cell>
          <cell r="BF1722">
            <v>0</v>
          </cell>
        </row>
        <row r="1723">
          <cell r="D1723" t="str">
            <v>6330455</v>
          </cell>
          <cell r="E1723" t="str">
            <v>PETERSBURG CIVIL CITY</v>
          </cell>
          <cell r="F1723">
            <v>891408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-30771.368636658299</v>
          </cell>
          <cell r="L1723">
            <v>860636.6313633417</v>
          </cell>
          <cell r="M1723">
            <v>0</v>
          </cell>
          <cell r="N1723">
            <v>860636.6313633417</v>
          </cell>
          <cell r="O1723" t="str">
            <v>no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15399106.443390634</v>
          </cell>
          <cell r="U1723">
            <v>5.5888738384085319E-2</v>
          </cell>
          <cell r="V1723">
            <v>0</v>
          </cell>
          <cell r="W1723">
            <v>0</v>
          </cell>
          <cell r="X1723">
            <v>0</v>
          </cell>
          <cell r="Y1723" t="str">
            <v>yes</v>
          </cell>
          <cell r="Z1723">
            <v>0</v>
          </cell>
          <cell r="AA1723">
            <v>0</v>
          </cell>
          <cell r="AB1723">
            <v>9736665</v>
          </cell>
          <cell r="AC1723">
            <v>8.8391315852331537E-2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624692</v>
          </cell>
          <cell r="AI1723">
            <v>0</v>
          </cell>
          <cell r="AJ1723">
            <v>624692</v>
          </cell>
          <cell r="AK1723" t="str">
            <v>AA</v>
          </cell>
          <cell r="AL1723">
            <v>860636.6313633417</v>
          </cell>
          <cell r="AM1723">
            <v>8553335.6313633416</v>
          </cell>
          <cell r="AN1723">
            <v>0.10062000001584906</v>
          </cell>
          <cell r="AO1723">
            <v>62857</v>
          </cell>
          <cell r="AP1723">
            <v>0</v>
          </cell>
          <cell r="AQ1723">
            <v>1261191</v>
          </cell>
          <cell r="AR1723">
            <v>0</v>
          </cell>
          <cell r="AS1723">
            <v>0</v>
          </cell>
          <cell r="AT1723">
            <v>1261191</v>
          </cell>
          <cell r="AU1723" t="str">
            <v>Levy</v>
          </cell>
          <cell r="AV1723">
            <v>891408</v>
          </cell>
          <cell r="AW1723">
            <v>-30771.368636658299</v>
          </cell>
          <cell r="AX1723">
            <v>0</v>
          </cell>
          <cell r="AY1723">
            <v>0</v>
          </cell>
          <cell r="AZ1723">
            <v>860636.6313633417</v>
          </cell>
          <cell r="BA1723">
            <v>8553335.6313633416</v>
          </cell>
          <cell r="BB1723">
            <v>0.10062000001584906</v>
          </cell>
          <cell r="BC1723">
            <v>126901</v>
          </cell>
          <cell r="BD1723">
            <v>0</v>
          </cell>
          <cell r="BE1723">
            <v>0</v>
          </cell>
          <cell r="BF1723">
            <v>0</v>
          </cell>
        </row>
        <row r="1724">
          <cell r="D1724" t="str">
            <v>6330825</v>
          </cell>
          <cell r="E1724" t="str">
            <v>SPURGEON CIVIL TOWN</v>
          </cell>
          <cell r="F1724">
            <v>18216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18216</v>
          </cell>
          <cell r="M1724">
            <v>0</v>
          </cell>
          <cell r="N1724">
            <v>18216</v>
          </cell>
          <cell r="O1724" t="str">
            <v>no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15399106.443390634</v>
          </cell>
          <cell r="U1724">
            <v>1.182925779944744E-3</v>
          </cell>
          <cell r="V1724">
            <v>0</v>
          </cell>
          <cell r="W1724">
            <v>0</v>
          </cell>
          <cell r="X1724">
            <v>0</v>
          </cell>
          <cell r="Y1724" t="str">
            <v>yes</v>
          </cell>
          <cell r="Z1724">
            <v>0</v>
          </cell>
          <cell r="AA1724">
            <v>0</v>
          </cell>
          <cell r="AB1724">
            <v>9736665</v>
          </cell>
          <cell r="AC1724">
            <v>1.870866461976457E-3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624692</v>
          </cell>
          <cell r="AI1724">
            <v>0</v>
          </cell>
          <cell r="AJ1724">
            <v>624692</v>
          </cell>
          <cell r="AK1724" t="str">
            <v>AA</v>
          </cell>
          <cell r="AL1724">
            <v>18216</v>
          </cell>
          <cell r="AM1724">
            <v>8553335.6313633416</v>
          </cell>
          <cell r="AN1724">
            <v>2.1296954527547864E-3</v>
          </cell>
          <cell r="AO1724">
            <v>1330</v>
          </cell>
          <cell r="AP1724">
            <v>0</v>
          </cell>
          <cell r="AQ1724">
            <v>1261191</v>
          </cell>
          <cell r="AR1724">
            <v>0</v>
          </cell>
          <cell r="AS1724">
            <v>0</v>
          </cell>
          <cell r="AT1724">
            <v>1261191</v>
          </cell>
          <cell r="AU1724" t="str">
            <v>Levy</v>
          </cell>
          <cell r="AV1724">
            <v>18216</v>
          </cell>
          <cell r="AW1724">
            <v>0</v>
          </cell>
          <cell r="AX1724">
            <v>0</v>
          </cell>
          <cell r="AY1724">
            <v>0</v>
          </cell>
          <cell r="AZ1724">
            <v>18216</v>
          </cell>
          <cell r="BA1724">
            <v>8553335.6313633416</v>
          </cell>
          <cell r="BB1724">
            <v>2.1296954527547864E-3</v>
          </cell>
          <cell r="BC1724">
            <v>2686</v>
          </cell>
          <cell r="BD1724">
            <v>0</v>
          </cell>
          <cell r="BE1724">
            <v>0</v>
          </cell>
          <cell r="BF1724">
            <v>0</v>
          </cell>
        </row>
        <row r="1725">
          <cell r="D1725" t="str">
            <v>6330826</v>
          </cell>
          <cell r="E1725" t="str">
            <v>WINSLOW CIVIL TOWN</v>
          </cell>
          <cell r="F1725">
            <v>157810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157810</v>
          </cell>
          <cell r="M1725">
            <v>0</v>
          </cell>
          <cell r="N1725">
            <v>157810</v>
          </cell>
          <cell r="O1725" t="str">
            <v>no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15399106.443390634</v>
          </cell>
          <cell r="U1725">
            <v>1.0247997218548532E-2</v>
          </cell>
          <cell r="V1725">
            <v>0</v>
          </cell>
          <cell r="W1725">
            <v>0</v>
          </cell>
          <cell r="X1725">
            <v>0</v>
          </cell>
          <cell r="Y1725" t="str">
            <v>yes</v>
          </cell>
          <cell r="Z1725">
            <v>0</v>
          </cell>
          <cell r="AA1725">
            <v>0</v>
          </cell>
          <cell r="AB1725">
            <v>9736665</v>
          </cell>
          <cell r="AC1725">
            <v>1.6207808320405394E-2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624692</v>
          </cell>
          <cell r="AI1725">
            <v>0</v>
          </cell>
          <cell r="AJ1725">
            <v>624692</v>
          </cell>
          <cell r="AK1725" t="str">
            <v>AA</v>
          </cell>
          <cell r="AL1725">
            <v>157810</v>
          </cell>
          <cell r="AM1725">
            <v>8553335.6313633416</v>
          </cell>
          <cell r="AN1725">
            <v>1.8450111956479626E-2</v>
          </cell>
          <cell r="AO1725">
            <v>11526</v>
          </cell>
          <cell r="AP1725">
            <v>0</v>
          </cell>
          <cell r="AQ1725">
            <v>1261191</v>
          </cell>
          <cell r="AR1725">
            <v>0</v>
          </cell>
          <cell r="AS1725">
            <v>0</v>
          </cell>
          <cell r="AT1725">
            <v>1261191</v>
          </cell>
          <cell r="AU1725" t="str">
            <v>Levy</v>
          </cell>
          <cell r="AV1725">
            <v>157810</v>
          </cell>
          <cell r="AW1725">
            <v>0</v>
          </cell>
          <cell r="AX1725">
            <v>0</v>
          </cell>
          <cell r="AY1725">
            <v>0</v>
          </cell>
          <cell r="AZ1725">
            <v>157810</v>
          </cell>
          <cell r="BA1725">
            <v>8553335.6313633416</v>
          </cell>
          <cell r="BB1725">
            <v>1.8450111956479626E-2</v>
          </cell>
          <cell r="BC1725">
            <v>23269</v>
          </cell>
          <cell r="BD1725">
            <v>0</v>
          </cell>
          <cell r="BE1725">
            <v>0</v>
          </cell>
          <cell r="BF1725">
            <v>0</v>
          </cell>
        </row>
        <row r="1726">
          <cell r="D1726" t="str">
            <v>6346445</v>
          </cell>
          <cell r="E1726" t="str">
            <v>PIKE COUNTY SCHOOL CORPORATION</v>
          </cell>
          <cell r="F1726">
            <v>6932547</v>
          </cell>
          <cell r="G1726">
            <v>249763.55660936574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6682783.4433906339</v>
          </cell>
          <cell r="M1726">
            <v>0</v>
          </cell>
          <cell r="N1726">
            <v>0</v>
          </cell>
          <cell r="O1726" t="str">
            <v>no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15399106.443390634</v>
          </cell>
          <cell r="U1726">
            <v>0.43397215727792537</v>
          </cell>
          <cell r="V1726">
            <v>0</v>
          </cell>
          <cell r="W1726">
            <v>0</v>
          </cell>
          <cell r="X1726">
            <v>0</v>
          </cell>
          <cell r="Y1726" t="str">
            <v>yes</v>
          </cell>
          <cell r="Z1726">
            <v>0</v>
          </cell>
          <cell r="AA1726">
            <v>0</v>
          </cell>
          <cell r="AB1726">
            <v>9736665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624692</v>
          </cell>
          <cell r="AI1726">
            <v>0</v>
          </cell>
          <cell r="AJ1726">
            <v>624692</v>
          </cell>
          <cell r="AK1726" t="str">
            <v>AA</v>
          </cell>
          <cell r="AL1726">
            <v>0</v>
          </cell>
          <cell r="AM1726">
            <v>8553335.6313633416</v>
          </cell>
          <cell r="AN1726">
            <v>0</v>
          </cell>
          <cell r="AO1726">
            <v>0</v>
          </cell>
          <cell r="AP1726">
            <v>0</v>
          </cell>
          <cell r="AQ1726">
            <v>1261191</v>
          </cell>
          <cell r="AR1726">
            <v>0</v>
          </cell>
          <cell r="AS1726">
            <v>0</v>
          </cell>
          <cell r="AT1726">
            <v>1261191</v>
          </cell>
          <cell r="AU1726" t="str">
            <v>Levy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8553335.6313633416</v>
          </cell>
          <cell r="BB1726">
            <v>0</v>
          </cell>
          <cell r="BC1726">
            <v>0</v>
          </cell>
          <cell r="BD1726">
            <v>0</v>
          </cell>
          <cell r="BE1726">
            <v>0</v>
          </cell>
          <cell r="BF1726">
            <v>0</v>
          </cell>
        </row>
        <row r="1727">
          <cell r="D1727" t="str">
            <v>6350288</v>
          </cell>
          <cell r="E1727" t="str">
            <v>PIKE COUNTY PUBLIC LIBRARY</v>
          </cell>
          <cell r="F1727">
            <v>602960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602960</v>
          </cell>
          <cell r="M1727">
            <v>0</v>
          </cell>
          <cell r="N1727">
            <v>602960</v>
          </cell>
          <cell r="O1727" t="str">
            <v>no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15399106.443390634</v>
          </cell>
          <cell r="U1727">
            <v>3.91555186800331E-2</v>
          </cell>
          <cell r="V1727">
            <v>0</v>
          </cell>
          <cell r="W1727">
            <v>0</v>
          </cell>
          <cell r="X1727">
            <v>0</v>
          </cell>
          <cell r="Y1727" t="str">
            <v>yes</v>
          </cell>
          <cell r="Z1727">
            <v>0</v>
          </cell>
          <cell r="AA1727">
            <v>0</v>
          </cell>
          <cell r="AB1727">
            <v>9736665</v>
          </cell>
          <cell r="AC1727">
            <v>6.1926748018957208E-2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624692</v>
          </cell>
          <cell r="AI1727">
            <v>0</v>
          </cell>
          <cell r="AJ1727">
            <v>624692</v>
          </cell>
          <cell r="AK1727" t="str">
            <v>AA</v>
          </cell>
          <cell r="AL1727">
            <v>0</v>
          </cell>
          <cell r="AM1727">
            <v>8553335.6313633416</v>
          </cell>
          <cell r="AN1727">
            <v>0</v>
          </cell>
          <cell r="AO1727">
            <v>0</v>
          </cell>
          <cell r="AP1727">
            <v>0</v>
          </cell>
          <cell r="AQ1727">
            <v>1261191</v>
          </cell>
          <cell r="AR1727">
            <v>0</v>
          </cell>
          <cell r="AS1727">
            <v>0</v>
          </cell>
          <cell r="AT1727">
            <v>1261191</v>
          </cell>
          <cell r="AU1727" t="str">
            <v>Levy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8553335.6313633416</v>
          </cell>
          <cell r="BB1727">
            <v>0</v>
          </cell>
          <cell r="BC1727">
            <v>0</v>
          </cell>
          <cell r="BD1727">
            <v>0</v>
          </cell>
          <cell r="BE1727">
            <v>0</v>
          </cell>
          <cell r="BF1727">
            <v>0</v>
          </cell>
        </row>
        <row r="1728">
          <cell r="D1728" t="str">
            <v>6360964</v>
          </cell>
          <cell r="E1728" t="str">
            <v>PATOKA TOWNSHIP FIRE</v>
          </cell>
          <cell r="F1728">
            <v>147722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147722</v>
          </cell>
          <cell r="M1728">
            <v>0</v>
          </cell>
          <cell r="N1728">
            <v>147722</v>
          </cell>
          <cell r="O1728" t="str">
            <v>no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15399106.443390634</v>
          </cell>
          <cell r="U1728">
            <v>9.5928942723428577E-3</v>
          </cell>
          <cell r="V1728">
            <v>0</v>
          </cell>
          <cell r="W1728">
            <v>0</v>
          </cell>
          <cell r="X1728">
            <v>0</v>
          </cell>
          <cell r="Y1728" t="str">
            <v>yes</v>
          </cell>
          <cell r="Z1728">
            <v>0</v>
          </cell>
          <cell r="AA1728">
            <v>0</v>
          </cell>
          <cell r="AB1728">
            <v>9736665</v>
          </cell>
          <cell r="AC1728">
            <v>1.5171724610017907E-2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624692</v>
          </cell>
          <cell r="AI1728">
            <v>0</v>
          </cell>
          <cell r="AJ1728">
            <v>624692</v>
          </cell>
          <cell r="AK1728" t="str">
            <v>AA</v>
          </cell>
          <cell r="AL1728">
            <v>0</v>
          </cell>
          <cell r="AM1728">
            <v>8553335.6313633416</v>
          </cell>
          <cell r="AN1728">
            <v>0</v>
          </cell>
          <cell r="AO1728">
            <v>0</v>
          </cell>
          <cell r="AP1728">
            <v>0</v>
          </cell>
          <cell r="AQ1728">
            <v>1261191</v>
          </cell>
          <cell r="AR1728">
            <v>0</v>
          </cell>
          <cell r="AS1728">
            <v>0</v>
          </cell>
          <cell r="AT1728">
            <v>1261191</v>
          </cell>
          <cell r="AU1728" t="str">
            <v>Levy</v>
          </cell>
          <cell r="AV1728">
            <v>0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  <cell r="BA1728">
            <v>8553335.6313633416</v>
          </cell>
          <cell r="BB1728">
            <v>0</v>
          </cell>
          <cell r="BC1728">
            <v>0</v>
          </cell>
          <cell r="BD1728">
            <v>0</v>
          </cell>
          <cell r="BE1728">
            <v>0</v>
          </cell>
          <cell r="BF1728">
            <v>0</v>
          </cell>
        </row>
        <row r="1729">
          <cell r="D1729" t="str">
            <v>6360968</v>
          </cell>
          <cell r="E1729" t="str">
            <v>JEFFERSON-MARION TOWNSHIP FIRE</v>
          </cell>
          <cell r="F1729">
            <v>69955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69955</v>
          </cell>
          <cell r="M1729">
            <v>0</v>
          </cell>
          <cell r="N1729">
            <v>69955</v>
          </cell>
          <cell r="O1729" t="str">
            <v>no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15399106.443390634</v>
          </cell>
          <cell r="U1729">
            <v>4.5427960548986923E-3</v>
          </cell>
          <cell r="V1729">
            <v>0</v>
          </cell>
          <cell r="W1729">
            <v>0</v>
          </cell>
          <cell r="X1729">
            <v>0</v>
          </cell>
          <cell r="Y1729" t="str">
            <v>yes</v>
          </cell>
          <cell r="Z1729">
            <v>0</v>
          </cell>
          <cell r="AA1729">
            <v>0</v>
          </cell>
          <cell r="AB1729">
            <v>9736665</v>
          </cell>
          <cell r="AC1729">
            <v>7.1846982514033294E-3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624692</v>
          </cell>
          <cell r="AI1729">
            <v>0</v>
          </cell>
          <cell r="AJ1729">
            <v>624692</v>
          </cell>
          <cell r="AK1729" t="str">
            <v>AA</v>
          </cell>
          <cell r="AL1729">
            <v>0</v>
          </cell>
          <cell r="AM1729">
            <v>8553335.6313633416</v>
          </cell>
          <cell r="AN1729">
            <v>0</v>
          </cell>
          <cell r="AO1729">
            <v>0</v>
          </cell>
          <cell r="AP1729">
            <v>0</v>
          </cell>
          <cell r="AQ1729">
            <v>1261191</v>
          </cell>
          <cell r="AR1729">
            <v>0</v>
          </cell>
          <cell r="AS1729">
            <v>0</v>
          </cell>
          <cell r="AT1729">
            <v>1261191</v>
          </cell>
          <cell r="AU1729" t="str">
            <v>Levy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8553335.6313633416</v>
          </cell>
          <cell r="BB1729">
            <v>0</v>
          </cell>
          <cell r="BC1729">
            <v>0</v>
          </cell>
          <cell r="BD1729">
            <v>0</v>
          </cell>
          <cell r="BE1729">
            <v>0</v>
          </cell>
          <cell r="BF1729">
            <v>0</v>
          </cell>
        </row>
        <row r="1730">
          <cell r="D1730" t="str">
            <v>6361065</v>
          </cell>
          <cell r="E1730" t="str">
            <v>PIKE COUNTY SOLID WASTE DISTRICT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 t="str">
            <v>non-recipient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 t="str">
            <v>no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15399106.443390634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 t="str">
            <v>yes</v>
          </cell>
          <cell r="Z1730">
            <v>0</v>
          </cell>
          <cell r="AA1730">
            <v>0</v>
          </cell>
          <cell r="AB1730">
            <v>9736665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624692</v>
          </cell>
          <cell r="AI1730">
            <v>0</v>
          </cell>
          <cell r="AJ1730">
            <v>624692</v>
          </cell>
          <cell r="AK1730" t="str">
            <v>AA</v>
          </cell>
          <cell r="AL1730">
            <v>0</v>
          </cell>
          <cell r="AM1730">
            <v>8553335.6313633416</v>
          </cell>
          <cell r="AN1730">
            <v>0</v>
          </cell>
          <cell r="AO1730">
            <v>0</v>
          </cell>
          <cell r="AP1730">
            <v>0</v>
          </cell>
          <cell r="AQ1730">
            <v>1261191</v>
          </cell>
          <cell r="AR1730">
            <v>0</v>
          </cell>
          <cell r="AS1730">
            <v>0</v>
          </cell>
          <cell r="AT1730">
            <v>1261191</v>
          </cell>
          <cell r="AU1730" t="str">
            <v>Levy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8553335.6313633416</v>
          </cell>
          <cell r="BB1730">
            <v>0</v>
          </cell>
          <cell r="BC1730">
            <v>0</v>
          </cell>
          <cell r="BD1730">
            <v>0</v>
          </cell>
          <cell r="BE1730">
            <v>0</v>
          </cell>
          <cell r="BF1730">
            <v>0</v>
          </cell>
        </row>
        <row r="1731">
          <cell r="D1731" t="str">
            <v>6410000</v>
          </cell>
          <cell r="E1731" t="str">
            <v>PORTER COUNTY</v>
          </cell>
          <cell r="F1731">
            <v>40608349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40608349</v>
          </cell>
          <cell r="M1731">
            <v>6908997</v>
          </cell>
          <cell r="N1731">
            <v>47517346</v>
          </cell>
          <cell r="O1731" t="str">
            <v>no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170629461.76051039</v>
          </cell>
          <cell r="U1731">
            <v>0.23799142645715238</v>
          </cell>
          <cell r="V1731">
            <v>0</v>
          </cell>
          <cell r="W1731">
            <v>0</v>
          </cell>
          <cell r="X1731">
            <v>0</v>
          </cell>
          <cell r="Y1731" t="str">
            <v>yes</v>
          </cell>
          <cell r="Z1731">
            <v>0</v>
          </cell>
          <cell r="AA1731">
            <v>0</v>
          </cell>
          <cell r="AB1731">
            <v>111974799.17591645</v>
          </cell>
          <cell r="AC1731">
            <v>0.42435750141733708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 t="str">
            <v>AA</v>
          </cell>
          <cell r="AL1731">
            <v>47517346</v>
          </cell>
          <cell r="AM1731">
            <v>97406692.130184606</v>
          </cell>
          <cell r="AN1731">
            <v>0.48782424452411127</v>
          </cell>
          <cell r="AO1731">
            <v>0</v>
          </cell>
          <cell r="AP1731">
            <v>0</v>
          </cell>
          <cell r="AQ1731">
            <v>25112518</v>
          </cell>
          <cell r="AR1731">
            <v>3500000</v>
          </cell>
          <cell r="AS1731">
            <v>9056259</v>
          </cell>
          <cell r="AT1731">
            <v>12556259</v>
          </cell>
          <cell r="AU1731" t="str">
            <v>Population</v>
          </cell>
          <cell r="AV1731">
            <v>40608349</v>
          </cell>
          <cell r="AW1731">
            <v>0</v>
          </cell>
          <cell r="AX1731">
            <v>6908997</v>
          </cell>
          <cell r="AY1731">
            <v>68487</v>
          </cell>
          <cell r="AZ1731">
            <v>68487</v>
          </cell>
          <cell r="BA1731">
            <v>164343</v>
          </cell>
          <cell r="BB1731">
            <v>0.41673207864040451</v>
          </cell>
          <cell r="BC1731">
            <v>5232595</v>
          </cell>
          <cell r="BD1731">
            <v>1</v>
          </cell>
          <cell r="BE1731">
            <v>0</v>
          </cell>
          <cell r="BF1731">
            <v>0</v>
          </cell>
        </row>
        <row r="1732">
          <cell r="D1732" t="str">
            <v>6420001</v>
          </cell>
          <cell r="E1732" t="str">
            <v>BOONE TOWNSHIP</v>
          </cell>
          <cell r="F1732">
            <v>189075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189075</v>
          </cell>
          <cell r="M1732">
            <v>0</v>
          </cell>
          <cell r="N1732">
            <v>189075</v>
          </cell>
          <cell r="O1732" t="str">
            <v>no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170629461.76051039</v>
          </cell>
          <cell r="U1732">
            <v>1.1081028917818373E-3</v>
          </cell>
          <cell r="V1732">
            <v>0</v>
          </cell>
          <cell r="W1732">
            <v>0</v>
          </cell>
          <cell r="X1732">
            <v>0</v>
          </cell>
          <cell r="Y1732" t="str">
            <v>yes</v>
          </cell>
          <cell r="Z1732">
            <v>0</v>
          </cell>
          <cell r="AA1732">
            <v>0</v>
          </cell>
          <cell r="AB1732">
            <v>111974799.17591645</v>
          </cell>
          <cell r="AC1732">
            <v>1.6885495789365637E-3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 t="str">
            <v>AA</v>
          </cell>
          <cell r="AL1732">
            <v>0</v>
          </cell>
          <cell r="AM1732">
            <v>97406692.130184606</v>
          </cell>
          <cell r="AN1732">
            <v>0</v>
          </cell>
          <cell r="AO1732">
            <v>0</v>
          </cell>
          <cell r="AP1732">
            <v>0</v>
          </cell>
          <cell r="AQ1732">
            <v>25112518</v>
          </cell>
          <cell r="AR1732">
            <v>3500000</v>
          </cell>
          <cell r="AS1732">
            <v>9056259</v>
          </cell>
          <cell r="AT1732">
            <v>12556259</v>
          </cell>
          <cell r="AU1732" t="str">
            <v>Population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164343</v>
          </cell>
          <cell r="BB1732">
            <v>0</v>
          </cell>
          <cell r="BC1732">
            <v>0</v>
          </cell>
          <cell r="BD1732">
            <v>0</v>
          </cell>
          <cell r="BE1732">
            <v>0</v>
          </cell>
          <cell r="BF1732">
            <v>0</v>
          </cell>
        </row>
        <row r="1733">
          <cell r="D1733" t="str">
            <v>6420002</v>
          </cell>
          <cell r="E1733" t="str">
            <v>CENTER TOWNSHIP</v>
          </cell>
          <cell r="F1733">
            <v>512141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527280.04573184135</v>
          </cell>
          <cell r="L1733">
            <v>1039421.0457318414</v>
          </cell>
          <cell r="M1733">
            <v>0</v>
          </cell>
          <cell r="N1733">
            <v>1039421.0457318414</v>
          </cell>
          <cell r="O1733" t="str">
            <v>no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170629461.76051039</v>
          </cell>
          <cell r="U1733">
            <v>6.0916856620619056E-3</v>
          </cell>
          <cell r="V1733">
            <v>0</v>
          </cell>
          <cell r="W1733">
            <v>0</v>
          </cell>
          <cell r="X1733">
            <v>0</v>
          </cell>
          <cell r="Y1733" t="str">
            <v>yes</v>
          </cell>
          <cell r="Z1733">
            <v>0</v>
          </cell>
          <cell r="AA1733">
            <v>0</v>
          </cell>
          <cell r="AB1733">
            <v>111974799.17591645</v>
          </cell>
          <cell r="AC1733">
            <v>9.2826337120629557E-3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 t="str">
            <v>AA</v>
          </cell>
          <cell r="AL1733">
            <v>0</v>
          </cell>
          <cell r="AM1733">
            <v>97406692.130184606</v>
          </cell>
          <cell r="AN1733">
            <v>0</v>
          </cell>
          <cell r="AO1733">
            <v>0</v>
          </cell>
          <cell r="AP1733">
            <v>0</v>
          </cell>
          <cell r="AQ1733">
            <v>25112518</v>
          </cell>
          <cell r="AR1733">
            <v>3500000</v>
          </cell>
          <cell r="AS1733">
            <v>9056259</v>
          </cell>
          <cell r="AT1733">
            <v>12556259</v>
          </cell>
          <cell r="AU1733" t="str">
            <v>Population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164343</v>
          </cell>
          <cell r="BB1733">
            <v>0</v>
          </cell>
          <cell r="BC1733">
            <v>0</v>
          </cell>
          <cell r="BD1733">
            <v>0</v>
          </cell>
          <cell r="BE1733">
            <v>0</v>
          </cell>
          <cell r="BF1733">
            <v>0</v>
          </cell>
        </row>
        <row r="1734">
          <cell r="D1734" t="str">
            <v>6420003</v>
          </cell>
          <cell r="E1734" t="str">
            <v>JACKSON TOWNSHIP</v>
          </cell>
          <cell r="F1734">
            <v>153188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153188</v>
          </cell>
          <cell r="M1734">
            <v>0</v>
          </cell>
          <cell r="N1734">
            <v>153188</v>
          </cell>
          <cell r="O1734" t="str">
            <v>no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170629461.76051039</v>
          </cell>
          <cell r="U1734">
            <v>8.9778165165292135E-4</v>
          </cell>
          <cell r="V1734">
            <v>0</v>
          </cell>
          <cell r="W1734">
            <v>0</v>
          </cell>
          <cell r="X1734">
            <v>0</v>
          </cell>
          <cell r="Y1734" t="str">
            <v>yes</v>
          </cell>
          <cell r="Z1734">
            <v>0</v>
          </cell>
          <cell r="AA1734">
            <v>0</v>
          </cell>
          <cell r="AB1734">
            <v>111974799.17591645</v>
          </cell>
          <cell r="AC1734">
            <v>1.3680578230762096E-3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 t="str">
            <v>AA</v>
          </cell>
          <cell r="AL1734">
            <v>0</v>
          </cell>
          <cell r="AM1734">
            <v>97406692.130184606</v>
          </cell>
          <cell r="AN1734">
            <v>0</v>
          </cell>
          <cell r="AO1734">
            <v>0</v>
          </cell>
          <cell r="AP1734">
            <v>0</v>
          </cell>
          <cell r="AQ1734">
            <v>25112518</v>
          </cell>
          <cell r="AR1734">
            <v>3500000</v>
          </cell>
          <cell r="AS1734">
            <v>9056259</v>
          </cell>
          <cell r="AT1734">
            <v>12556259</v>
          </cell>
          <cell r="AU1734" t="str">
            <v>Population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164343</v>
          </cell>
          <cell r="BB1734">
            <v>0</v>
          </cell>
          <cell r="BC1734">
            <v>0</v>
          </cell>
          <cell r="BD1734">
            <v>0</v>
          </cell>
          <cell r="BE1734">
            <v>0</v>
          </cell>
          <cell r="BF1734">
            <v>0</v>
          </cell>
        </row>
        <row r="1735">
          <cell r="D1735" t="str">
            <v>6420004</v>
          </cell>
          <cell r="E1735" t="str">
            <v>LIBERTY TOWNSHIP</v>
          </cell>
          <cell r="F1735">
            <v>405792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405792</v>
          </cell>
          <cell r="M1735">
            <v>0</v>
          </cell>
          <cell r="N1735">
            <v>405792</v>
          </cell>
          <cell r="O1735" t="str">
            <v>no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170629461.76051039</v>
          </cell>
          <cell r="U1735">
            <v>2.3782059429429347E-3</v>
          </cell>
          <cell r="V1735">
            <v>0</v>
          </cell>
          <cell r="W1735">
            <v>0</v>
          </cell>
          <cell r="X1735">
            <v>0</v>
          </cell>
          <cell r="Y1735" t="str">
            <v>yes</v>
          </cell>
          <cell r="Z1735">
            <v>0</v>
          </cell>
          <cell r="AA1735">
            <v>0</v>
          </cell>
          <cell r="AB1735">
            <v>111974799.17591645</v>
          </cell>
          <cell r="AC1735">
            <v>3.6239582744192838E-3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 t="str">
            <v>AA</v>
          </cell>
          <cell r="AL1735">
            <v>0</v>
          </cell>
          <cell r="AM1735">
            <v>97406692.130184606</v>
          </cell>
          <cell r="AN1735">
            <v>0</v>
          </cell>
          <cell r="AO1735">
            <v>0</v>
          </cell>
          <cell r="AP1735">
            <v>0</v>
          </cell>
          <cell r="AQ1735">
            <v>25112518</v>
          </cell>
          <cell r="AR1735">
            <v>3500000</v>
          </cell>
          <cell r="AS1735">
            <v>9056259</v>
          </cell>
          <cell r="AT1735">
            <v>12556259</v>
          </cell>
          <cell r="AU1735" t="str">
            <v>Population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164343</v>
          </cell>
          <cell r="BB1735">
            <v>0</v>
          </cell>
          <cell r="BC1735">
            <v>0</v>
          </cell>
          <cell r="BD1735">
            <v>0</v>
          </cell>
          <cell r="BE1735">
            <v>0</v>
          </cell>
          <cell r="BF1735">
            <v>0</v>
          </cell>
        </row>
        <row r="1736">
          <cell r="D1736" t="str">
            <v>6420005</v>
          </cell>
          <cell r="E1736" t="str">
            <v>MORGAN TOWNSHIP</v>
          </cell>
          <cell r="F1736">
            <v>104792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104792</v>
          </cell>
          <cell r="M1736">
            <v>0</v>
          </cell>
          <cell r="N1736">
            <v>104792</v>
          </cell>
          <cell r="O1736" t="str">
            <v>no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170629461.76051039</v>
          </cell>
          <cell r="U1736">
            <v>6.1414950805554569E-4</v>
          </cell>
          <cell r="V1736">
            <v>0</v>
          </cell>
          <cell r="W1736">
            <v>0</v>
          </cell>
          <cell r="X1736">
            <v>0</v>
          </cell>
          <cell r="Y1736" t="str">
            <v>yes</v>
          </cell>
          <cell r="Z1736">
            <v>0</v>
          </cell>
          <cell r="AA1736">
            <v>0</v>
          </cell>
          <cell r="AB1736">
            <v>111974799.17591645</v>
          </cell>
          <cell r="AC1736">
            <v>9.3585343105074908E-4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 t="str">
            <v>AA</v>
          </cell>
          <cell r="AL1736">
            <v>0</v>
          </cell>
          <cell r="AM1736">
            <v>97406692.130184606</v>
          </cell>
          <cell r="AN1736">
            <v>0</v>
          </cell>
          <cell r="AO1736">
            <v>0</v>
          </cell>
          <cell r="AP1736">
            <v>0</v>
          </cell>
          <cell r="AQ1736">
            <v>25112518</v>
          </cell>
          <cell r="AR1736">
            <v>3500000</v>
          </cell>
          <cell r="AS1736">
            <v>9056259</v>
          </cell>
          <cell r="AT1736">
            <v>12556259</v>
          </cell>
          <cell r="AU1736" t="str">
            <v>Population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164343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</row>
        <row r="1737">
          <cell r="D1737" t="str">
            <v>6420006</v>
          </cell>
          <cell r="E1737" t="str">
            <v>PINE TOWNSHIP</v>
          </cell>
          <cell r="F1737">
            <v>121888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121888</v>
          </cell>
          <cell r="M1737">
            <v>0</v>
          </cell>
          <cell r="N1737">
            <v>121888</v>
          </cell>
          <cell r="O1737" t="str">
            <v>no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170629461.76051039</v>
          </cell>
          <cell r="U1737">
            <v>7.1434322503506327E-4</v>
          </cell>
          <cell r="V1737">
            <v>0</v>
          </cell>
          <cell r="W1737">
            <v>0</v>
          </cell>
          <cell r="X1737">
            <v>0</v>
          </cell>
          <cell r="Y1737" t="str">
            <v>yes</v>
          </cell>
          <cell r="Z1737">
            <v>0</v>
          </cell>
          <cell r="AA1737">
            <v>0</v>
          </cell>
          <cell r="AB1737">
            <v>111974799.17591645</v>
          </cell>
          <cell r="AC1737">
            <v>1.0885306416893818E-3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 t="str">
            <v>AA</v>
          </cell>
          <cell r="AL1737">
            <v>0</v>
          </cell>
          <cell r="AM1737">
            <v>97406692.130184606</v>
          </cell>
          <cell r="AN1737">
            <v>0</v>
          </cell>
          <cell r="AO1737">
            <v>0</v>
          </cell>
          <cell r="AP1737">
            <v>0</v>
          </cell>
          <cell r="AQ1737">
            <v>25112518</v>
          </cell>
          <cell r="AR1737">
            <v>3500000</v>
          </cell>
          <cell r="AS1737">
            <v>9056259</v>
          </cell>
          <cell r="AT1737">
            <v>12556259</v>
          </cell>
          <cell r="AU1737" t="str">
            <v>Population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164343</v>
          </cell>
          <cell r="BB1737">
            <v>0</v>
          </cell>
          <cell r="BC1737">
            <v>0</v>
          </cell>
          <cell r="BD1737">
            <v>0</v>
          </cell>
          <cell r="BE1737">
            <v>0</v>
          </cell>
          <cell r="BF1737">
            <v>0</v>
          </cell>
        </row>
        <row r="1738">
          <cell r="D1738" t="str">
            <v>6420007</v>
          </cell>
          <cell r="E1738" t="str">
            <v>PLEASANT TOWNSHIP</v>
          </cell>
          <cell r="F1738">
            <v>246177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246177</v>
          </cell>
          <cell r="M1738">
            <v>0</v>
          </cell>
          <cell r="N1738">
            <v>246177</v>
          </cell>
          <cell r="O1738" t="str">
            <v>no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170629461.76051039</v>
          </cell>
          <cell r="U1738">
            <v>1.4427578769809725E-3</v>
          </cell>
          <cell r="V1738">
            <v>0</v>
          </cell>
          <cell r="W1738">
            <v>0</v>
          </cell>
          <cell r="X1738">
            <v>0</v>
          </cell>
          <cell r="Y1738" t="str">
            <v>yes</v>
          </cell>
          <cell r="Z1738">
            <v>0</v>
          </cell>
          <cell r="AA1738">
            <v>0</v>
          </cell>
          <cell r="AB1738">
            <v>111974799.17591645</v>
          </cell>
          <cell r="AC1738">
            <v>2.1985036080595871E-3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 t="str">
            <v>AA</v>
          </cell>
          <cell r="AL1738">
            <v>0</v>
          </cell>
          <cell r="AM1738">
            <v>97406692.130184606</v>
          </cell>
          <cell r="AN1738">
            <v>0</v>
          </cell>
          <cell r="AO1738">
            <v>0</v>
          </cell>
          <cell r="AP1738">
            <v>0</v>
          </cell>
          <cell r="AQ1738">
            <v>25112518</v>
          </cell>
          <cell r="AR1738">
            <v>3500000</v>
          </cell>
          <cell r="AS1738">
            <v>9056259</v>
          </cell>
          <cell r="AT1738">
            <v>12556259</v>
          </cell>
          <cell r="AU1738" t="str">
            <v>Population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164343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</row>
        <row r="1739">
          <cell r="D1739" t="str">
            <v>6420008</v>
          </cell>
          <cell r="E1739" t="str">
            <v>PORTAGE TOWNSHIP</v>
          </cell>
          <cell r="F1739">
            <v>2633957</v>
          </cell>
          <cell r="G1739">
            <v>476526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2157431</v>
          </cell>
          <cell r="M1739">
            <v>0</v>
          </cell>
          <cell r="N1739">
            <v>2157431</v>
          </cell>
          <cell r="O1739" t="str">
            <v>no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170629461.76051039</v>
          </cell>
          <cell r="U1739">
            <v>1.2643953615865563E-2</v>
          </cell>
          <cell r="V1739">
            <v>0</v>
          </cell>
          <cell r="W1739">
            <v>0</v>
          </cell>
          <cell r="X1739">
            <v>0</v>
          </cell>
          <cell r="Y1739" t="str">
            <v>yes</v>
          </cell>
          <cell r="Z1739">
            <v>0</v>
          </cell>
          <cell r="AA1739">
            <v>0</v>
          </cell>
          <cell r="AB1739">
            <v>111974799.17591645</v>
          </cell>
          <cell r="AC1739">
            <v>1.9267112027685784E-2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 t="str">
            <v>AA</v>
          </cell>
          <cell r="AL1739">
            <v>0</v>
          </cell>
          <cell r="AM1739">
            <v>97406692.130184606</v>
          </cell>
          <cell r="AN1739">
            <v>0</v>
          </cell>
          <cell r="AO1739">
            <v>0</v>
          </cell>
          <cell r="AP1739">
            <v>0</v>
          </cell>
          <cell r="AQ1739">
            <v>25112518</v>
          </cell>
          <cell r="AR1739">
            <v>3500000</v>
          </cell>
          <cell r="AS1739">
            <v>9056259</v>
          </cell>
          <cell r="AT1739">
            <v>12556259</v>
          </cell>
          <cell r="AU1739" t="str">
            <v>Population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164343</v>
          </cell>
          <cell r="BB1739">
            <v>0</v>
          </cell>
          <cell r="BC1739">
            <v>0</v>
          </cell>
          <cell r="BD1739">
            <v>0</v>
          </cell>
          <cell r="BE1739">
            <v>0</v>
          </cell>
          <cell r="BF1739">
            <v>0</v>
          </cell>
        </row>
        <row r="1740">
          <cell r="D1740" t="str">
            <v>6420009</v>
          </cell>
          <cell r="E1740" t="str">
            <v>PORTER TOWNSHIP</v>
          </cell>
          <cell r="F1740">
            <v>327269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327269</v>
          </cell>
          <cell r="M1740">
            <v>0</v>
          </cell>
          <cell r="N1740">
            <v>327269</v>
          </cell>
          <cell r="O1740" t="str">
            <v>no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170629461.76051039</v>
          </cell>
          <cell r="U1740">
            <v>1.9180099182364149E-3</v>
          </cell>
          <cell r="V1740">
            <v>0</v>
          </cell>
          <cell r="W1740">
            <v>0</v>
          </cell>
          <cell r="X1740">
            <v>0</v>
          </cell>
          <cell r="Y1740" t="str">
            <v>yes</v>
          </cell>
          <cell r="Z1740">
            <v>0</v>
          </cell>
          <cell r="AA1740">
            <v>0</v>
          </cell>
          <cell r="AB1740">
            <v>111974799.17591645</v>
          </cell>
          <cell r="AC1740">
            <v>2.9227022723733453E-3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 t="str">
            <v>AA</v>
          </cell>
          <cell r="AL1740">
            <v>0</v>
          </cell>
          <cell r="AM1740">
            <v>97406692.130184606</v>
          </cell>
          <cell r="AN1740">
            <v>0</v>
          </cell>
          <cell r="AO1740">
            <v>0</v>
          </cell>
          <cell r="AP1740">
            <v>0</v>
          </cell>
          <cell r="AQ1740">
            <v>25112518</v>
          </cell>
          <cell r="AR1740">
            <v>3500000</v>
          </cell>
          <cell r="AS1740">
            <v>9056259</v>
          </cell>
          <cell r="AT1740">
            <v>12556259</v>
          </cell>
          <cell r="AU1740" t="str">
            <v>Population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164343</v>
          </cell>
          <cell r="BB1740">
            <v>0</v>
          </cell>
          <cell r="BC1740">
            <v>0</v>
          </cell>
          <cell r="BD1740">
            <v>0</v>
          </cell>
          <cell r="BE1740">
            <v>0</v>
          </cell>
          <cell r="BF1740">
            <v>0</v>
          </cell>
        </row>
        <row r="1741">
          <cell r="D1741" t="str">
            <v>6420010</v>
          </cell>
          <cell r="E1741" t="str">
            <v>UNION TOWNSHIP</v>
          </cell>
          <cell r="F1741">
            <v>400999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400999</v>
          </cell>
          <cell r="M1741">
            <v>0</v>
          </cell>
          <cell r="N1741">
            <v>400999</v>
          </cell>
          <cell r="O1741" t="str">
            <v>no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170629461.76051039</v>
          </cell>
          <cell r="U1741">
            <v>2.3501158349947112E-3</v>
          </cell>
          <cell r="V1741">
            <v>0</v>
          </cell>
          <cell r="W1741">
            <v>0</v>
          </cell>
          <cell r="X1741">
            <v>0</v>
          </cell>
          <cell r="Y1741" t="str">
            <v>yes</v>
          </cell>
          <cell r="Z1741">
            <v>0</v>
          </cell>
          <cell r="AA1741">
            <v>0</v>
          </cell>
          <cell r="AB1741">
            <v>111974799.17591645</v>
          </cell>
          <cell r="AC1741">
            <v>3.5811540002855117E-3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 t="str">
            <v>AA</v>
          </cell>
          <cell r="AL1741">
            <v>0</v>
          </cell>
          <cell r="AM1741">
            <v>97406692.130184606</v>
          </cell>
          <cell r="AN1741">
            <v>0</v>
          </cell>
          <cell r="AO1741">
            <v>0</v>
          </cell>
          <cell r="AP1741">
            <v>0</v>
          </cell>
          <cell r="AQ1741">
            <v>25112518</v>
          </cell>
          <cell r="AR1741">
            <v>3500000</v>
          </cell>
          <cell r="AS1741">
            <v>9056259</v>
          </cell>
          <cell r="AT1741">
            <v>12556259</v>
          </cell>
          <cell r="AU1741" t="str">
            <v>Population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164343</v>
          </cell>
          <cell r="BB1741">
            <v>0</v>
          </cell>
          <cell r="BC1741">
            <v>0</v>
          </cell>
          <cell r="BD1741">
            <v>0</v>
          </cell>
          <cell r="BE1741">
            <v>0</v>
          </cell>
          <cell r="BF1741">
            <v>0</v>
          </cell>
        </row>
        <row r="1742">
          <cell r="D1742" t="str">
            <v>6420011</v>
          </cell>
          <cell r="E1742" t="str">
            <v>WASHINGTON TOWNSHIP</v>
          </cell>
          <cell r="F1742">
            <v>236980</v>
          </cell>
          <cell r="G1742">
            <v>24394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212586</v>
          </cell>
          <cell r="M1742">
            <v>0</v>
          </cell>
          <cell r="N1742">
            <v>212586</v>
          </cell>
          <cell r="O1742" t="str">
            <v>no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170629461.76051039</v>
          </cell>
          <cell r="U1742">
            <v>1.2458926952391045E-3</v>
          </cell>
          <cell r="V1742">
            <v>0</v>
          </cell>
          <cell r="W1742">
            <v>0</v>
          </cell>
          <cell r="X1742">
            <v>0</v>
          </cell>
          <cell r="Y1742" t="str">
            <v>yes</v>
          </cell>
          <cell r="Z1742">
            <v>0</v>
          </cell>
          <cell r="AA1742">
            <v>0</v>
          </cell>
          <cell r="AB1742">
            <v>111974799.17591645</v>
          </cell>
          <cell r="AC1742">
            <v>1.8985164658881838E-3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 t="str">
            <v>AA</v>
          </cell>
          <cell r="AL1742">
            <v>0</v>
          </cell>
          <cell r="AM1742">
            <v>97406692.130184606</v>
          </cell>
          <cell r="AN1742">
            <v>0</v>
          </cell>
          <cell r="AO1742">
            <v>0</v>
          </cell>
          <cell r="AP1742">
            <v>0</v>
          </cell>
          <cell r="AQ1742">
            <v>25112518</v>
          </cell>
          <cell r="AR1742">
            <v>3500000</v>
          </cell>
          <cell r="AS1742">
            <v>9056259</v>
          </cell>
          <cell r="AT1742">
            <v>12556259</v>
          </cell>
          <cell r="AU1742" t="str">
            <v>Population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164343</v>
          </cell>
          <cell r="BB1742">
            <v>0</v>
          </cell>
          <cell r="BC1742">
            <v>0</v>
          </cell>
          <cell r="BD1742">
            <v>0</v>
          </cell>
          <cell r="BE1742">
            <v>0</v>
          </cell>
          <cell r="BF1742">
            <v>0</v>
          </cell>
        </row>
        <row r="1743">
          <cell r="D1743" t="str">
            <v>6420012</v>
          </cell>
          <cell r="E1743" t="str">
            <v>WESTCHESTER TOWNSHIP</v>
          </cell>
          <cell r="F1743">
            <v>175268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175268</v>
          </cell>
          <cell r="M1743">
            <v>0</v>
          </cell>
          <cell r="N1743">
            <v>175268</v>
          </cell>
          <cell r="O1743" t="str">
            <v>no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170629461.76051039</v>
          </cell>
          <cell r="U1743">
            <v>1.0271848612287138E-3</v>
          </cell>
          <cell r="V1743">
            <v>0</v>
          </cell>
          <cell r="W1743">
            <v>0</v>
          </cell>
          <cell r="X1743">
            <v>0</v>
          </cell>
          <cell r="Y1743" t="str">
            <v>yes</v>
          </cell>
          <cell r="Z1743">
            <v>0</v>
          </cell>
          <cell r="AA1743">
            <v>0</v>
          </cell>
          <cell r="AB1743">
            <v>111974799.17591645</v>
          </cell>
          <cell r="AC1743">
            <v>1.5652450487957353E-3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 t="str">
            <v>AA</v>
          </cell>
          <cell r="AL1743">
            <v>0</v>
          </cell>
          <cell r="AM1743">
            <v>97406692.130184606</v>
          </cell>
          <cell r="AN1743">
            <v>0</v>
          </cell>
          <cell r="AO1743">
            <v>0</v>
          </cell>
          <cell r="AP1743">
            <v>0</v>
          </cell>
          <cell r="AQ1743">
            <v>25112518</v>
          </cell>
          <cell r="AR1743">
            <v>3500000</v>
          </cell>
          <cell r="AS1743">
            <v>9056259</v>
          </cell>
          <cell r="AT1743">
            <v>12556259</v>
          </cell>
          <cell r="AU1743" t="str">
            <v>Population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164343</v>
          </cell>
          <cell r="BB1743">
            <v>0</v>
          </cell>
          <cell r="BC1743">
            <v>0</v>
          </cell>
          <cell r="BD1743">
            <v>0</v>
          </cell>
          <cell r="BE1743">
            <v>0</v>
          </cell>
          <cell r="BF1743">
            <v>0</v>
          </cell>
        </row>
        <row r="1744">
          <cell r="D1744" t="str">
            <v>6430204</v>
          </cell>
          <cell r="E1744" t="str">
            <v>VALPARAISO CIVIL CITY</v>
          </cell>
          <cell r="F1744">
            <v>22096925</v>
          </cell>
          <cell r="G1744">
            <v>576849.24633759144</v>
          </cell>
          <cell r="H1744">
            <v>0</v>
          </cell>
          <cell r="I1744">
            <v>0</v>
          </cell>
          <cell r="J1744">
            <v>0</v>
          </cell>
          <cell r="K1744">
            <v>-527280.04573184066</v>
          </cell>
          <cell r="L1744">
            <v>20992795.707930565</v>
          </cell>
          <cell r="M1744">
            <v>0</v>
          </cell>
          <cell r="N1744">
            <v>20992795.707930565</v>
          </cell>
          <cell r="O1744" t="str">
            <v>no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170629461.76051039</v>
          </cell>
          <cell r="U1744">
            <v>0.12303148290648262</v>
          </cell>
          <cell r="V1744">
            <v>0</v>
          </cell>
          <cell r="W1744">
            <v>0</v>
          </cell>
          <cell r="X1744">
            <v>0</v>
          </cell>
          <cell r="Y1744" t="str">
            <v>yes</v>
          </cell>
          <cell r="Z1744">
            <v>0</v>
          </cell>
          <cell r="AA1744">
            <v>0</v>
          </cell>
          <cell r="AB1744">
            <v>111974799.17591645</v>
          </cell>
          <cell r="AC1744">
            <v>0.18747785986157586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 t="str">
            <v>AA</v>
          </cell>
          <cell r="AL1744">
            <v>20992795.707930565</v>
          </cell>
          <cell r="AM1744">
            <v>97406692.130184606</v>
          </cell>
          <cell r="AN1744">
            <v>0.21551697577281007</v>
          </cell>
          <cell r="AO1744">
            <v>0</v>
          </cell>
          <cell r="AP1744">
            <v>0</v>
          </cell>
          <cell r="AQ1744">
            <v>25112518</v>
          </cell>
          <cell r="AR1744">
            <v>3500000</v>
          </cell>
          <cell r="AS1744">
            <v>9056259</v>
          </cell>
          <cell r="AT1744">
            <v>12556259</v>
          </cell>
          <cell r="AU1744" t="str">
            <v>Population</v>
          </cell>
          <cell r="AV1744">
            <v>22096925</v>
          </cell>
          <cell r="AW1744">
            <v>-527280.04573184066</v>
          </cell>
          <cell r="AX1744">
            <v>0</v>
          </cell>
          <cell r="AY1744">
            <v>31730</v>
          </cell>
          <cell r="AZ1744">
            <v>31730</v>
          </cell>
          <cell r="BA1744">
            <v>164343</v>
          </cell>
          <cell r="BB1744">
            <v>0.19307180713507724</v>
          </cell>
          <cell r="BC1744">
            <v>2424260</v>
          </cell>
          <cell r="BD1744">
            <v>0</v>
          </cell>
          <cell r="BE1744">
            <v>0</v>
          </cell>
          <cell r="BF1744">
            <v>0</v>
          </cell>
        </row>
        <row r="1745">
          <cell r="D1745" t="str">
            <v>6430303</v>
          </cell>
          <cell r="E1745" t="str">
            <v>PORTAGE CIVIL CITY</v>
          </cell>
          <cell r="F1745">
            <v>16997231</v>
          </cell>
          <cell r="G1745">
            <v>448438.57774596359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16548792.422254037</v>
          </cell>
          <cell r="M1745">
            <v>0</v>
          </cell>
          <cell r="N1745">
            <v>16548792.422254037</v>
          </cell>
          <cell r="O1745" t="str">
            <v>no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170629461.76051039</v>
          </cell>
          <cell r="U1745">
            <v>9.6986723462102631E-2</v>
          </cell>
          <cell r="V1745">
            <v>0</v>
          </cell>
          <cell r="W1745">
            <v>0</v>
          </cell>
          <cell r="X1745">
            <v>0</v>
          </cell>
          <cell r="Y1745" t="str">
            <v>yes</v>
          </cell>
          <cell r="Z1745">
            <v>0</v>
          </cell>
          <cell r="AA1745">
            <v>0</v>
          </cell>
          <cell r="AB1745">
            <v>111974799.17591645</v>
          </cell>
          <cell r="AC1745">
            <v>0.14779032911017137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 t="str">
            <v>AA</v>
          </cell>
          <cell r="AL1745">
            <v>16548792.422254037</v>
          </cell>
          <cell r="AM1745">
            <v>97406692.130184606</v>
          </cell>
          <cell r="AN1745">
            <v>0.16989379333543614</v>
          </cell>
          <cell r="AO1745">
            <v>0</v>
          </cell>
          <cell r="AP1745">
            <v>0</v>
          </cell>
          <cell r="AQ1745">
            <v>25112518</v>
          </cell>
          <cell r="AR1745">
            <v>3500000</v>
          </cell>
          <cell r="AS1745">
            <v>9056259</v>
          </cell>
          <cell r="AT1745">
            <v>12556259</v>
          </cell>
          <cell r="AU1745" t="str">
            <v>Population</v>
          </cell>
          <cell r="AV1745">
            <v>16997231</v>
          </cell>
          <cell r="AW1745">
            <v>0</v>
          </cell>
          <cell r="AX1745">
            <v>0</v>
          </cell>
          <cell r="AY1745">
            <v>36828</v>
          </cell>
          <cell r="AZ1745">
            <v>36828</v>
          </cell>
          <cell r="BA1745">
            <v>164343</v>
          </cell>
          <cell r="BB1745">
            <v>0.22409229477373541</v>
          </cell>
          <cell r="BC1745">
            <v>2813761</v>
          </cell>
          <cell r="BD1745">
            <v>0</v>
          </cell>
          <cell r="BE1745">
            <v>0</v>
          </cell>
          <cell r="BF1745">
            <v>0</v>
          </cell>
        </row>
        <row r="1746">
          <cell r="D1746" t="str">
            <v>6430510</v>
          </cell>
          <cell r="E1746" t="str">
            <v>CHESTERTON CIVIL TOWN</v>
          </cell>
          <cell r="F1746">
            <v>5410226</v>
          </cell>
          <cell r="G1746">
            <v>771455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4638771</v>
          </cell>
          <cell r="M1746">
            <v>0</v>
          </cell>
          <cell r="N1746">
            <v>4638771</v>
          </cell>
          <cell r="O1746" t="str">
            <v>no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170629461.76051039</v>
          </cell>
          <cell r="U1746">
            <v>2.7186225357206006E-2</v>
          </cell>
          <cell r="V1746">
            <v>0</v>
          </cell>
          <cell r="W1746">
            <v>0</v>
          </cell>
          <cell r="X1746">
            <v>0</v>
          </cell>
          <cell r="Y1746" t="str">
            <v>yes</v>
          </cell>
          <cell r="Z1746">
            <v>0</v>
          </cell>
          <cell r="AA1746">
            <v>0</v>
          </cell>
          <cell r="AB1746">
            <v>111974799.17591645</v>
          </cell>
          <cell r="AC1746">
            <v>4.1426919576004986E-2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 t="str">
            <v>AA</v>
          </cell>
          <cell r="AL1746">
            <v>4638771</v>
          </cell>
          <cell r="AM1746">
            <v>97406692.130184606</v>
          </cell>
          <cell r="AN1746">
            <v>4.762271357906555E-2</v>
          </cell>
          <cell r="AO1746">
            <v>0</v>
          </cell>
          <cell r="AP1746">
            <v>0</v>
          </cell>
          <cell r="AQ1746">
            <v>25112518</v>
          </cell>
          <cell r="AR1746">
            <v>3500000</v>
          </cell>
          <cell r="AS1746">
            <v>9056259</v>
          </cell>
          <cell r="AT1746">
            <v>12556259</v>
          </cell>
          <cell r="AU1746" t="str">
            <v>Population</v>
          </cell>
          <cell r="AV1746">
            <v>5410226</v>
          </cell>
          <cell r="AW1746">
            <v>0</v>
          </cell>
          <cell r="AX1746">
            <v>0</v>
          </cell>
          <cell r="AY1746">
            <v>13068</v>
          </cell>
          <cell r="AZ1746">
            <v>13068</v>
          </cell>
          <cell r="BA1746">
            <v>164343</v>
          </cell>
          <cell r="BB1746">
            <v>7.9516620726164181E-2</v>
          </cell>
          <cell r="BC1746">
            <v>998431</v>
          </cell>
          <cell r="BD1746">
            <v>0</v>
          </cell>
          <cell r="BE1746">
            <v>0</v>
          </cell>
          <cell r="BF1746">
            <v>0</v>
          </cell>
        </row>
        <row r="1747">
          <cell r="D1747" t="str">
            <v>6430827</v>
          </cell>
          <cell r="E1747" t="str">
            <v>BEVERLY SHORES CIVIL TOWN</v>
          </cell>
          <cell r="F1747">
            <v>920297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920297</v>
          </cell>
          <cell r="M1747">
            <v>0</v>
          </cell>
          <cell r="N1747">
            <v>920297</v>
          </cell>
          <cell r="O1747" t="str">
            <v>no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170629461.76051039</v>
          </cell>
          <cell r="U1747">
            <v>5.3935410128158117E-3</v>
          </cell>
          <cell r="V1747">
            <v>0</v>
          </cell>
          <cell r="W1747">
            <v>0</v>
          </cell>
          <cell r="X1747">
            <v>0</v>
          </cell>
          <cell r="Y1747" t="str">
            <v>yes</v>
          </cell>
          <cell r="Z1747">
            <v>0</v>
          </cell>
          <cell r="AA1747">
            <v>0</v>
          </cell>
          <cell r="AB1747">
            <v>111974799.17591645</v>
          </cell>
          <cell r="AC1747">
            <v>8.2187867875001073E-3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 t="str">
            <v>AA</v>
          </cell>
          <cell r="AL1747">
            <v>920297</v>
          </cell>
          <cell r="AM1747">
            <v>97406692.130184606</v>
          </cell>
          <cell r="AN1747">
            <v>9.447985347557206E-3</v>
          </cell>
          <cell r="AO1747">
            <v>0</v>
          </cell>
          <cell r="AP1747">
            <v>0</v>
          </cell>
          <cell r="AQ1747">
            <v>25112518</v>
          </cell>
          <cell r="AR1747">
            <v>3500000</v>
          </cell>
          <cell r="AS1747">
            <v>9056259</v>
          </cell>
          <cell r="AT1747">
            <v>12556259</v>
          </cell>
          <cell r="AU1747" t="str">
            <v>Population</v>
          </cell>
          <cell r="AV1747">
            <v>920297</v>
          </cell>
          <cell r="AW1747">
            <v>0</v>
          </cell>
          <cell r="AX1747">
            <v>0</v>
          </cell>
          <cell r="AY1747">
            <v>613</v>
          </cell>
          <cell r="AZ1747">
            <v>613</v>
          </cell>
          <cell r="BA1747">
            <v>164343</v>
          </cell>
          <cell r="BB1747">
            <v>3.7300037117492073E-3</v>
          </cell>
          <cell r="BC1747">
            <v>46835</v>
          </cell>
          <cell r="BD1747">
            <v>0</v>
          </cell>
          <cell r="BE1747">
            <v>0</v>
          </cell>
          <cell r="BF1747">
            <v>0</v>
          </cell>
        </row>
        <row r="1748">
          <cell r="D1748" t="str">
            <v>6430828</v>
          </cell>
          <cell r="E1748" t="str">
            <v>BURNS HARBOR CIVIL TOWN</v>
          </cell>
          <cell r="F1748">
            <v>1937259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1937259</v>
          </cell>
          <cell r="M1748">
            <v>0</v>
          </cell>
          <cell r="N1748">
            <v>1937259</v>
          </cell>
          <cell r="O1748" t="str">
            <v>no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170629461.76051039</v>
          </cell>
          <cell r="U1748">
            <v>1.135360200994521E-2</v>
          </cell>
          <cell r="V1748">
            <v>0</v>
          </cell>
          <cell r="W1748">
            <v>0</v>
          </cell>
          <cell r="X1748">
            <v>0</v>
          </cell>
          <cell r="Y1748" t="str">
            <v>yes</v>
          </cell>
          <cell r="Z1748">
            <v>0</v>
          </cell>
          <cell r="AA1748">
            <v>0</v>
          </cell>
          <cell r="AB1748">
            <v>111974799.17591645</v>
          </cell>
          <cell r="AC1748">
            <v>1.7300848175280013E-2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 t="str">
            <v>AA</v>
          </cell>
          <cell r="AL1748">
            <v>1937259</v>
          </cell>
          <cell r="AM1748">
            <v>97406692.130184606</v>
          </cell>
          <cell r="AN1748">
            <v>1.9888356309347228E-2</v>
          </cell>
          <cell r="AO1748">
            <v>0</v>
          </cell>
          <cell r="AP1748">
            <v>0</v>
          </cell>
          <cell r="AQ1748">
            <v>25112518</v>
          </cell>
          <cell r="AR1748">
            <v>3500000</v>
          </cell>
          <cell r="AS1748">
            <v>9056259</v>
          </cell>
          <cell r="AT1748">
            <v>12556259</v>
          </cell>
          <cell r="AU1748" t="str">
            <v>Population</v>
          </cell>
          <cell r="AV1748">
            <v>1937259</v>
          </cell>
          <cell r="AW1748">
            <v>0</v>
          </cell>
          <cell r="AX1748">
            <v>0</v>
          </cell>
          <cell r="AY1748">
            <v>1156</v>
          </cell>
          <cell r="AZ1748">
            <v>1156</v>
          </cell>
          <cell r="BA1748">
            <v>164343</v>
          </cell>
          <cell r="BB1748">
            <v>7.0340689898565805E-3</v>
          </cell>
          <cell r="BC1748">
            <v>88322</v>
          </cell>
          <cell r="BD1748">
            <v>0</v>
          </cell>
          <cell r="BE1748">
            <v>0</v>
          </cell>
          <cell r="BF1748">
            <v>0</v>
          </cell>
        </row>
        <row r="1749">
          <cell r="D1749" t="str">
            <v>6430829</v>
          </cell>
          <cell r="E1749" t="str">
            <v>DUNE ACRES CIVIL TOWN</v>
          </cell>
          <cell r="F1749">
            <v>358221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358221</v>
          </cell>
          <cell r="M1749">
            <v>0</v>
          </cell>
          <cell r="N1749">
            <v>358221</v>
          </cell>
          <cell r="O1749" t="str">
            <v>no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170629461.76051039</v>
          </cell>
          <cell r="U1749">
            <v>2.0994088377468282E-3</v>
          </cell>
          <cell r="V1749">
            <v>0</v>
          </cell>
          <cell r="W1749">
            <v>0</v>
          </cell>
          <cell r="X1749">
            <v>0</v>
          </cell>
          <cell r="Y1749" t="str">
            <v>yes</v>
          </cell>
          <cell r="Z1749">
            <v>0</v>
          </cell>
          <cell r="AA1749">
            <v>0</v>
          </cell>
          <cell r="AB1749">
            <v>111974799.17591645</v>
          </cell>
          <cell r="AC1749">
            <v>3.1991216116156805E-3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 t="str">
            <v>AA</v>
          </cell>
          <cell r="AL1749">
            <v>358221</v>
          </cell>
          <cell r="AM1749">
            <v>97406692.130184606</v>
          </cell>
          <cell r="AN1749">
            <v>3.6775809974250594E-3</v>
          </cell>
          <cell r="AO1749">
            <v>0</v>
          </cell>
          <cell r="AP1749">
            <v>0</v>
          </cell>
          <cell r="AQ1749">
            <v>25112518</v>
          </cell>
          <cell r="AR1749">
            <v>3500000</v>
          </cell>
          <cell r="AS1749">
            <v>9056259</v>
          </cell>
          <cell r="AT1749">
            <v>12556259</v>
          </cell>
          <cell r="AU1749" t="str">
            <v>Population</v>
          </cell>
          <cell r="AV1749">
            <v>358221</v>
          </cell>
          <cell r="AW1749">
            <v>0</v>
          </cell>
          <cell r="AX1749">
            <v>0</v>
          </cell>
          <cell r="AY1749">
            <v>182</v>
          </cell>
          <cell r="AZ1749">
            <v>182</v>
          </cell>
          <cell r="BA1749">
            <v>164343</v>
          </cell>
          <cell r="BB1749">
            <v>1.1074399274687695E-3</v>
          </cell>
          <cell r="BC1749">
            <v>13905</v>
          </cell>
          <cell r="BD1749">
            <v>0</v>
          </cell>
          <cell r="BE1749">
            <v>0</v>
          </cell>
          <cell r="BF1749">
            <v>0</v>
          </cell>
        </row>
        <row r="1750">
          <cell r="D1750" t="str">
            <v>6430830</v>
          </cell>
          <cell r="E1750" t="str">
            <v>HEBRON CIVIL TOWN</v>
          </cell>
          <cell r="F1750">
            <v>748295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748295</v>
          </cell>
          <cell r="M1750">
            <v>0</v>
          </cell>
          <cell r="N1750">
            <v>748295</v>
          </cell>
          <cell r="O1750" t="str">
            <v>no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170629461.76051039</v>
          </cell>
          <cell r="U1750">
            <v>4.3854970430035169E-3</v>
          </cell>
          <cell r="V1750">
            <v>0</v>
          </cell>
          <cell r="W1750">
            <v>0</v>
          </cell>
          <cell r="X1750">
            <v>0</v>
          </cell>
          <cell r="Y1750" t="str">
            <v>yes</v>
          </cell>
          <cell r="Z1750">
            <v>0</v>
          </cell>
          <cell r="AA1750">
            <v>0</v>
          </cell>
          <cell r="AB1750">
            <v>111974799.17591645</v>
          </cell>
          <cell r="AC1750">
            <v>6.6827090158420518E-3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 t="str">
            <v>AA</v>
          </cell>
          <cell r="AL1750">
            <v>748295</v>
          </cell>
          <cell r="AM1750">
            <v>97406692.130184606</v>
          </cell>
          <cell r="AN1750">
            <v>7.682172380927374E-3</v>
          </cell>
          <cell r="AO1750">
            <v>0</v>
          </cell>
          <cell r="AP1750">
            <v>0</v>
          </cell>
          <cell r="AQ1750">
            <v>25112518</v>
          </cell>
          <cell r="AR1750">
            <v>3500000</v>
          </cell>
          <cell r="AS1750">
            <v>9056259</v>
          </cell>
          <cell r="AT1750">
            <v>12556259</v>
          </cell>
          <cell r="AU1750" t="str">
            <v>Population</v>
          </cell>
          <cell r="AV1750">
            <v>748295</v>
          </cell>
          <cell r="AW1750">
            <v>0</v>
          </cell>
          <cell r="AX1750">
            <v>0</v>
          </cell>
          <cell r="AY1750">
            <v>3724</v>
          </cell>
          <cell r="AZ1750">
            <v>3724</v>
          </cell>
          <cell r="BA1750">
            <v>164343</v>
          </cell>
          <cell r="BB1750">
            <v>2.2659924669745594E-2</v>
          </cell>
          <cell r="BC1750">
            <v>284524</v>
          </cell>
          <cell r="BD1750">
            <v>0</v>
          </cell>
          <cell r="BE1750">
            <v>0</v>
          </cell>
          <cell r="BF1750">
            <v>0</v>
          </cell>
        </row>
        <row r="1751">
          <cell r="D1751" t="str">
            <v>6430831</v>
          </cell>
          <cell r="E1751" t="str">
            <v>KOUTS CIVIL TOWN</v>
          </cell>
          <cell r="F1751">
            <v>362170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362170</v>
          </cell>
          <cell r="M1751">
            <v>0</v>
          </cell>
          <cell r="N1751">
            <v>362170</v>
          </cell>
          <cell r="O1751" t="str">
            <v>no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170629461.76051039</v>
          </cell>
          <cell r="U1751">
            <v>2.122552554894238E-3</v>
          </cell>
          <cell r="V1751">
            <v>0</v>
          </cell>
          <cell r="W1751">
            <v>0</v>
          </cell>
          <cell r="X1751">
            <v>0</v>
          </cell>
          <cell r="Y1751" t="str">
            <v>yes</v>
          </cell>
          <cell r="Z1751">
            <v>0</v>
          </cell>
          <cell r="AA1751">
            <v>0</v>
          </cell>
          <cell r="AB1751">
            <v>111974799.17591645</v>
          </cell>
          <cell r="AC1751">
            <v>3.2343884754909707E-3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 t="str">
            <v>AA</v>
          </cell>
          <cell r="AL1751">
            <v>362170</v>
          </cell>
          <cell r="AM1751">
            <v>97406692.130184606</v>
          </cell>
          <cell r="AN1751">
            <v>3.7181223597651555E-3</v>
          </cell>
          <cell r="AO1751">
            <v>0</v>
          </cell>
          <cell r="AP1751">
            <v>0</v>
          </cell>
          <cell r="AQ1751">
            <v>25112518</v>
          </cell>
          <cell r="AR1751">
            <v>3500000</v>
          </cell>
          <cell r="AS1751">
            <v>9056259</v>
          </cell>
          <cell r="AT1751">
            <v>12556259</v>
          </cell>
          <cell r="AU1751" t="str">
            <v>Population</v>
          </cell>
          <cell r="AV1751">
            <v>362170</v>
          </cell>
          <cell r="AW1751">
            <v>0</v>
          </cell>
          <cell r="AX1751">
            <v>0</v>
          </cell>
          <cell r="AY1751">
            <v>1879</v>
          </cell>
          <cell r="AZ1751">
            <v>1879</v>
          </cell>
          <cell r="BA1751">
            <v>164343</v>
          </cell>
          <cell r="BB1751">
            <v>1.1433404525900099E-2</v>
          </cell>
          <cell r="BC1751">
            <v>143561</v>
          </cell>
          <cell r="BD1751">
            <v>0</v>
          </cell>
          <cell r="BE1751">
            <v>0</v>
          </cell>
          <cell r="BF1751">
            <v>0</v>
          </cell>
        </row>
        <row r="1752">
          <cell r="D1752" t="str">
            <v>6430832</v>
          </cell>
          <cell r="E1752" t="str">
            <v>OGDEN DUNES CIVIL TOWN</v>
          </cell>
          <cell r="F1752">
            <v>787098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787098</v>
          </cell>
          <cell r="M1752">
            <v>0</v>
          </cell>
          <cell r="N1752">
            <v>787098</v>
          </cell>
          <cell r="O1752" t="str">
            <v>no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170629461.76051039</v>
          </cell>
          <cell r="U1752">
            <v>4.6129079461361931E-3</v>
          </cell>
          <cell r="V1752">
            <v>0</v>
          </cell>
          <cell r="W1752">
            <v>0</v>
          </cell>
          <cell r="X1752">
            <v>0</v>
          </cell>
          <cell r="Y1752" t="str">
            <v>yes</v>
          </cell>
          <cell r="Z1752">
            <v>0</v>
          </cell>
          <cell r="AA1752">
            <v>0</v>
          </cell>
          <cell r="AB1752">
            <v>111974799.17591645</v>
          </cell>
          <cell r="AC1752">
            <v>7.0292423455338435E-3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 t="str">
            <v>AA</v>
          </cell>
          <cell r="AL1752">
            <v>787098</v>
          </cell>
          <cell r="AM1752">
            <v>97406692.130184606</v>
          </cell>
          <cell r="AN1752">
            <v>8.0805331008267783E-3</v>
          </cell>
          <cell r="AO1752">
            <v>0</v>
          </cell>
          <cell r="AP1752">
            <v>0</v>
          </cell>
          <cell r="AQ1752">
            <v>25112518</v>
          </cell>
          <cell r="AR1752">
            <v>3500000</v>
          </cell>
          <cell r="AS1752">
            <v>9056259</v>
          </cell>
          <cell r="AT1752">
            <v>12556259</v>
          </cell>
          <cell r="AU1752" t="str">
            <v>Population</v>
          </cell>
          <cell r="AV1752">
            <v>787098</v>
          </cell>
          <cell r="AW1752">
            <v>0</v>
          </cell>
          <cell r="AX1752">
            <v>0</v>
          </cell>
          <cell r="AY1752">
            <v>1110</v>
          </cell>
          <cell r="AZ1752">
            <v>1110</v>
          </cell>
          <cell r="BA1752">
            <v>164343</v>
          </cell>
          <cell r="BB1752">
            <v>6.7541665906062321E-3</v>
          </cell>
          <cell r="BC1752">
            <v>84807</v>
          </cell>
          <cell r="BD1752">
            <v>0</v>
          </cell>
          <cell r="BE1752">
            <v>0</v>
          </cell>
          <cell r="BF1752">
            <v>0</v>
          </cell>
        </row>
        <row r="1753">
          <cell r="D1753" t="str">
            <v>6430833</v>
          </cell>
          <cell r="E1753" t="str">
            <v>PORTER CIVIL TOWN</v>
          </cell>
          <cell r="F1753">
            <v>2484714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2484714</v>
          </cell>
          <cell r="M1753">
            <v>0</v>
          </cell>
          <cell r="N1753">
            <v>2484714</v>
          </cell>
          <cell r="O1753" t="str">
            <v>no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170629461.76051039</v>
          </cell>
          <cell r="U1753">
            <v>1.4562045583238484E-2</v>
          </cell>
          <cell r="V1753">
            <v>0</v>
          </cell>
          <cell r="W1753">
            <v>0</v>
          </cell>
          <cell r="X1753">
            <v>0</v>
          </cell>
          <cell r="Y1753" t="str">
            <v>yes</v>
          </cell>
          <cell r="Z1753">
            <v>0</v>
          </cell>
          <cell r="AA1753">
            <v>0</v>
          </cell>
          <cell r="AB1753">
            <v>111974799.17591645</v>
          </cell>
          <cell r="AC1753">
            <v>2.2189939328191379E-2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 t="str">
            <v>AA</v>
          </cell>
          <cell r="AL1753">
            <v>2484714</v>
          </cell>
          <cell r="AM1753">
            <v>97406692.130184606</v>
          </cell>
          <cell r="AN1753">
            <v>2.5508658036340722E-2</v>
          </cell>
          <cell r="AO1753">
            <v>0</v>
          </cell>
          <cell r="AP1753">
            <v>0</v>
          </cell>
          <cell r="AQ1753">
            <v>25112518</v>
          </cell>
          <cell r="AR1753">
            <v>3500000</v>
          </cell>
          <cell r="AS1753">
            <v>9056259</v>
          </cell>
          <cell r="AT1753">
            <v>12556259</v>
          </cell>
          <cell r="AU1753" t="str">
            <v>Population</v>
          </cell>
          <cell r="AV1753">
            <v>2484714</v>
          </cell>
          <cell r="AW1753">
            <v>0</v>
          </cell>
          <cell r="AX1753">
            <v>0</v>
          </cell>
          <cell r="AY1753">
            <v>4858</v>
          </cell>
          <cell r="AZ1753">
            <v>4858</v>
          </cell>
          <cell r="BA1753">
            <v>164343</v>
          </cell>
          <cell r="BB1753">
            <v>2.9560127294743312E-2</v>
          </cell>
          <cell r="BC1753">
            <v>371165</v>
          </cell>
          <cell r="BD1753">
            <v>0</v>
          </cell>
          <cell r="BE1753">
            <v>0</v>
          </cell>
          <cell r="BF1753">
            <v>0</v>
          </cell>
        </row>
        <row r="1754">
          <cell r="D1754" t="str">
            <v>6430834</v>
          </cell>
          <cell r="E1754" t="str">
            <v>PINES CIVIL TOWN</v>
          </cell>
          <cell r="F1754">
            <v>110933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110933</v>
          </cell>
          <cell r="M1754">
            <v>0</v>
          </cell>
          <cell r="N1754">
            <v>110933</v>
          </cell>
          <cell r="O1754" t="str">
            <v>no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170629461.76051039</v>
          </cell>
          <cell r="U1754">
            <v>6.5013977571881296E-4</v>
          </cell>
          <cell r="V1754">
            <v>0</v>
          </cell>
          <cell r="W1754">
            <v>0</v>
          </cell>
          <cell r="X1754">
            <v>0</v>
          </cell>
          <cell r="Y1754" t="str">
            <v>yes</v>
          </cell>
          <cell r="Z1754">
            <v>0</v>
          </cell>
          <cell r="AA1754">
            <v>0</v>
          </cell>
          <cell r="AB1754">
            <v>111974799.17591645</v>
          </cell>
          <cell r="AC1754">
            <v>9.9069612820399224E-4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 t="str">
            <v>AA</v>
          </cell>
          <cell r="AL1754">
            <v>110933</v>
          </cell>
          <cell r="AM1754">
            <v>97406692.130184606</v>
          </cell>
          <cell r="AN1754">
            <v>1.1388642563874092E-3</v>
          </cell>
          <cell r="AO1754">
            <v>0</v>
          </cell>
          <cell r="AP1754">
            <v>0</v>
          </cell>
          <cell r="AQ1754">
            <v>25112518</v>
          </cell>
          <cell r="AR1754">
            <v>3500000</v>
          </cell>
          <cell r="AS1754">
            <v>9056259</v>
          </cell>
          <cell r="AT1754">
            <v>12556259</v>
          </cell>
          <cell r="AU1754" t="str">
            <v>Population</v>
          </cell>
          <cell r="AV1754">
            <v>110933</v>
          </cell>
          <cell r="AW1754">
            <v>0</v>
          </cell>
          <cell r="AX1754">
            <v>0</v>
          </cell>
          <cell r="AY1754">
            <v>708</v>
          </cell>
          <cell r="AZ1754">
            <v>708</v>
          </cell>
          <cell r="BA1754">
            <v>164343</v>
          </cell>
          <cell r="BB1754">
            <v>4.3080630145488396E-3</v>
          </cell>
          <cell r="BC1754">
            <v>54093</v>
          </cell>
          <cell r="BD1754">
            <v>0</v>
          </cell>
          <cell r="BE1754">
            <v>0</v>
          </cell>
          <cell r="BF1754">
            <v>0</v>
          </cell>
        </row>
        <row r="1755">
          <cell r="D1755" t="str">
            <v>6444925</v>
          </cell>
          <cell r="E1755" t="str">
            <v>MICHIGAN CITY AREA SCHOOL CORPORATION</v>
          </cell>
          <cell r="F1755">
            <v>1982037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1982037</v>
          </cell>
          <cell r="M1755">
            <v>0</v>
          </cell>
          <cell r="N1755">
            <v>0</v>
          </cell>
          <cell r="O1755" t="str">
            <v>no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170629461.76051039</v>
          </cell>
          <cell r="U1755">
            <v>1.1616030312408291E-2</v>
          </cell>
          <cell r="V1755">
            <v>0</v>
          </cell>
          <cell r="W1755">
            <v>0</v>
          </cell>
          <cell r="X1755">
            <v>0</v>
          </cell>
          <cell r="Y1755" t="str">
            <v>yes</v>
          </cell>
          <cell r="Z1755">
            <v>0</v>
          </cell>
          <cell r="AA1755">
            <v>0</v>
          </cell>
          <cell r="AB1755">
            <v>111974799.17591645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 t="str">
            <v>AA</v>
          </cell>
          <cell r="AL1755">
            <v>0</v>
          </cell>
          <cell r="AM1755">
            <v>97406692.130184606</v>
          </cell>
          <cell r="AN1755">
            <v>0</v>
          </cell>
          <cell r="AO1755">
            <v>0</v>
          </cell>
          <cell r="AP1755">
            <v>0</v>
          </cell>
          <cell r="AQ1755">
            <v>25112518</v>
          </cell>
          <cell r="AR1755">
            <v>3500000</v>
          </cell>
          <cell r="AS1755">
            <v>9056259</v>
          </cell>
          <cell r="AT1755">
            <v>12556259</v>
          </cell>
          <cell r="AU1755" t="str">
            <v>Population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164343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</row>
        <row r="1756">
          <cell r="D1756" t="str">
            <v>6446460</v>
          </cell>
          <cell r="E1756" t="str">
            <v>BOONE TOWNSHIP SCHOOL CORPORATION</v>
          </cell>
          <cell r="F1756">
            <v>4325609</v>
          </cell>
          <cell r="G1756">
            <v>1704778.3839703624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2620830.6160296379</v>
          </cell>
          <cell r="M1756">
            <v>0</v>
          </cell>
          <cell r="N1756">
            <v>0</v>
          </cell>
          <cell r="O1756" t="str">
            <v>no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170629461.76051039</v>
          </cell>
          <cell r="U1756">
            <v>1.5359777783910173E-2</v>
          </cell>
          <cell r="V1756">
            <v>0</v>
          </cell>
          <cell r="W1756">
            <v>0</v>
          </cell>
          <cell r="X1756">
            <v>0</v>
          </cell>
          <cell r="Y1756" t="str">
            <v>yes</v>
          </cell>
          <cell r="Z1756">
            <v>0</v>
          </cell>
          <cell r="AA1756">
            <v>0</v>
          </cell>
          <cell r="AB1756">
            <v>111974799.17591645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 t="str">
            <v>AA</v>
          </cell>
          <cell r="AL1756">
            <v>0</v>
          </cell>
          <cell r="AM1756">
            <v>97406692.130184606</v>
          </cell>
          <cell r="AN1756">
            <v>0</v>
          </cell>
          <cell r="AO1756">
            <v>0</v>
          </cell>
          <cell r="AP1756">
            <v>0</v>
          </cell>
          <cell r="AQ1756">
            <v>25112518</v>
          </cell>
          <cell r="AR1756">
            <v>3500000</v>
          </cell>
          <cell r="AS1756">
            <v>9056259</v>
          </cell>
          <cell r="AT1756">
            <v>12556259</v>
          </cell>
          <cell r="AU1756" t="str">
            <v>Population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164343</v>
          </cell>
          <cell r="BB1756">
            <v>0</v>
          </cell>
          <cell r="BC1756">
            <v>0</v>
          </cell>
          <cell r="BD1756">
            <v>0</v>
          </cell>
          <cell r="BE1756">
            <v>0</v>
          </cell>
          <cell r="BF1756">
            <v>0</v>
          </cell>
        </row>
        <row r="1757">
          <cell r="D1757" t="str">
            <v>6446470</v>
          </cell>
          <cell r="E1757" t="str">
            <v>DUNELAND SCHOOL CORPORATION</v>
          </cell>
          <cell r="F1757">
            <v>26207269</v>
          </cell>
          <cell r="G1757">
            <v>7726255.970144609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18481013.029855393</v>
          </cell>
          <cell r="M1757">
            <v>0</v>
          </cell>
          <cell r="N1757">
            <v>0</v>
          </cell>
          <cell r="O1757" t="str">
            <v>no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170629461.76051039</v>
          </cell>
          <cell r="U1757">
            <v>0.10831079720449863</v>
          </cell>
          <cell r="V1757">
            <v>0</v>
          </cell>
          <cell r="W1757">
            <v>0</v>
          </cell>
          <cell r="X1757">
            <v>0</v>
          </cell>
          <cell r="Y1757" t="str">
            <v>yes</v>
          </cell>
          <cell r="Z1757">
            <v>0</v>
          </cell>
          <cell r="AA1757">
            <v>0</v>
          </cell>
          <cell r="AB1757">
            <v>111974799.17591645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 t="str">
            <v>AA</v>
          </cell>
          <cell r="AL1757">
            <v>0</v>
          </cell>
          <cell r="AM1757">
            <v>97406692.130184606</v>
          </cell>
          <cell r="AN1757">
            <v>0</v>
          </cell>
          <cell r="AO1757">
            <v>0</v>
          </cell>
          <cell r="AP1757">
            <v>0</v>
          </cell>
          <cell r="AQ1757">
            <v>25112518</v>
          </cell>
          <cell r="AR1757">
            <v>3500000</v>
          </cell>
          <cell r="AS1757">
            <v>9056259</v>
          </cell>
          <cell r="AT1757">
            <v>12556259</v>
          </cell>
          <cell r="AU1757" t="str">
            <v>Population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164343</v>
          </cell>
          <cell r="BB1757">
            <v>0</v>
          </cell>
          <cell r="BC1757">
            <v>0</v>
          </cell>
          <cell r="BD1757">
            <v>0</v>
          </cell>
          <cell r="BE1757">
            <v>0</v>
          </cell>
          <cell r="BF1757">
            <v>0</v>
          </cell>
        </row>
        <row r="1758">
          <cell r="D1758" t="str">
            <v>6446510</v>
          </cell>
          <cell r="E1758" t="str">
            <v>EAST PORTER COUNTY SCHOOL CORPORATION</v>
          </cell>
          <cell r="F1758">
            <v>8268421</v>
          </cell>
          <cell r="G1758">
            <v>1646223.9888341874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6622197.0111658126</v>
          </cell>
          <cell r="M1758">
            <v>0</v>
          </cell>
          <cell r="N1758">
            <v>0</v>
          </cell>
          <cell r="O1758" t="str">
            <v>no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170629461.76051039</v>
          </cell>
          <cell r="U1758">
            <v>3.8810396181525202E-2</v>
          </cell>
          <cell r="V1758">
            <v>0</v>
          </cell>
          <cell r="W1758">
            <v>0</v>
          </cell>
          <cell r="X1758">
            <v>0</v>
          </cell>
          <cell r="Y1758" t="str">
            <v>yes</v>
          </cell>
          <cell r="Z1758">
            <v>0</v>
          </cell>
          <cell r="AA1758">
            <v>0</v>
          </cell>
          <cell r="AB1758">
            <v>111974799.17591645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 t="str">
            <v>AA</v>
          </cell>
          <cell r="AL1758">
            <v>0</v>
          </cell>
          <cell r="AM1758">
            <v>97406692.130184606</v>
          </cell>
          <cell r="AN1758">
            <v>0</v>
          </cell>
          <cell r="AO1758">
            <v>0</v>
          </cell>
          <cell r="AP1758">
            <v>0</v>
          </cell>
          <cell r="AQ1758">
            <v>25112518</v>
          </cell>
          <cell r="AR1758">
            <v>3500000</v>
          </cell>
          <cell r="AS1758">
            <v>9056259</v>
          </cell>
          <cell r="AT1758">
            <v>12556259</v>
          </cell>
          <cell r="AU1758" t="str">
            <v>Population</v>
          </cell>
          <cell r="AV1758">
            <v>0</v>
          </cell>
          <cell r="AW1758">
            <v>0</v>
          </cell>
          <cell r="AX1758">
            <v>0</v>
          </cell>
          <cell r="AY1758">
            <v>0</v>
          </cell>
          <cell r="AZ1758">
            <v>0</v>
          </cell>
          <cell r="BA1758">
            <v>164343</v>
          </cell>
          <cell r="BB1758">
            <v>0</v>
          </cell>
          <cell r="BC1758">
            <v>0</v>
          </cell>
          <cell r="BD1758">
            <v>0</v>
          </cell>
          <cell r="BE1758">
            <v>0</v>
          </cell>
          <cell r="BF1758">
            <v>0</v>
          </cell>
        </row>
        <row r="1759">
          <cell r="D1759" t="str">
            <v>6446520</v>
          </cell>
          <cell r="E1759" t="str">
            <v>PORTER TOWNSHIP SCHOOL CORPORATION</v>
          </cell>
          <cell r="F1759">
            <v>4370464</v>
          </cell>
          <cell r="G1759">
            <v>577632.54834089009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3792831.4516591099</v>
          </cell>
          <cell r="M1759">
            <v>0</v>
          </cell>
          <cell r="N1759">
            <v>0</v>
          </cell>
          <cell r="O1759" t="str">
            <v>no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170629461.76051039</v>
          </cell>
          <cell r="U1759">
            <v>2.2228467537350596E-2</v>
          </cell>
          <cell r="V1759">
            <v>0</v>
          </cell>
          <cell r="W1759">
            <v>0</v>
          </cell>
          <cell r="X1759">
            <v>0</v>
          </cell>
          <cell r="Y1759" t="str">
            <v>yes</v>
          </cell>
          <cell r="Z1759">
            <v>0</v>
          </cell>
          <cell r="AA1759">
            <v>0</v>
          </cell>
          <cell r="AB1759">
            <v>111974799.17591645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 t="str">
            <v>AA</v>
          </cell>
          <cell r="AL1759">
            <v>0</v>
          </cell>
          <cell r="AM1759">
            <v>97406692.130184606</v>
          </cell>
          <cell r="AN1759">
            <v>0</v>
          </cell>
          <cell r="AO1759">
            <v>0</v>
          </cell>
          <cell r="AP1759">
            <v>0</v>
          </cell>
          <cell r="AQ1759">
            <v>25112518</v>
          </cell>
          <cell r="AR1759">
            <v>3500000</v>
          </cell>
          <cell r="AS1759">
            <v>9056259</v>
          </cell>
          <cell r="AT1759">
            <v>12556259</v>
          </cell>
          <cell r="AU1759" t="str">
            <v>Population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164343</v>
          </cell>
          <cell r="BB1759">
            <v>0</v>
          </cell>
          <cell r="BC1759">
            <v>0</v>
          </cell>
          <cell r="BD1759">
            <v>0</v>
          </cell>
          <cell r="BE1759">
            <v>0</v>
          </cell>
          <cell r="BF1759">
            <v>0</v>
          </cell>
        </row>
        <row r="1760">
          <cell r="D1760" t="str">
            <v>6446530</v>
          </cell>
          <cell r="E1760" t="str">
            <v>UNION TOWNSHIP SCHOOL CORPORATION</v>
          </cell>
          <cell r="F1760">
            <v>5698431</v>
          </cell>
          <cell r="G1760">
            <v>442746.53781290416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5255684.4621870955</v>
          </cell>
          <cell r="M1760">
            <v>0</v>
          </cell>
          <cell r="N1760">
            <v>0</v>
          </cell>
          <cell r="O1760" t="str">
            <v>no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170629461.76051039</v>
          </cell>
          <cell r="U1760">
            <v>3.080174084803592E-2</v>
          </cell>
          <cell r="V1760">
            <v>0</v>
          </cell>
          <cell r="W1760">
            <v>0</v>
          </cell>
          <cell r="X1760">
            <v>0</v>
          </cell>
          <cell r="Y1760" t="str">
            <v>yes</v>
          </cell>
          <cell r="Z1760">
            <v>0</v>
          </cell>
          <cell r="AA1760">
            <v>0</v>
          </cell>
          <cell r="AB1760">
            <v>111974799.17591645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 t="str">
            <v>AA</v>
          </cell>
          <cell r="AL1760">
            <v>0</v>
          </cell>
          <cell r="AM1760">
            <v>97406692.130184606</v>
          </cell>
          <cell r="AN1760">
            <v>0</v>
          </cell>
          <cell r="AO1760">
            <v>0</v>
          </cell>
          <cell r="AP1760">
            <v>0</v>
          </cell>
          <cell r="AQ1760">
            <v>25112518</v>
          </cell>
          <cell r="AR1760">
            <v>3500000</v>
          </cell>
          <cell r="AS1760">
            <v>9056259</v>
          </cell>
          <cell r="AT1760">
            <v>12556259</v>
          </cell>
          <cell r="AU1760" t="str">
            <v>Population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164343</v>
          </cell>
          <cell r="BB1760">
            <v>0</v>
          </cell>
          <cell r="BC1760">
            <v>0</v>
          </cell>
          <cell r="BD1760">
            <v>0</v>
          </cell>
          <cell r="BE1760">
            <v>0</v>
          </cell>
          <cell r="BF1760">
            <v>0</v>
          </cell>
        </row>
        <row r="1761">
          <cell r="D1761" t="str">
            <v>6446550</v>
          </cell>
          <cell r="E1761" t="str">
            <v>PORTAGE TOWNSHIP SCHOOL CORPORATION</v>
          </cell>
          <cell r="F1761">
            <v>15617362</v>
          </cell>
          <cell r="G1761">
            <v>2765585.6284770085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12851776.371522991</v>
          </cell>
          <cell r="M1761">
            <v>0</v>
          </cell>
          <cell r="N1761">
            <v>0</v>
          </cell>
          <cell r="O1761" t="str">
            <v>no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170629461.76051039</v>
          </cell>
          <cell r="U1761">
            <v>7.5319796704049272E-2</v>
          </cell>
          <cell r="V1761">
            <v>0</v>
          </cell>
          <cell r="W1761">
            <v>0</v>
          </cell>
          <cell r="X1761">
            <v>0</v>
          </cell>
          <cell r="Y1761" t="str">
            <v>yes</v>
          </cell>
          <cell r="Z1761">
            <v>0</v>
          </cell>
          <cell r="AA1761">
            <v>0</v>
          </cell>
          <cell r="AB1761">
            <v>111974799.17591645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 t="str">
            <v>AA</v>
          </cell>
          <cell r="AL1761">
            <v>0</v>
          </cell>
          <cell r="AM1761">
            <v>97406692.130184606</v>
          </cell>
          <cell r="AN1761">
            <v>0</v>
          </cell>
          <cell r="AO1761">
            <v>0</v>
          </cell>
          <cell r="AP1761">
            <v>0</v>
          </cell>
          <cell r="AQ1761">
            <v>25112518</v>
          </cell>
          <cell r="AR1761">
            <v>3500000</v>
          </cell>
          <cell r="AS1761">
            <v>9056259</v>
          </cell>
          <cell r="AT1761">
            <v>12556259</v>
          </cell>
          <cell r="AU1761" t="str">
            <v>Population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164343</v>
          </cell>
          <cell r="BB1761">
            <v>0</v>
          </cell>
          <cell r="BC1761">
            <v>0</v>
          </cell>
          <cell r="BD1761">
            <v>0</v>
          </cell>
          <cell r="BE1761">
            <v>0</v>
          </cell>
          <cell r="BF1761">
            <v>0</v>
          </cell>
        </row>
        <row r="1762">
          <cell r="D1762" t="str">
            <v>6446560</v>
          </cell>
          <cell r="E1762" t="str">
            <v>VALPARAISO COMMUNITY SCHOOL CORPORATION</v>
          </cell>
          <cell r="F1762">
            <v>25380536</v>
          </cell>
          <cell r="G1762">
            <v>11423246.357826099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13957289.642173901</v>
          </cell>
          <cell r="M1762">
            <v>0</v>
          </cell>
          <cell r="N1762">
            <v>0</v>
          </cell>
          <cell r="O1762" t="str">
            <v>no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170629461.76051039</v>
          </cell>
          <cell r="U1762">
            <v>8.1798825936425151E-2</v>
          </cell>
          <cell r="V1762">
            <v>0</v>
          </cell>
          <cell r="W1762">
            <v>0</v>
          </cell>
          <cell r="X1762">
            <v>0</v>
          </cell>
          <cell r="Y1762" t="str">
            <v>yes</v>
          </cell>
          <cell r="Z1762">
            <v>0</v>
          </cell>
          <cell r="AA1762">
            <v>0</v>
          </cell>
          <cell r="AB1762">
            <v>111974799.17591645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 t="str">
            <v>AA</v>
          </cell>
          <cell r="AL1762">
            <v>0</v>
          </cell>
          <cell r="AM1762">
            <v>97406692.130184606</v>
          </cell>
          <cell r="AN1762">
            <v>0</v>
          </cell>
          <cell r="AO1762">
            <v>0</v>
          </cell>
          <cell r="AP1762">
            <v>0</v>
          </cell>
          <cell r="AQ1762">
            <v>25112518</v>
          </cell>
          <cell r="AR1762">
            <v>3500000</v>
          </cell>
          <cell r="AS1762">
            <v>9056259</v>
          </cell>
          <cell r="AT1762">
            <v>12556259</v>
          </cell>
          <cell r="AU1762" t="str">
            <v>Population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164343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0</v>
          </cell>
        </row>
        <row r="1763">
          <cell r="D1763" t="str">
            <v>6450184</v>
          </cell>
          <cell r="E1763" t="str">
            <v>WESTCHESTER PUBLIC LIBRARY</v>
          </cell>
          <cell r="F1763">
            <v>2952251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2952251</v>
          </cell>
          <cell r="M1763">
            <v>0</v>
          </cell>
          <cell r="N1763">
            <v>2952251</v>
          </cell>
          <cell r="O1763" t="str">
            <v>no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170629461.76051039</v>
          </cell>
          <cell r="U1763">
            <v>1.7302117521437638E-2</v>
          </cell>
          <cell r="V1763">
            <v>0</v>
          </cell>
          <cell r="W1763">
            <v>0</v>
          </cell>
          <cell r="X1763">
            <v>0</v>
          </cell>
          <cell r="Y1763" t="str">
            <v>yes</v>
          </cell>
          <cell r="Z1763">
            <v>0</v>
          </cell>
          <cell r="AA1763">
            <v>0</v>
          </cell>
          <cell r="AB1763">
            <v>111974799.17591645</v>
          </cell>
          <cell r="AC1763">
            <v>2.6365316318736211E-2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 t="str">
            <v>AA</v>
          </cell>
          <cell r="AL1763">
            <v>0</v>
          </cell>
          <cell r="AM1763">
            <v>97406692.130184606</v>
          </cell>
          <cell r="AN1763">
            <v>0</v>
          </cell>
          <cell r="AO1763">
            <v>0</v>
          </cell>
          <cell r="AP1763">
            <v>0</v>
          </cell>
          <cell r="AQ1763">
            <v>25112518</v>
          </cell>
          <cell r="AR1763">
            <v>3500000</v>
          </cell>
          <cell r="AS1763">
            <v>9056259</v>
          </cell>
          <cell r="AT1763">
            <v>12556259</v>
          </cell>
          <cell r="AU1763" t="str">
            <v>Population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164343</v>
          </cell>
          <cell r="BB1763">
            <v>0</v>
          </cell>
          <cell r="BC1763">
            <v>0</v>
          </cell>
          <cell r="BD1763">
            <v>0</v>
          </cell>
          <cell r="BE1763">
            <v>0</v>
          </cell>
          <cell r="BF1763">
            <v>0</v>
          </cell>
        </row>
        <row r="1764">
          <cell r="D1764" t="str">
            <v>6450185</v>
          </cell>
          <cell r="E1764" t="str">
            <v>PORTER COUNTY PUBLIC LIBRARY</v>
          </cell>
          <cell r="F1764">
            <v>5159071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5159071</v>
          </cell>
          <cell r="M1764">
            <v>0</v>
          </cell>
          <cell r="N1764">
            <v>5159071</v>
          </cell>
          <cell r="O1764" t="str">
            <v>no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170629461.76051039</v>
          </cell>
          <cell r="U1764">
            <v>3.0235522908939921E-2</v>
          </cell>
          <cell r="V1764">
            <v>0</v>
          </cell>
          <cell r="W1764">
            <v>0</v>
          </cell>
          <cell r="X1764">
            <v>0</v>
          </cell>
          <cell r="Y1764" t="str">
            <v>yes</v>
          </cell>
          <cell r="Z1764">
            <v>0</v>
          </cell>
          <cell r="AA1764">
            <v>0</v>
          </cell>
          <cell r="AB1764">
            <v>111974799.17591645</v>
          </cell>
          <cell r="AC1764">
            <v>4.6073500805256309E-2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 t="str">
            <v>AA</v>
          </cell>
          <cell r="AL1764">
            <v>0</v>
          </cell>
          <cell r="AM1764">
            <v>97406692.130184606</v>
          </cell>
          <cell r="AN1764">
            <v>0</v>
          </cell>
          <cell r="AO1764">
            <v>0</v>
          </cell>
          <cell r="AP1764">
            <v>0</v>
          </cell>
          <cell r="AQ1764">
            <v>25112518</v>
          </cell>
          <cell r="AR1764">
            <v>3500000</v>
          </cell>
          <cell r="AS1764">
            <v>9056259</v>
          </cell>
          <cell r="AT1764">
            <v>12556259</v>
          </cell>
          <cell r="AU1764" t="str">
            <v>Population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164343</v>
          </cell>
          <cell r="BB1764">
            <v>0</v>
          </cell>
          <cell r="BC1764">
            <v>0</v>
          </cell>
          <cell r="BD1764">
            <v>0</v>
          </cell>
          <cell r="BE1764">
            <v>0</v>
          </cell>
          <cell r="BF1764">
            <v>0</v>
          </cell>
        </row>
        <row r="1765">
          <cell r="D1765" t="str">
            <v>6460975</v>
          </cell>
          <cell r="E1765" t="str">
            <v>WEST PORTER TOWNSHIP FIRE PROTECTION</v>
          </cell>
          <cell r="F1765">
            <v>191300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191300</v>
          </cell>
          <cell r="M1765">
            <v>0</v>
          </cell>
          <cell r="N1765">
            <v>191300</v>
          </cell>
          <cell r="O1765" t="str">
            <v>no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170629461.76051039</v>
          </cell>
          <cell r="U1765">
            <v>1.1211428438337458E-3</v>
          </cell>
          <cell r="V1765">
            <v>0</v>
          </cell>
          <cell r="W1765">
            <v>0</v>
          </cell>
          <cell r="X1765">
            <v>0</v>
          </cell>
          <cell r="Y1765" t="str">
            <v>yes</v>
          </cell>
          <cell r="Z1765">
            <v>0</v>
          </cell>
          <cell r="AA1765">
            <v>0</v>
          </cell>
          <cell r="AB1765">
            <v>111974799.17591645</v>
          </cell>
          <cell r="AC1765">
            <v>1.708420121383391E-3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 t="str">
            <v>AA</v>
          </cell>
          <cell r="AL1765">
            <v>0</v>
          </cell>
          <cell r="AM1765">
            <v>97406692.130184606</v>
          </cell>
          <cell r="AN1765">
            <v>0</v>
          </cell>
          <cell r="AO1765">
            <v>0</v>
          </cell>
          <cell r="AP1765">
            <v>0</v>
          </cell>
          <cell r="AQ1765">
            <v>25112518</v>
          </cell>
          <cell r="AR1765">
            <v>3500000</v>
          </cell>
          <cell r="AS1765">
            <v>9056259</v>
          </cell>
          <cell r="AT1765">
            <v>12556259</v>
          </cell>
          <cell r="AU1765" t="str">
            <v>Population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164343</v>
          </cell>
          <cell r="BB1765">
            <v>0</v>
          </cell>
          <cell r="BC1765">
            <v>0</v>
          </cell>
          <cell r="BD1765">
            <v>0</v>
          </cell>
          <cell r="BE1765">
            <v>0</v>
          </cell>
          <cell r="BF1765">
            <v>0</v>
          </cell>
        </row>
        <row r="1766">
          <cell r="D1766" t="str">
            <v>6461066</v>
          </cell>
          <cell r="E1766" t="str">
            <v>PORTER CO SOLID WASTE DISTRICT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 t="str">
            <v>non-recipient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 t="str">
            <v>no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170629461.76051039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 t="str">
            <v>yes</v>
          </cell>
          <cell r="Z1766">
            <v>0</v>
          </cell>
          <cell r="AA1766">
            <v>0</v>
          </cell>
          <cell r="AB1766">
            <v>111974799.17591645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 t="str">
            <v>AA</v>
          </cell>
          <cell r="AL1766">
            <v>0</v>
          </cell>
          <cell r="AM1766">
            <v>97406692.130184606</v>
          </cell>
          <cell r="AN1766">
            <v>0</v>
          </cell>
          <cell r="AO1766">
            <v>0</v>
          </cell>
          <cell r="AP1766">
            <v>0</v>
          </cell>
          <cell r="AQ1766">
            <v>25112518</v>
          </cell>
          <cell r="AR1766">
            <v>3500000</v>
          </cell>
          <cell r="AS1766">
            <v>9056259</v>
          </cell>
          <cell r="AT1766">
            <v>12556259</v>
          </cell>
          <cell r="AU1766" t="str">
            <v>Population</v>
          </cell>
          <cell r="AV1766">
            <v>0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  <cell r="BA1766">
            <v>164343</v>
          </cell>
          <cell r="BB1766">
            <v>0</v>
          </cell>
          <cell r="BC1766">
            <v>0</v>
          </cell>
          <cell r="BD1766">
            <v>0</v>
          </cell>
          <cell r="BE1766">
            <v>0</v>
          </cell>
          <cell r="BF1766">
            <v>0</v>
          </cell>
        </row>
        <row r="1767">
          <cell r="D1767" t="str">
            <v>6461084</v>
          </cell>
          <cell r="E1767" t="str">
            <v>PORTER CO AIRPORT AUTHORITY</v>
          </cell>
          <cell r="F1767">
            <v>731599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731599</v>
          </cell>
          <cell r="M1767">
            <v>0</v>
          </cell>
          <cell r="N1767">
            <v>731599</v>
          </cell>
          <cell r="O1767" t="str">
            <v>no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170629461.76051039</v>
          </cell>
          <cell r="U1767">
            <v>4.2876475870670394E-3</v>
          </cell>
          <cell r="V1767">
            <v>0</v>
          </cell>
          <cell r="W1767">
            <v>0</v>
          </cell>
          <cell r="X1767">
            <v>0</v>
          </cell>
          <cell r="Y1767" t="str">
            <v>yes</v>
          </cell>
          <cell r="Z1767">
            <v>0</v>
          </cell>
          <cell r="AA1767">
            <v>0</v>
          </cell>
          <cell r="AB1767">
            <v>111974799.17591645</v>
          </cell>
          <cell r="AC1767">
            <v>6.5336040375534102E-3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 t="str">
            <v>AA</v>
          </cell>
          <cell r="AL1767">
            <v>0</v>
          </cell>
          <cell r="AM1767">
            <v>97406692.130184606</v>
          </cell>
          <cell r="AN1767">
            <v>0</v>
          </cell>
          <cell r="AO1767">
            <v>0</v>
          </cell>
          <cell r="AP1767">
            <v>0</v>
          </cell>
          <cell r="AQ1767">
            <v>25112518</v>
          </cell>
          <cell r="AR1767">
            <v>3500000</v>
          </cell>
          <cell r="AS1767">
            <v>9056259</v>
          </cell>
          <cell r="AT1767">
            <v>12556259</v>
          </cell>
          <cell r="AU1767" t="str">
            <v>Population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164343</v>
          </cell>
          <cell r="BB1767">
            <v>0</v>
          </cell>
          <cell r="BC1767">
            <v>0</v>
          </cell>
          <cell r="BD1767">
            <v>0</v>
          </cell>
          <cell r="BE1767">
            <v>0</v>
          </cell>
          <cell r="BF1767">
            <v>0</v>
          </cell>
        </row>
        <row r="1768">
          <cell r="D1768" t="str">
            <v>6510000</v>
          </cell>
          <cell r="E1768" t="str">
            <v>POSEY COUNTY</v>
          </cell>
          <cell r="F1768">
            <v>10580310</v>
          </cell>
          <cell r="G1768">
            <v>0</v>
          </cell>
          <cell r="H1768">
            <v>1870940</v>
          </cell>
          <cell r="I1768">
            <v>0</v>
          </cell>
          <cell r="J1768">
            <v>0</v>
          </cell>
          <cell r="K1768">
            <v>0</v>
          </cell>
          <cell r="L1768">
            <v>12451250</v>
          </cell>
          <cell r="M1768">
            <v>1367283</v>
          </cell>
          <cell r="N1768">
            <v>13818533</v>
          </cell>
          <cell r="O1768" t="str">
            <v>no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33496556</v>
          </cell>
          <cell r="U1768">
            <v>0.37171731923723739</v>
          </cell>
          <cell r="V1768">
            <v>0</v>
          </cell>
          <cell r="W1768">
            <v>0</v>
          </cell>
          <cell r="X1768">
            <v>2991484</v>
          </cell>
          <cell r="Y1768" t="str">
            <v>yes</v>
          </cell>
          <cell r="Z1768">
            <v>0</v>
          </cell>
          <cell r="AA1768">
            <v>2991484</v>
          </cell>
          <cell r="AB1768">
            <v>22587516</v>
          </cell>
          <cell r="AC1768">
            <v>0.61177745264242422</v>
          </cell>
          <cell r="AD1768">
            <v>1830124</v>
          </cell>
          <cell r="AE1768">
            <v>0</v>
          </cell>
          <cell r="AF1768">
            <v>1830124</v>
          </cell>
          <cell r="AG1768">
            <v>-2</v>
          </cell>
          <cell r="AH1768">
            <v>1684394</v>
          </cell>
          <cell r="AI1768">
            <v>0</v>
          </cell>
          <cell r="AJ1768">
            <v>1684394</v>
          </cell>
          <cell r="AK1768" t="str">
            <v>Levy</v>
          </cell>
          <cell r="AL1768">
            <v>10580310</v>
          </cell>
          <cell r="AM1768">
            <v>14940734</v>
          </cell>
          <cell r="AN1768">
            <v>0.70815195558665323</v>
          </cell>
          <cell r="AO1768">
            <v>1192808</v>
          </cell>
          <cell r="AP1768">
            <v>-1</v>
          </cell>
          <cell r="AQ1768">
            <v>3527038</v>
          </cell>
          <cell r="AR1768">
            <v>0</v>
          </cell>
          <cell r="AS1768">
            <v>0</v>
          </cell>
          <cell r="AT1768">
            <v>3527038</v>
          </cell>
          <cell r="AU1768" t="str">
            <v>Levy</v>
          </cell>
          <cell r="AV1768">
            <v>10580310</v>
          </cell>
          <cell r="AW1768">
            <v>0</v>
          </cell>
          <cell r="AX1768">
            <v>1367283</v>
          </cell>
          <cell r="AY1768">
            <v>0</v>
          </cell>
          <cell r="AZ1768">
            <v>11947593</v>
          </cell>
          <cell r="BA1768">
            <v>16308017</v>
          </cell>
          <cell r="BB1768">
            <v>0.73262083305407399</v>
          </cell>
          <cell r="BC1768">
            <v>2583981</v>
          </cell>
          <cell r="BD1768">
            <v>1</v>
          </cell>
          <cell r="BE1768">
            <v>377304</v>
          </cell>
          <cell r="BF1768">
            <v>0</v>
          </cell>
        </row>
        <row r="1769">
          <cell r="D1769" t="str">
            <v>6520001</v>
          </cell>
          <cell r="E1769" t="str">
            <v>BETHEL TOWNSHIP</v>
          </cell>
          <cell r="F1769">
            <v>18828</v>
          </cell>
          <cell r="G1769">
            <v>0</v>
          </cell>
          <cell r="H1769">
            <v>2851</v>
          </cell>
          <cell r="I1769">
            <v>0</v>
          </cell>
          <cell r="J1769">
            <v>0</v>
          </cell>
          <cell r="K1769">
            <v>0</v>
          </cell>
          <cell r="L1769">
            <v>21679</v>
          </cell>
          <cell r="M1769">
            <v>0</v>
          </cell>
          <cell r="N1769">
            <v>21679</v>
          </cell>
          <cell r="O1769" t="str">
            <v>no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33496556</v>
          </cell>
          <cell r="U1769">
            <v>6.4720086447096238E-4</v>
          </cell>
          <cell r="V1769">
            <v>0</v>
          </cell>
          <cell r="W1769">
            <v>0</v>
          </cell>
          <cell r="X1769">
            <v>2991484</v>
          </cell>
          <cell r="Y1769" t="str">
            <v>yes</v>
          </cell>
          <cell r="Z1769">
            <v>0</v>
          </cell>
          <cell r="AA1769">
            <v>2991484</v>
          </cell>
          <cell r="AB1769">
            <v>22587516</v>
          </cell>
          <cell r="AC1769">
            <v>9.5977795876270766E-4</v>
          </cell>
          <cell r="AD1769">
            <v>2871</v>
          </cell>
          <cell r="AE1769">
            <v>0</v>
          </cell>
          <cell r="AF1769">
            <v>2871</v>
          </cell>
          <cell r="AG1769">
            <v>0</v>
          </cell>
          <cell r="AH1769">
            <v>1684394</v>
          </cell>
          <cell r="AI1769">
            <v>0</v>
          </cell>
          <cell r="AJ1769">
            <v>1684394</v>
          </cell>
          <cell r="AK1769" t="str">
            <v>Levy</v>
          </cell>
          <cell r="AL1769">
            <v>0</v>
          </cell>
          <cell r="AM1769">
            <v>14940734</v>
          </cell>
          <cell r="AN1769">
            <v>0</v>
          </cell>
          <cell r="AO1769">
            <v>0</v>
          </cell>
          <cell r="AP1769">
            <v>0</v>
          </cell>
          <cell r="AQ1769">
            <v>3527038</v>
          </cell>
          <cell r="AR1769">
            <v>0</v>
          </cell>
          <cell r="AS1769">
            <v>0</v>
          </cell>
          <cell r="AT1769">
            <v>3527038</v>
          </cell>
          <cell r="AU1769" t="str">
            <v>Levy</v>
          </cell>
          <cell r="AV1769">
            <v>0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16308017</v>
          </cell>
          <cell r="BB1769">
            <v>0</v>
          </cell>
          <cell r="BC1769">
            <v>0</v>
          </cell>
          <cell r="BD1769">
            <v>0</v>
          </cell>
          <cell r="BE1769">
            <v>377304</v>
          </cell>
          <cell r="BF1769">
            <v>0</v>
          </cell>
        </row>
        <row r="1770">
          <cell r="D1770" t="str">
            <v>6520002</v>
          </cell>
          <cell r="E1770" t="str">
            <v>BLACK TOWNSHIP</v>
          </cell>
          <cell r="F1770">
            <v>704581</v>
          </cell>
          <cell r="G1770">
            <v>0</v>
          </cell>
          <cell r="H1770">
            <v>114621</v>
          </cell>
          <cell r="I1770">
            <v>0</v>
          </cell>
          <cell r="J1770">
            <v>0</v>
          </cell>
          <cell r="K1770">
            <v>0</v>
          </cell>
          <cell r="L1770">
            <v>819202</v>
          </cell>
          <cell r="M1770">
            <v>0</v>
          </cell>
          <cell r="N1770">
            <v>819202</v>
          </cell>
          <cell r="O1770" t="str">
            <v>no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33496556</v>
          </cell>
          <cell r="U1770">
            <v>2.4456305298968646E-2</v>
          </cell>
          <cell r="V1770">
            <v>0</v>
          </cell>
          <cell r="W1770">
            <v>0</v>
          </cell>
          <cell r="X1770">
            <v>2991484</v>
          </cell>
          <cell r="Y1770" t="str">
            <v>yes</v>
          </cell>
          <cell r="Z1770">
            <v>0</v>
          </cell>
          <cell r="AA1770">
            <v>2991484</v>
          </cell>
          <cell r="AB1770">
            <v>22587516</v>
          </cell>
          <cell r="AC1770">
            <v>3.6267910114596048E-2</v>
          </cell>
          <cell r="AD1770">
            <v>108495</v>
          </cell>
          <cell r="AE1770">
            <v>0</v>
          </cell>
          <cell r="AF1770">
            <v>108495</v>
          </cell>
          <cell r="AG1770">
            <v>0</v>
          </cell>
          <cell r="AH1770">
            <v>1684394</v>
          </cell>
          <cell r="AI1770">
            <v>0</v>
          </cell>
          <cell r="AJ1770">
            <v>1684394</v>
          </cell>
          <cell r="AK1770" t="str">
            <v>Levy</v>
          </cell>
          <cell r="AL1770">
            <v>0</v>
          </cell>
          <cell r="AM1770">
            <v>14940734</v>
          </cell>
          <cell r="AN1770">
            <v>0</v>
          </cell>
          <cell r="AO1770">
            <v>0</v>
          </cell>
          <cell r="AP1770">
            <v>0</v>
          </cell>
          <cell r="AQ1770">
            <v>3527038</v>
          </cell>
          <cell r="AR1770">
            <v>0</v>
          </cell>
          <cell r="AS1770">
            <v>0</v>
          </cell>
          <cell r="AT1770">
            <v>3527038</v>
          </cell>
          <cell r="AU1770" t="str">
            <v>Levy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16308017</v>
          </cell>
          <cell r="BB1770">
            <v>0</v>
          </cell>
          <cell r="BC1770">
            <v>0</v>
          </cell>
          <cell r="BD1770">
            <v>0</v>
          </cell>
          <cell r="BE1770">
            <v>377304</v>
          </cell>
          <cell r="BF1770">
            <v>0</v>
          </cell>
        </row>
        <row r="1771">
          <cell r="D1771" t="str">
            <v>6520003</v>
          </cell>
          <cell r="E1771" t="str">
            <v>CENTER TOWNSHIP</v>
          </cell>
          <cell r="F1771">
            <v>14912</v>
          </cell>
          <cell r="G1771">
            <v>0</v>
          </cell>
          <cell r="H1771">
            <v>2351</v>
          </cell>
          <cell r="I1771">
            <v>0</v>
          </cell>
          <cell r="J1771">
            <v>0</v>
          </cell>
          <cell r="K1771">
            <v>0</v>
          </cell>
          <cell r="L1771">
            <v>17263</v>
          </cell>
          <cell r="M1771">
            <v>0</v>
          </cell>
          <cell r="N1771">
            <v>17263</v>
          </cell>
          <cell r="O1771" t="str">
            <v>no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33496556</v>
          </cell>
          <cell r="U1771">
            <v>5.1536641558015694E-4</v>
          </cell>
          <cell r="V1771">
            <v>0</v>
          </cell>
          <cell r="W1771">
            <v>0</v>
          </cell>
          <cell r="X1771">
            <v>2991484</v>
          </cell>
          <cell r="Y1771" t="str">
            <v>yes</v>
          </cell>
          <cell r="Z1771">
            <v>0</v>
          </cell>
          <cell r="AA1771">
            <v>2991484</v>
          </cell>
          <cell r="AB1771">
            <v>22587516</v>
          </cell>
          <cell r="AC1771">
            <v>7.6427173311133462E-4</v>
          </cell>
          <cell r="AD1771">
            <v>2286</v>
          </cell>
          <cell r="AE1771">
            <v>0</v>
          </cell>
          <cell r="AF1771">
            <v>2286</v>
          </cell>
          <cell r="AG1771">
            <v>0</v>
          </cell>
          <cell r="AH1771">
            <v>1684394</v>
          </cell>
          <cell r="AI1771">
            <v>0</v>
          </cell>
          <cell r="AJ1771">
            <v>1684394</v>
          </cell>
          <cell r="AK1771" t="str">
            <v>Levy</v>
          </cell>
          <cell r="AL1771">
            <v>0</v>
          </cell>
          <cell r="AM1771">
            <v>14940734</v>
          </cell>
          <cell r="AN1771">
            <v>0</v>
          </cell>
          <cell r="AO1771">
            <v>0</v>
          </cell>
          <cell r="AP1771">
            <v>0</v>
          </cell>
          <cell r="AQ1771">
            <v>3527038</v>
          </cell>
          <cell r="AR1771">
            <v>0</v>
          </cell>
          <cell r="AS1771">
            <v>0</v>
          </cell>
          <cell r="AT1771">
            <v>3527038</v>
          </cell>
          <cell r="AU1771" t="str">
            <v>Levy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16308017</v>
          </cell>
          <cell r="BB1771">
            <v>0</v>
          </cell>
          <cell r="BC1771">
            <v>0</v>
          </cell>
          <cell r="BD1771">
            <v>0</v>
          </cell>
          <cell r="BE1771">
            <v>377304</v>
          </cell>
          <cell r="BF1771">
            <v>0</v>
          </cell>
        </row>
        <row r="1772">
          <cell r="D1772" t="str">
            <v>6520004</v>
          </cell>
          <cell r="E1772" t="str">
            <v>HARMONY TOWNSHIP</v>
          </cell>
          <cell r="F1772">
            <v>64113</v>
          </cell>
          <cell r="G1772">
            <v>27752</v>
          </cell>
          <cell r="H1772">
            <v>5506</v>
          </cell>
          <cell r="I1772">
            <v>0</v>
          </cell>
          <cell r="J1772">
            <v>0</v>
          </cell>
          <cell r="K1772">
            <v>0</v>
          </cell>
          <cell r="L1772">
            <v>41867</v>
          </cell>
          <cell r="M1772">
            <v>0</v>
          </cell>
          <cell r="N1772">
            <v>41867</v>
          </cell>
          <cell r="O1772" t="str">
            <v>no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33496556</v>
          </cell>
          <cell r="U1772">
            <v>1.2498896901520264E-3</v>
          </cell>
          <cell r="V1772">
            <v>0</v>
          </cell>
          <cell r="W1772">
            <v>0</v>
          </cell>
          <cell r="X1772">
            <v>2991484</v>
          </cell>
          <cell r="Y1772" t="str">
            <v>yes</v>
          </cell>
          <cell r="Z1772">
            <v>0</v>
          </cell>
          <cell r="AA1772">
            <v>2991484</v>
          </cell>
          <cell r="AB1772">
            <v>22587516</v>
          </cell>
          <cell r="AC1772">
            <v>1.8535460030222003E-3</v>
          </cell>
          <cell r="AD1772">
            <v>5545</v>
          </cell>
          <cell r="AE1772">
            <v>0</v>
          </cell>
          <cell r="AF1772">
            <v>5545</v>
          </cell>
          <cell r="AG1772">
            <v>0</v>
          </cell>
          <cell r="AH1772">
            <v>1684394</v>
          </cell>
          <cell r="AI1772">
            <v>0</v>
          </cell>
          <cell r="AJ1772">
            <v>1684394</v>
          </cell>
          <cell r="AK1772" t="str">
            <v>Levy</v>
          </cell>
          <cell r="AL1772">
            <v>0</v>
          </cell>
          <cell r="AM1772">
            <v>14940734</v>
          </cell>
          <cell r="AN1772">
            <v>0</v>
          </cell>
          <cell r="AO1772">
            <v>0</v>
          </cell>
          <cell r="AP1772">
            <v>0</v>
          </cell>
          <cell r="AQ1772">
            <v>3527038</v>
          </cell>
          <cell r="AR1772">
            <v>0</v>
          </cell>
          <cell r="AS1772">
            <v>0</v>
          </cell>
          <cell r="AT1772">
            <v>3527038</v>
          </cell>
          <cell r="AU1772" t="str">
            <v>Levy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16308017</v>
          </cell>
          <cell r="BB1772">
            <v>0</v>
          </cell>
          <cell r="BC1772">
            <v>0</v>
          </cell>
          <cell r="BD1772">
            <v>0</v>
          </cell>
          <cell r="BE1772">
            <v>377304</v>
          </cell>
          <cell r="BF1772">
            <v>0</v>
          </cell>
        </row>
        <row r="1773">
          <cell r="D1773" t="str">
            <v>6520005</v>
          </cell>
          <cell r="E1773" t="str">
            <v>LYNN TOWNSHIP</v>
          </cell>
          <cell r="F1773">
            <v>70576</v>
          </cell>
          <cell r="G1773">
            <v>0</v>
          </cell>
          <cell r="H1773">
            <v>10688</v>
          </cell>
          <cell r="I1773">
            <v>0</v>
          </cell>
          <cell r="J1773">
            <v>0</v>
          </cell>
          <cell r="K1773">
            <v>0</v>
          </cell>
          <cell r="L1773">
            <v>81264</v>
          </cell>
          <cell r="M1773">
            <v>0</v>
          </cell>
          <cell r="N1773">
            <v>81264</v>
          </cell>
          <cell r="O1773" t="str">
            <v>no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33496556</v>
          </cell>
          <cell r="U1773">
            <v>2.4260404562188422E-3</v>
          </cell>
          <cell r="V1773">
            <v>0</v>
          </cell>
          <cell r="W1773">
            <v>0</v>
          </cell>
          <cell r="X1773">
            <v>2991484</v>
          </cell>
          <cell r="Y1773" t="str">
            <v>yes</v>
          </cell>
          <cell r="Z1773">
            <v>0</v>
          </cell>
          <cell r="AA1773">
            <v>2991484</v>
          </cell>
          <cell r="AB1773">
            <v>22587516</v>
          </cell>
          <cell r="AC1773">
            <v>3.5977395655192894E-3</v>
          </cell>
          <cell r="AD1773">
            <v>10763</v>
          </cell>
          <cell r="AE1773">
            <v>0</v>
          </cell>
          <cell r="AF1773">
            <v>10763</v>
          </cell>
          <cell r="AG1773">
            <v>0</v>
          </cell>
          <cell r="AH1773">
            <v>1684394</v>
          </cell>
          <cell r="AI1773">
            <v>0</v>
          </cell>
          <cell r="AJ1773">
            <v>1684394</v>
          </cell>
          <cell r="AK1773" t="str">
            <v>Levy</v>
          </cell>
          <cell r="AL1773">
            <v>0</v>
          </cell>
          <cell r="AM1773">
            <v>14940734</v>
          </cell>
          <cell r="AN1773">
            <v>0</v>
          </cell>
          <cell r="AO1773">
            <v>0</v>
          </cell>
          <cell r="AP1773">
            <v>0</v>
          </cell>
          <cell r="AQ1773">
            <v>3527038</v>
          </cell>
          <cell r="AR1773">
            <v>0</v>
          </cell>
          <cell r="AS1773">
            <v>0</v>
          </cell>
          <cell r="AT1773">
            <v>3527038</v>
          </cell>
          <cell r="AU1773" t="str">
            <v>Levy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16308017</v>
          </cell>
          <cell r="BB1773">
            <v>0</v>
          </cell>
          <cell r="BC1773">
            <v>0</v>
          </cell>
          <cell r="BD1773">
            <v>0</v>
          </cell>
          <cell r="BE1773">
            <v>377304</v>
          </cell>
          <cell r="BF1773">
            <v>0</v>
          </cell>
        </row>
        <row r="1774">
          <cell r="D1774" t="str">
            <v>6520006</v>
          </cell>
          <cell r="E1774" t="str">
            <v>MARRS TOWNSHIP</v>
          </cell>
          <cell r="F1774">
            <v>335262</v>
          </cell>
          <cell r="G1774">
            <v>0</v>
          </cell>
          <cell r="H1774">
            <v>50703</v>
          </cell>
          <cell r="I1774">
            <v>0</v>
          </cell>
          <cell r="J1774">
            <v>0</v>
          </cell>
          <cell r="K1774">
            <v>0</v>
          </cell>
          <cell r="L1774">
            <v>385965</v>
          </cell>
          <cell r="M1774">
            <v>0</v>
          </cell>
          <cell r="N1774">
            <v>385965</v>
          </cell>
          <cell r="O1774" t="str">
            <v>no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33496556</v>
          </cell>
          <cell r="U1774">
            <v>1.1522527868238156E-2</v>
          </cell>
          <cell r="V1774">
            <v>0</v>
          </cell>
          <cell r="W1774">
            <v>0</v>
          </cell>
          <cell r="X1774">
            <v>2991484</v>
          </cell>
          <cell r="Y1774" t="str">
            <v>yes</v>
          </cell>
          <cell r="Z1774">
            <v>0</v>
          </cell>
          <cell r="AA1774">
            <v>2991484</v>
          </cell>
          <cell r="AB1774">
            <v>22587516</v>
          </cell>
          <cell r="AC1774">
            <v>1.708753631873465E-2</v>
          </cell>
          <cell r="AD1774">
            <v>51117</v>
          </cell>
          <cell r="AE1774">
            <v>0</v>
          </cell>
          <cell r="AF1774">
            <v>51117</v>
          </cell>
          <cell r="AG1774">
            <v>0</v>
          </cell>
          <cell r="AH1774">
            <v>1684394</v>
          </cell>
          <cell r="AI1774">
            <v>0</v>
          </cell>
          <cell r="AJ1774">
            <v>1684394</v>
          </cell>
          <cell r="AK1774" t="str">
            <v>Levy</v>
          </cell>
          <cell r="AL1774">
            <v>0</v>
          </cell>
          <cell r="AM1774">
            <v>14940734</v>
          </cell>
          <cell r="AN1774">
            <v>0</v>
          </cell>
          <cell r="AO1774">
            <v>0</v>
          </cell>
          <cell r="AP1774">
            <v>0</v>
          </cell>
          <cell r="AQ1774">
            <v>3527038</v>
          </cell>
          <cell r="AR1774">
            <v>0</v>
          </cell>
          <cell r="AS1774">
            <v>0</v>
          </cell>
          <cell r="AT1774">
            <v>3527038</v>
          </cell>
          <cell r="AU1774" t="str">
            <v>Levy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16308017</v>
          </cell>
          <cell r="BB1774">
            <v>0</v>
          </cell>
          <cell r="BC1774">
            <v>0</v>
          </cell>
          <cell r="BD1774">
            <v>0</v>
          </cell>
          <cell r="BE1774">
            <v>377304</v>
          </cell>
          <cell r="BF1774">
            <v>0</v>
          </cell>
        </row>
        <row r="1775">
          <cell r="D1775" t="str">
            <v>6520007</v>
          </cell>
          <cell r="E1775" t="str">
            <v>POINT TOWNSHIP</v>
          </cell>
          <cell r="F1775">
            <v>23165</v>
          </cell>
          <cell r="G1775">
            <v>0</v>
          </cell>
          <cell r="H1775">
            <v>3506</v>
          </cell>
          <cell r="I1775">
            <v>0</v>
          </cell>
          <cell r="J1775">
            <v>0</v>
          </cell>
          <cell r="K1775">
            <v>0</v>
          </cell>
          <cell r="L1775">
            <v>26671</v>
          </cell>
          <cell r="M1775">
            <v>0</v>
          </cell>
          <cell r="N1775">
            <v>26671</v>
          </cell>
          <cell r="O1775" t="str">
            <v>no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33496556</v>
          </cell>
          <cell r="U1775">
            <v>7.9623111104317715E-4</v>
          </cell>
          <cell r="V1775">
            <v>0</v>
          </cell>
          <cell r="W1775">
            <v>0</v>
          </cell>
          <cell r="X1775">
            <v>2991484</v>
          </cell>
          <cell r="Y1775" t="str">
            <v>yes</v>
          </cell>
          <cell r="Z1775">
            <v>0</v>
          </cell>
          <cell r="AA1775">
            <v>2991484</v>
          </cell>
          <cell r="AB1775">
            <v>22587516</v>
          </cell>
          <cell r="AC1775">
            <v>1.1807849964555642E-3</v>
          </cell>
          <cell r="AD1775">
            <v>3532</v>
          </cell>
          <cell r="AE1775">
            <v>0</v>
          </cell>
          <cell r="AF1775">
            <v>3532</v>
          </cell>
          <cell r="AG1775">
            <v>0</v>
          </cell>
          <cell r="AH1775">
            <v>1684394</v>
          </cell>
          <cell r="AI1775">
            <v>0</v>
          </cell>
          <cell r="AJ1775">
            <v>1684394</v>
          </cell>
          <cell r="AK1775" t="str">
            <v>Levy</v>
          </cell>
          <cell r="AL1775">
            <v>0</v>
          </cell>
          <cell r="AM1775">
            <v>14940734</v>
          </cell>
          <cell r="AN1775">
            <v>0</v>
          </cell>
          <cell r="AO1775">
            <v>0</v>
          </cell>
          <cell r="AP1775">
            <v>0</v>
          </cell>
          <cell r="AQ1775">
            <v>3527038</v>
          </cell>
          <cell r="AR1775">
            <v>0</v>
          </cell>
          <cell r="AS1775">
            <v>0</v>
          </cell>
          <cell r="AT1775">
            <v>3527038</v>
          </cell>
          <cell r="AU1775" t="str">
            <v>Levy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16308017</v>
          </cell>
          <cell r="BB1775">
            <v>0</v>
          </cell>
          <cell r="BC1775">
            <v>0</v>
          </cell>
          <cell r="BD1775">
            <v>0</v>
          </cell>
          <cell r="BE1775">
            <v>377304</v>
          </cell>
          <cell r="BF1775">
            <v>0</v>
          </cell>
        </row>
        <row r="1776">
          <cell r="D1776" t="str">
            <v>6520008</v>
          </cell>
          <cell r="E1776" t="str">
            <v>ROBB TOWNSHIP</v>
          </cell>
          <cell r="F1776">
            <v>67818</v>
          </cell>
          <cell r="G1776">
            <v>0</v>
          </cell>
          <cell r="H1776">
            <v>10264</v>
          </cell>
          <cell r="I1776">
            <v>0</v>
          </cell>
          <cell r="J1776">
            <v>0</v>
          </cell>
          <cell r="K1776">
            <v>0</v>
          </cell>
          <cell r="L1776">
            <v>78082</v>
          </cell>
          <cell r="M1776">
            <v>0</v>
          </cell>
          <cell r="N1776">
            <v>78082</v>
          </cell>
          <cell r="O1776" t="str">
            <v>no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33496556</v>
          </cell>
          <cell r="U1776">
            <v>2.331045615555223E-3</v>
          </cell>
          <cell r="V1776">
            <v>0</v>
          </cell>
          <cell r="W1776">
            <v>0</v>
          </cell>
          <cell r="X1776">
            <v>2991484</v>
          </cell>
          <cell r="Y1776" t="str">
            <v>yes</v>
          </cell>
          <cell r="Z1776">
            <v>0</v>
          </cell>
          <cell r="AA1776">
            <v>2991484</v>
          </cell>
          <cell r="AB1776">
            <v>22587516</v>
          </cell>
          <cell r="AC1776">
            <v>3.4568652878873445E-3</v>
          </cell>
          <cell r="AD1776">
            <v>10341</v>
          </cell>
          <cell r="AE1776">
            <v>0</v>
          </cell>
          <cell r="AF1776">
            <v>10341</v>
          </cell>
          <cell r="AG1776">
            <v>0</v>
          </cell>
          <cell r="AH1776">
            <v>1684394</v>
          </cell>
          <cell r="AI1776">
            <v>0</v>
          </cell>
          <cell r="AJ1776">
            <v>1684394</v>
          </cell>
          <cell r="AK1776" t="str">
            <v>Levy</v>
          </cell>
          <cell r="AL1776">
            <v>0</v>
          </cell>
          <cell r="AM1776">
            <v>14940734</v>
          </cell>
          <cell r="AN1776">
            <v>0</v>
          </cell>
          <cell r="AO1776">
            <v>0</v>
          </cell>
          <cell r="AP1776">
            <v>0</v>
          </cell>
          <cell r="AQ1776">
            <v>3527038</v>
          </cell>
          <cell r="AR1776">
            <v>0</v>
          </cell>
          <cell r="AS1776">
            <v>0</v>
          </cell>
          <cell r="AT1776">
            <v>3527038</v>
          </cell>
          <cell r="AU1776" t="str">
            <v>Levy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16308017</v>
          </cell>
          <cell r="BB1776">
            <v>0</v>
          </cell>
          <cell r="BC1776">
            <v>0</v>
          </cell>
          <cell r="BD1776">
            <v>0</v>
          </cell>
          <cell r="BE1776">
            <v>377304</v>
          </cell>
          <cell r="BF1776">
            <v>0</v>
          </cell>
        </row>
        <row r="1777">
          <cell r="D1777" t="str">
            <v>6520009</v>
          </cell>
          <cell r="E1777" t="str">
            <v>ROBINSON TOWNSHIP</v>
          </cell>
          <cell r="F1777">
            <v>175046</v>
          </cell>
          <cell r="G1777">
            <v>0</v>
          </cell>
          <cell r="H1777">
            <v>26597</v>
          </cell>
          <cell r="I1777">
            <v>0</v>
          </cell>
          <cell r="J1777">
            <v>0</v>
          </cell>
          <cell r="K1777">
            <v>0</v>
          </cell>
          <cell r="L1777">
            <v>201643</v>
          </cell>
          <cell r="M1777">
            <v>0</v>
          </cell>
          <cell r="N1777">
            <v>201643</v>
          </cell>
          <cell r="O1777" t="str">
            <v>no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33496556</v>
          </cell>
          <cell r="U1777">
            <v>6.0198129025563103E-3</v>
          </cell>
          <cell r="V1777">
            <v>0</v>
          </cell>
          <cell r="W1777">
            <v>0</v>
          </cell>
          <cell r="X1777">
            <v>2991484</v>
          </cell>
          <cell r="Y1777" t="str">
            <v>yes</v>
          </cell>
          <cell r="Z1777">
            <v>0</v>
          </cell>
          <cell r="AA1777">
            <v>2991484</v>
          </cell>
          <cell r="AB1777">
            <v>22587516</v>
          </cell>
          <cell r="AC1777">
            <v>8.927187920973691E-3</v>
          </cell>
          <cell r="AD1777">
            <v>26706</v>
          </cell>
          <cell r="AE1777">
            <v>0</v>
          </cell>
          <cell r="AF1777">
            <v>26706</v>
          </cell>
          <cell r="AG1777">
            <v>0</v>
          </cell>
          <cell r="AH1777">
            <v>1684394</v>
          </cell>
          <cell r="AI1777">
            <v>0</v>
          </cell>
          <cell r="AJ1777">
            <v>1684394</v>
          </cell>
          <cell r="AK1777" t="str">
            <v>Levy</v>
          </cell>
          <cell r="AL1777">
            <v>0</v>
          </cell>
          <cell r="AM1777">
            <v>14940734</v>
          </cell>
          <cell r="AN1777">
            <v>0</v>
          </cell>
          <cell r="AO1777">
            <v>0</v>
          </cell>
          <cell r="AP1777">
            <v>0</v>
          </cell>
          <cell r="AQ1777">
            <v>3527038</v>
          </cell>
          <cell r="AR1777">
            <v>0</v>
          </cell>
          <cell r="AS1777">
            <v>0</v>
          </cell>
          <cell r="AT1777">
            <v>3527038</v>
          </cell>
          <cell r="AU1777" t="str">
            <v>Levy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16308017</v>
          </cell>
          <cell r="BB1777">
            <v>0</v>
          </cell>
          <cell r="BC1777">
            <v>0</v>
          </cell>
          <cell r="BD1777">
            <v>0</v>
          </cell>
          <cell r="BE1777">
            <v>377304</v>
          </cell>
          <cell r="BF1777">
            <v>0</v>
          </cell>
        </row>
        <row r="1778">
          <cell r="D1778" t="str">
            <v>6520010</v>
          </cell>
          <cell r="E1778" t="str">
            <v>SMITH TOWNSHIP</v>
          </cell>
          <cell r="F1778">
            <v>55130</v>
          </cell>
          <cell r="G1778">
            <v>0</v>
          </cell>
          <cell r="H1778">
            <v>8388</v>
          </cell>
          <cell r="I1778">
            <v>0</v>
          </cell>
          <cell r="J1778">
            <v>0</v>
          </cell>
          <cell r="K1778">
            <v>0</v>
          </cell>
          <cell r="L1778">
            <v>63518</v>
          </cell>
          <cell r="M1778">
            <v>0</v>
          </cell>
          <cell r="N1778">
            <v>63518</v>
          </cell>
          <cell r="O1778" t="str">
            <v>no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33496556</v>
          </cell>
          <cell r="U1778">
            <v>1.8962546477912536E-3</v>
          </cell>
          <cell r="V1778">
            <v>0</v>
          </cell>
          <cell r="W1778">
            <v>0</v>
          </cell>
          <cell r="X1778">
            <v>2991484</v>
          </cell>
          <cell r="Y1778" t="str">
            <v>yes</v>
          </cell>
          <cell r="Z1778">
            <v>0</v>
          </cell>
          <cell r="AA1778">
            <v>2991484</v>
          </cell>
          <cell r="AB1778">
            <v>22587516</v>
          </cell>
          <cell r="AC1778">
            <v>2.8120843389773361E-3</v>
          </cell>
          <cell r="AD1778">
            <v>8412</v>
          </cell>
          <cell r="AE1778">
            <v>0</v>
          </cell>
          <cell r="AF1778">
            <v>8412</v>
          </cell>
          <cell r="AG1778">
            <v>0</v>
          </cell>
          <cell r="AH1778">
            <v>1684394</v>
          </cell>
          <cell r="AI1778">
            <v>0</v>
          </cell>
          <cell r="AJ1778">
            <v>1684394</v>
          </cell>
          <cell r="AK1778" t="str">
            <v>Levy</v>
          </cell>
          <cell r="AL1778">
            <v>0</v>
          </cell>
          <cell r="AM1778">
            <v>14940734</v>
          </cell>
          <cell r="AN1778">
            <v>0</v>
          </cell>
          <cell r="AO1778">
            <v>0</v>
          </cell>
          <cell r="AP1778">
            <v>0</v>
          </cell>
          <cell r="AQ1778">
            <v>3527038</v>
          </cell>
          <cell r="AR1778">
            <v>0</v>
          </cell>
          <cell r="AS1778">
            <v>0</v>
          </cell>
          <cell r="AT1778">
            <v>3527038</v>
          </cell>
          <cell r="AU1778" t="str">
            <v>Levy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16308017</v>
          </cell>
          <cell r="BB1778">
            <v>0</v>
          </cell>
          <cell r="BC1778">
            <v>0</v>
          </cell>
          <cell r="BD1778">
            <v>0</v>
          </cell>
          <cell r="BE1778">
            <v>377304</v>
          </cell>
          <cell r="BF1778">
            <v>0</v>
          </cell>
        </row>
        <row r="1779">
          <cell r="D1779" t="str">
            <v>6530419</v>
          </cell>
          <cell r="E1779" t="str">
            <v>MOUNT VERNON CIVIL CITY</v>
          </cell>
          <cell r="F1779">
            <v>3766911</v>
          </cell>
          <cell r="G1779">
            <v>0</v>
          </cell>
          <cell r="H1779">
            <v>570331</v>
          </cell>
          <cell r="I1779">
            <v>0</v>
          </cell>
          <cell r="J1779">
            <v>0</v>
          </cell>
          <cell r="K1779">
            <v>0</v>
          </cell>
          <cell r="L1779">
            <v>4337242</v>
          </cell>
          <cell r="M1779">
            <v>0</v>
          </cell>
          <cell r="N1779">
            <v>4337242</v>
          </cell>
          <cell r="O1779" t="str">
            <v>no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33496556</v>
          </cell>
          <cell r="U1779">
            <v>0.12948322209602683</v>
          </cell>
          <cell r="V1779">
            <v>0</v>
          </cell>
          <cell r="W1779">
            <v>0</v>
          </cell>
          <cell r="X1779">
            <v>2991484</v>
          </cell>
          <cell r="Y1779" t="str">
            <v>yes</v>
          </cell>
          <cell r="Z1779">
            <v>0</v>
          </cell>
          <cell r="AA1779">
            <v>2991484</v>
          </cell>
          <cell r="AB1779">
            <v>22587516</v>
          </cell>
          <cell r="AC1779">
            <v>0.19201943232713151</v>
          </cell>
          <cell r="AD1779">
            <v>574423</v>
          </cell>
          <cell r="AE1779">
            <v>0</v>
          </cell>
          <cell r="AF1779">
            <v>574423</v>
          </cell>
          <cell r="AG1779">
            <v>0</v>
          </cell>
          <cell r="AH1779">
            <v>1684394</v>
          </cell>
          <cell r="AI1779">
            <v>0</v>
          </cell>
          <cell r="AJ1779">
            <v>1684394</v>
          </cell>
          <cell r="AK1779" t="str">
            <v>Levy</v>
          </cell>
          <cell r="AL1779">
            <v>3766911</v>
          </cell>
          <cell r="AM1779">
            <v>14940734</v>
          </cell>
          <cell r="AN1779">
            <v>0.2521235569818725</v>
          </cell>
          <cell r="AO1779">
            <v>424675</v>
          </cell>
          <cell r="AP1779">
            <v>0</v>
          </cell>
          <cell r="AQ1779">
            <v>3527038</v>
          </cell>
          <cell r="AR1779">
            <v>0</v>
          </cell>
          <cell r="AS1779">
            <v>0</v>
          </cell>
          <cell r="AT1779">
            <v>3527038</v>
          </cell>
          <cell r="AU1779" t="str">
            <v>Levy</v>
          </cell>
          <cell r="AV1779">
            <v>3766911</v>
          </cell>
          <cell r="AW1779">
            <v>0</v>
          </cell>
          <cell r="AX1779">
            <v>0</v>
          </cell>
          <cell r="AY1779">
            <v>0</v>
          </cell>
          <cell r="AZ1779">
            <v>3766911</v>
          </cell>
          <cell r="BA1779">
            <v>16308017</v>
          </cell>
          <cell r="BB1779">
            <v>0.23098522646867489</v>
          </cell>
          <cell r="BC1779">
            <v>814694</v>
          </cell>
          <cell r="BD1779">
            <v>0</v>
          </cell>
          <cell r="BE1779">
            <v>377304</v>
          </cell>
          <cell r="BF1779">
            <v>0</v>
          </cell>
        </row>
        <row r="1780">
          <cell r="D1780" t="str">
            <v>6530835</v>
          </cell>
          <cell r="E1780" t="str">
            <v>CYNTHIANA CIVIL TOWN</v>
          </cell>
          <cell r="F1780">
            <v>79858</v>
          </cell>
          <cell r="G1780">
            <v>0</v>
          </cell>
          <cell r="H1780">
            <v>12071</v>
          </cell>
          <cell r="I1780">
            <v>0</v>
          </cell>
          <cell r="J1780">
            <v>0</v>
          </cell>
          <cell r="K1780">
            <v>0</v>
          </cell>
          <cell r="L1780">
            <v>91929</v>
          </cell>
          <cell r="M1780">
            <v>0</v>
          </cell>
          <cell r="N1780">
            <v>91929</v>
          </cell>
          <cell r="O1780" t="str">
            <v>no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33496556</v>
          </cell>
          <cell r="U1780">
            <v>2.7444313976636883E-3</v>
          </cell>
          <cell r="V1780">
            <v>0</v>
          </cell>
          <cell r="W1780">
            <v>0</v>
          </cell>
          <cell r="X1780">
            <v>2991484</v>
          </cell>
          <cell r="Y1780" t="str">
            <v>yes</v>
          </cell>
          <cell r="Z1780">
            <v>0</v>
          </cell>
          <cell r="AA1780">
            <v>2991484</v>
          </cell>
          <cell r="AB1780">
            <v>22587516</v>
          </cell>
          <cell r="AC1780">
            <v>4.0699030384748818E-3</v>
          </cell>
          <cell r="AD1780">
            <v>12175</v>
          </cell>
          <cell r="AE1780">
            <v>0</v>
          </cell>
          <cell r="AF1780">
            <v>12175</v>
          </cell>
          <cell r="AG1780">
            <v>0</v>
          </cell>
          <cell r="AH1780">
            <v>1684394</v>
          </cell>
          <cell r="AI1780">
            <v>0</v>
          </cell>
          <cell r="AJ1780">
            <v>1684394</v>
          </cell>
          <cell r="AK1780" t="str">
            <v>Levy</v>
          </cell>
          <cell r="AL1780">
            <v>79858</v>
          </cell>
          <cell r="AM1780">
            <v>14940734</v>
          </cell>
          <cell r="AN1780">
            <v>5.3449850589669824E-3</v>
          </cell>
          <cell r="AO1780">
            <v>9003</v>
          </cell>
          <cell r="AP1780">
            <v>0</v>
          </cell>
          <cell r="AQ1780">
            <v>3527038</v>
          </cell>
          <cell r="AR1780">
            <v>0</v>
          </cell>
          <cell r="AS1780">
            <v>0</v>
          </cell>
          <cell r="AT1780">
            <v>3527038</v>
          </cell>
          <cell r="AU1780" t="str">
            <v>Levy</v>
          </cell>
          <cell r="AV1780">
            <v>79858</v>
          </cell>
          <cell r="AW1780">
            <v>0</v>
          </cell>
          <cell r="AX1780">
            <v>0</v>
          </cell>
          <cell r="AY1780">
            <v>0</v>
          </cell>
          <cell r="AZ1780">
            <v>79858</v>
          </cell>
          <cell r="BA1780">
            <v>16308017</v>
          </cell>
          <cell r="BB1780">
            <v>4.89685533195115E-3</v>
          </cell>
          <cell r="BC1780">
            <v>17271</v>
          </cell>
          <cell r="BD1780">
            <v>0</v>
          </cell>
          <cell r="BE1780">
            <v>377304</v>
          </cell>
          <cell r="BF1780">
            <v>0</v>
          </cell>
        </row>
        <row r="1781">
          <cell r="D1781" t="str">
            <v>6530836</v>
          </cell>
          <cell r="E1781" t="str">
            <v>GRIFFIN CIVIL TOWN</v>
          </cell>
          <cell r="F1781">
            <v>14415</v>
          </cell>
          <cell r="G1781">
            <v>0</v>
          </cell>
          <cell r="H1781">
            <v>2183</v>
          </cell>
          <cell r="I1781">
            <v>0</v>
          </cell>
          <cell r="J1781">
            <v>0</v>
          </cell>
          <cell r="K1781">
            <v>0</v>
          </cell>
          <cell r="L1781">
            <v>16598</v>
          </cell>
          <cell r="M1781">
            <v>0</v>
          </cell>
          <cell r="N1781">
            <v>16598</v>
          </cell>
          <cell r="O1781" t="str">
            <v>no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33496556</v>
          </cell>
          <cell r="U1781">
            <v>4.9551362832644648E-4</v>
          </cell>
          <cell r="V1781">
            <v>0</v>
          </cell>
          <cell r="W1781">
            <v>0</v>
          </cell>
          <cell r="X1781">
            <v>2991484</v>
          </cell>
          <cell r="Y1781" t="str">
            <v>yes</v>
          </cell>
          <cell r="Z1781">
            <v>0</v>
          </cell>
          <cell r="AA1781">
            <v>2991484</v>
          </cell>
          <cell r="AB1781">
            <v>22587516</v>
          </cell>
          <cell r="AC1781">
            <v>7.3483069143149692E-4</v>
          </cell>
          <cell r="AD1781">
            <v>2198</v>
          </cell>
          <cell r="AE1781">
            <v>0</v>
          </cell>
          <cell r="AF1781">
            <v>2198</v>
          </cell>
          <cell r="AG1781">
            <v>0</v>
          </cell>
          <cell r="AH1781">
            <v>1684394</v>
          </cell>
          <cell r="AI1781">
            <v>0</v>
          </cell>
          <cell r="AJ1781">
            <v>1684394</v>
          </cell>
          <cell r="AK1781" t="str">
            <v>Levy</v>
          </cell>
          <cell r="AL1781">
            <v>14415</v>
          </cell>
          <cell r="AM1781">
            <v>14940734</v>
          </cell>
          <cell r="AN1781">
            <v>9.648120366777161E-4</v>
          </cell>
          <cell r="AO1781">
            <v>1625</v>
          </cell>
          <cell r="AP1781">
            <v>0</v>
          </cell>
          <cell r="AQ1781">
            <v>3527038</v>
          </cell>
          <cell r="AR1781">
            <v>0</v>
          </cell>
          <cell r="AS1781">
            <v>0</v>
          </cell>
          <cell r="AT1781">
            <v>3527038</v>
          </cell>
          <cell r="AU1781" t="str">
            <v>Levy</v>
          </cell>
          <cell r="AV1781">
            <v>14415</v>
          </cell>
          <cell r="AW1781">
            <v>0</v>
          </cell>
          <cell r="AX1781">
            <v>0</v>
          </cell>
          <cell r="AY1781">
            <v>0</v>
          </cell>
          <cell r="AZ1781">
            <v>14415</v>
          </cell>
          <cell r="BA1781">
            <v>16308017</v>
          </cell>
          <cell r="BB1781">
            <v>8.8392108004302426E-4</v>
          </cell>
          <cell r="BC1781">
            <v>3118</v>
          </cell>
          <cell r="BD1781">
            <v>0</v>
          </cell>
          <cell r="BE1781">
            <v>377304</v>
          </cell>
          <cell r="BF1781">
            <v>0</v>
          </cell>
        </row>
        <row r="1782">
          <cell r="D1782" t="str">
            <v>6530837</v>
          </cell>
          <cell r="E1782" t="str">
            <v>NEW HARMONY CIVIL TOWN</v>
          </cell>
          <cell r="F1782">
            <v>176562</v>
          </cell>
          <cell r="G1782">
            <v>0</v>
          </cell>
          <cell r="H1782">
            <v>26792</v>
          </cell>
          <cell r="I1782">
            <v>0</v>
          </cell>
          <cell r="J1782">
            <v>0</v>
          </cell>
          <cell r="K1782">
            <v>0</v>
          </cell>
          <cell r="L1782">
            <v>203354</v>
          </cell>
          <cell r="M1782">
            <v>0</v>
          </cell>
          <cell r="N1782">
            <v>203354</v>
          </cell>
          <cell r="O1782" t="str">
            <v>no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33496556</v>
          </cell>
          <cell r="U1782">
            <v>6.0708927807384136E-3</v>
          </cell>
          <cell r="V1782">
            <v>0</v>
          </cell>
          <cell r="W1782">
            <v>0</v>
          </cell>
          <cell r="X1782">
            <v>2991484</v>
          </cell>
          <cell r="Y1782" t="str">
            <v>yes</v>
          </cell>
          <cell r="Z1782">
            <v>0</v>
          </cell>
          <cell r="AA1782">
            <v>2991484</v>
          </cell>
          <cell r="AB1782">
            <v>22587516</v>
          </cell>
          <cell r="AC1782">
            <v>9.0029377289649742E-3</v>
          </cell>
          <cell r="AD1782">
            <v>26932</v>
          </cell>
          <cell r="AE1782">
            <v>0</v>
          </cell>
          <cell r="AF1782">
            <v>26932</v>
          </cell>
          <cell r="AG1782">
            <v>0</v>
          </cell>
          <cell r="AH1782">
            <v>1684394</v>
          </cell>
          <cell r="AI1782">
            <v>0</v>
          </cell>
          <cell r="AJ1782">
            <v>1684394</v>
          </cell>
          <cell r="AK1782" t="str">
            <v>Levy</v>
          </cell>
          <cell r="AL1782">
            <v>176562</v>
          </cell>
          <cell r="AM1782">
            <v>14940734</v>
          </cell>
          <cell r="AN1782">
            <v>1.1817491697529719E-2</v>
          </cell>
          <cell r="AO1782">
            <v>19905</v>
          </cell>
          <cell r="AP1782">
            <v>0</v>
          </cell>
          <cell r="AQ1782">
            <v>3527038</v>
          </cell>
          <cell r="AR1782">
            <v>0</v>
          </cell>
          <cell r="AS1782">
            <v>0</v>
          </cell>
          <cell r="AT1782">
            <v>3527038</v>
          </cell>
          <cell r="AU1782" t="str">
            <v>Levy</v>
          </cell>
          <cell r="AV1782">
            <v>176562</v>
          </cell>
          <cell r="AW1782">
            <v>0</v>
          </cell>
          <cell r="AX1782">
            <v>0</v>
          </cell>
          <cell r="AY1782">
            <v>0</v>
          </cell>
          <cell r="AZ1782">
            <v>176562</v>
          </cell>
          <cell r="BA1782">
            <v>16308017</v>
          </cell>
          <cell r="BB1782">
            <v>1.0826699530666421E-2</v>
          </cell>
          <cell r="BC1782">
            <v>38186</v>
          </cell>
          <cell r="BD1782">
            <v>0</v>
          </cell>
          <cell r="BE1782">
            <v>377304</v>
          </cell>
          <cell r="BF1782">
            <v>0</v>
          </cell>
        </row>
        <row r="1783">
          <cell r="D1783" t="str">
            <v>6530838</v>
          </cell>
          <cell r="E1783" t="str">
            <v>POSEYVILLE CIVIL TOWN</v>
          </cell>
          <cell r="F1783">
            <v>322678</v>
          </cell>
          <cell r="G1783">
            <v>30871</v>
          </cell>
          <cell r="H1783">
            <v>43931</v>
          </cell>
          <cell r="I1783">
            <v>0</v>
          </cell>
          <cell r="J1783">
            <v>0</v>
          </cell>
          <cell r="K1783">
            <v>0</v>
          </cell>
          <cell r="L1783">
            <v>335738</v>
          </cell>
          <cell r="M1783">
            <v>0</v>
          </cell>
          <cell r="N1783">
            <v>335738</v>
          </cell>
          <cell r="O1783" t="str">
            <v>no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33496556</v>
          </cell>
          <cell r="U1783">
            <v>1.002306028118234E-2</v>
          </cell>
          <cell r="V1783">
            <v>0</v>
          </cell>
          <cell r="W1783">
            <v>0</v>
          </cell>
          <cell r="X1783">
            <v>2991484</v>
          </cell>
          <cell r="Y1783" t="str">
            <v>yes</v>
          </cell>
          <cell r="Z1783">
            <v>0</v>
          </cell>
          <cell r="AA1783">
            <v>2991484</v>
          </cell>
          <cell r="AB1783">
            <v>22587516</v>
          </cell>
          <cell r="AC1783">
            <v>1.4863874363165918E-2</v>
          </cell>
          <cell r="AD1783">
            <v>44465</v>
          </cell>
          <cell r="AE1783">
            <v>0</v>
          </cell>
          <cell r="AF1783">
            <v>44465</v>
          </cell>
          <cell r="AG1783">
            <v>0</v>
          </cell>
          <cell r="AH1783">
            <v>1684394</v>
          </cell>
          <cell r="AI1783">
            <v>0</v>
          </cell>
          <cell r="AJ1783">
            <v>1684394</v>
          </cell>
          <cell r="AK1783" t="str">
            <v>Levy</v>
          </cell>
          <cell r="AL1783">
            <v>322678</v>
          </cell>
          <cell r="AM1783">
            <v>14940734</v>
          </cell>
          <cell r="AN1783">
            <v>2.1597198638299831E-2</v>
          </cell>
          <cell r="AO1783">
            <v>36378</v>
          </cell>
          <cell r="AP1783">
            <v>0</v>
          </cell>
          <cell r="AQ1783">
            <v>3527038</v>
          </cell>
          <cell r="AR1783">
            <v>0</v>
          </cell>
          <cell r="AS1783">
            <v>0</v>
          </cell>
          <cell r="AT1783">
            <v>3527038</v>
          </cell>
          <cell r="AU1783" t="str">
            <v>Levy</v>
          </cell>
          <cell r="AV1783">
            <v>322678</v>
          </cell>
          <cell r="AW1783">
            <v>0</v>
          </cell>
          <cell r="AX1783">
            <v>0</v>
          </cell>
          <cell r="AY1783">
            <v>0</v>
          </cell>
          <cell r="AZ1783">
            <v>322678</v>
          </cell>
          <cell r="BA1783">
            <v>16308017</v>
          </cell>
          <cell r="BB1783">
            <v>1.9786464534590563E-2</v>
          </cell>
          <cell r="BC1783">
            <v>69788</v>
          </cell>
          <cell r="BD1783">
            <v>0</v>
          </cell>
          <cell r="BE1783">
            <v>377304</v>
          </cell>
          <cell r="BF1783">
            <v>0</v>
          </cell>
        </row>
        <row r="1784">
          <cell r="D1784" t="str">
            <v>6546590</v>
          </cell>
          <cell r="E1784" t="str">
            <v>M.S.D. MOUNT VERNON SCHOOL CORPORATION</v>
          </cell>
          <cell r="F1784">
            <v>11376484</v>
          </cell>
          <cell r="G1784">
            <v>2305262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9071222</v>
          </cell>
          <cell r="M1784">
            <v>0</v>
          </cell>
          <cell r="N1784">
            <v>0</v>
          </cell>
          <cell r="O1784" t="str">
            <v>no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33496556</v>
          </cell>
          <cell r="U1784">
            <v>0.27081058721380191</v>
          </cell>
          <cell r="V1784">
            <v>0</v>
          </cell>
          <cell r="W1784">
            <v>0</v>
          </cell>
          <cell r="X1784">
            <v>2991484</v>
          </cell>
          <cell r="Y1784" t="str">
            <v>yes</v>
          </cell>
          <cell r="Z1784">
            <v>0</v>
          </cell>
          <cell r="AA1784">
            <v>2991484</v>
          </cell>
          <cell r="AB1784">
            <v>22587516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1684394</v>
          </cell>
          <cell r="AI1784">
            <v>0</v>
          </cell>
          <cell r="AJ1784">
            <v>1684394</v>
          </cell>
          <cell r="AK1784" t="str">
            <v>Levy</v>
          </cell>
          <cell r="AL1784">
            <v>0</v>
          </cell>
          <cell r="AM1784">
            <v>14940734</v>
          </cell>
          <cell r="AN1784">
            <v>0</v>
          </cell>
          <cell r="AO1784">
            <v>0</v>
          </cell>
          <cell r="AP1784">
            <v>0</v>
          </cell>
          <cell r="AQ1784">
            <v>3527038</v>
          </cell>
          <cell r="AR1784">
            <v>0</v>
          </cell>
          <cell r="AS1784">
            <v>0</v>
          </cell>
          <cell r="AT1784">
            <v>3527038</v>
          </cell>
          <cell r="AU1784" t="str">
            <v>Levy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16308017</v>
          </cell>
          <cell r="BB1784">
            <v>0</v>
          </cell>
          <cell r="BC1784">
            <v>0</v>
          </cell>
          <cell r="BD1784">
            <v>0</v>
          </cell>
          <cell r="BE1784">
            <v>377304</v>
          </cell>
          <cell r="BF1784">
            <v>0</v>
          </cell>
        </row>
        <row r="1785">
          <cell r="D1785" t="str">
            <v>6546600</v>
          </cell>
          <cell r="E1785" t="str">
            <v>M.S.D. NORTH POSEY COUNTY SCHOOL CORP</v>
          </cell>
          <cell r="F1785">
            <v>3615366</v>
          </cell>
          <cell r="G1785">
            <v>410265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3205101</v>
          </cell>
          <cell r="M1785">
            <v>0</v>
          </cell>
          <cell r="N1785">
            <v>0</v>
          </cell>
          <cell r="O1785" t="str">
            <v>no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33496556</v>
          </cell>
          <cell r="U1785">
            <v>9.5684493653616212E-2</v>
          </cell>
          <cell r="V1785">
            <v>0</v>
          </cell>
          <cell r="W1785">
            <v>0</v>
          </cell>
          <cell r="X1785">
            <v>2991484</v>
          </cell>
          <cell r="Y1785" t="str">
            <v>yes</v>
          </cell>
          <cell r="Z1785">
            <v>0</v>
          </cell>
          <cell r="AA1785">
            <v>2991484</v>
          </cell>
          <cell r="AB1785">
            <v>22587516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1684394</v>
          </cell>
          <cell r="AI1785">
            <v>0</v>
          </cell>
          <cell r="AJ1785">
            <v>1684394</v>
          </cell>
          <cell r="AK1785" t="str">
            <v>Levy</v>
          </cell>
          <cell r="AL1785">
            <v>0</v>
          </cell>
          <cell r="AM1785">
            <v>14940734</v>
          </cell>
          <cell r="AN1785">
            <v>0</v>
          </cell>
          <cell r="AO1785">
            <v>0</v>
          </cell>
          <cell r="AP1785">
            <v>0</v>
          </cell>
          <cell r="AQ1785">
            <v>3527038</v>
          </cell>
          <cell r="AR1785">
            <v>0</v>
          </cell>
          <cell r="AS1785">
            <v>0</v>
          </cell>
          <cell r="AT1785">
            <v>3527038</v>
          </cell>
          <cell r="AU1785" t="str">
            <v>Levy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16308017</v>
          </cell>
          <cell r="BB1785">
            <v>0</v>
          </cell>
          <cell r="BC1785">
            <v>0</v>
          </cell>
          <cell r="BD1785">
            <v>0</v>
          </cell>
          <cell r="BE1785">
            <v>377304</v>
          </cell>
          <cell r="BF1785">
            <v>0</v>
          </cell>
        </row>
        <row r="1786">
          <cell r="D1786" t="str">
            <v>6550187</v>
          </cell>
          <cell r="E1786" t="str">
            <v>NEW HARMONY WORKINGMENS INSTITUTE</v>
          </cell>
          <cell r="F1786">
            <v>73066</v>
          </cell>
          <cell r="G1786">
            <v>0</v>
          </cell>
          <cell r="H1786">
            <v>11063</v>
          </cell>
          <cell r="I1786">
            <v>0</v>
          </cell>
          <cell r="J1786">
            <v>0</v>
          </cell>
          <cell r="K1786">
            <v>0</v>
          </cell>
          <cell r="L1786">
            <v>84129</v>
          </cell>
          <cell r="M1786">
            <v>0</v>
          </cell>
          <cell r="N1786">
            <v>84129</v>
          </cell>
          <cell r="O1786" t="str">
            <v>no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33496556</v>
          </cell>
          <cell r="U1786">
            <v>2.5115716373946026E-3</v>
          </cell>
          <cell r="V1786">
            <v>0</v>
          </cell>
          <cell r="W1786">
            <v>0</v>
          </cell>
          <cell r="X1786">
            <v>2991484</v>
          </cell>
          <cell r="Y1786" t="str">
            <v>yes</v>
          </cell>
          <cell r="Z1786">
            <v>0</v>
          </cell>
          <cell r="AA1786">
            <v>2991484</v>
          </cell>
          <cell r="AB1786">
            <v>22587516</v>
          </cell>
          <cell r="AC1786">
            <v>3.7245795420797929E-3</v>
          </cell>
          <cell r="AD1786">
            <v>11142</v>
          </cell>
          <cell r="AE1786">
            <v>0</v>
          </cell>
          <cell r="AF1786">
            <v>11142</v>
          </cell>
          <cell r="AG1786">
            <v>0</v>
          </cell>
          <cell r="AH1786">
            <v>1684394</v>
          </cell>
          <cell r="AI1786">
            <v>0</v>
          </cell>
          <cell r="AJ1786">
            <v>1684394</v>
          </cell>
          <cell r="AK1786" t="str">
            <v>Levy</v>
          </cell>
          <cell r="AL1786">
            <v>0</v>
          </cell>
          <cell r="AM1786">
            <v>14940734</v>
          </cell>
          <cell r="AN1786">
            <v>0</v>
          </cell>
          <cell r="AO1786">
            <v>0</v>
          </cell>
          <cell r="AP1786">
            <v>0</v>
          </cell>
          <cell r="AQ1786">
            <v>3527038</v>
          </cell>
          <cell r="AR1786">
            <v>0</v>
          </cell>
          <cell r="AS1786">
            <v>0</v>
          </cell>
          <cell r="AT1786">
            <v>3527038</v>
          </cell>
          <cell r="AU1786" t="str">
            <v>Levy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16308017</v>
          </cell>
          <cell r="BB1786">
            <v>0</v>
          </cell>
          <cell r="BC1786">
            <v>0</v>
          </cell>
          <cell r="BD1786">
            <v>0</v>
          </cell>
          <cell r="BE1786">
            <v>377304</v>
          </cell>
          <cell r="BF1786">
            <v>0</v>
          </cell>
        </row>
        <row r="1787">
          <cell r="D1787" t="str">
            <v>6550188</v>
          </cell>
          <cell r="E1787" t="str">
            <v>POSEYVILLE CARNEGIE LIBRARY</v>
          </cell>
          <cell r="F1787">
            <v>136432</v>
          </cell>
          <cell r="G1787">
            <v>0</v>
          </cell>
          <cell r="H1787">
            <v>20654</v>
          </cell>
          <cell r="I1787">
            <v>0</v>
          </cell>
          <cell r="J1787">
            <v>0</v>
          </cell>
          <cell r="K1787">
            <v>0</v>
          </cell>
          <cell r="L1787">
            <v>157086</v>
          </cell>
          <cell r="M1787">
            <v>0</v>
          </cell>
          <cell r="N1787">
            <v>157086</v>
          </cell>
          <cell r="O1787" t="str">
            <v>no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33496556</v>
          </cell>
          <cell r="U1787">
            <v>4.6896164489268685E-3</v>
          </cell>
          <cell r="V1787">
            <v>0</v>
          </cell>
          <cell r="W1787">
            <v>0</v>
          </cell>
          <cell r="X1787">
            <v>2991484</v>
          </cell>
          <cell r="Y1787" t="str">
            <v>yes</v>
          </cell>
          <cell r="Z1787">
            <v>0</v>
          </cell>
          <cell r="AA1787">
            <v>2991484</v>
          </cell>
          <cell r="AB1787">
            <v>22587516</v>
          </cell>
          <cell r="AC1787">
            <v>6.9545495839383135E-3</v>
          </cell>
          <cell r="AD1787">
            <v>20804</v>
          </cell>
          <cell r="AE1787">
            <v>0</v>
          </cell>
          <cell r="AF1787">
            <v>20804</v>
          </cell>
          <cell r="AG1787">
            <v>0</v>
          </cell>
          <cell r="AH1787">
            <v>1684394</v>
          </cell>
          <cell r="AI1787">
            <v>0</v>
          </cell>
          <cell r="AJ1787">
            <v>1684394</v>
          </cell>
          <cell r="AK1787" t="str">
            <v>Levy</v>
          </cell>
          <cell r="AL1787">
            <v>0</v>
          </cell>
          <cell r="AM1787">
            <v>14940734</v>
          </cell>
          <cell r="AN1787">
            <v>0</v>
          </cell>
          <cell r="AO1787">
            <v>0</v>
          </cell>
          <cell r="AP1787">
            <v>0</v>
          </cell>
          <cell r="AQ1787">
            <v>3527038</v>
          </cell>
          <cell r="AR1787">
            <v>0</v>
          </cell>
          <cell r="AS1787">
            <v>0</v>
          </cell>
          <cell r="AT1787">
            <v>3527038</v>
          </cell>
          <cell r="AU1787" t="str">
            <v>Levy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16308017</v>
          </cell>
          <cell r="BB1787">
            <v>0</v>
          </cell>
          <cell r="BC1787">
            <v>0</v>
          </cell>
          <cell r="BD1787">
            <v>0</v>
          </cell>
          <cell r="BE1787">
            <v>377304</v>
          </cell>
          <cell r="BF1787">
            <v>0</v>
          </cell>
        </row>
        <row r="1788">
          <cell r="D1788" t="str">
            <v>6550269</v>
          </cell>
          <cell r="E1788" t="str">
            <v>ALEXANDRIAN FREE PUBLIC LIBRARY</v>
          </cell>
          <cell r="F1788">
            <v>1458990</v>
          </cell>
          <cell r="G1788">
            <v>0</v>
          </cell>
          <cell r="H1788">
            <v>235934</v>
          </cell>
          <cell r="I1788">
            <v>0</v>
          </cell>
          <cell r="J1788">
            <v>0</v>
          </cell>
          <cell r="K1788">
            <v>0</v>
          </cell>
          <cell r="L1788">
            <v>1694924</v>
          </cell>
          <cell r="M1788">
            <v>0</v>
          </cell>
          <cell r="N1788">
            <v>1694924</v>
          </cell>
          <cell r="O1788" t="str">
            <v>no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33496556</v>
          </cell>
          <cell r="U1788">
            <v>5.0599948245425588E-2</v>
          </cell>
          <cell r="V1788">
            <v>0</v>
          </cell>
          <cell r="W1788">
            <v>0</v>
          </cell>
          <cell r="X1788">
            <v>2991484</v>
          </cell>
          <cell r="Y1788" t="str">
            <v>yes</v>
          </cell>
          <cell r="Z1788">
            <v>0</v>
          </cell>
          <cell r="AA1788">
            <v>2991484</v>
          </cell>
          <cell r="AB1788">
            <v>22587516</v>
          </cell>
          <cell r="AC1788">
            <v>7.5038087410762649E-2</v>
          </cell>
          <cell r="AD1788">
            <v>224475</v>
          </cell>
          <cell r="AE1788">
            <v>0</v>
          </cell>
          <cell r="AF1788">
            <v>224475</v>
          </cell>
          <cell r="AG1788">
            <v>0</v>
          </cell>
          <cell r="AH1788">
            <v>1684394</v>
          </cell>
          <cell r="AI1788">
            <v>0</v>
          </cell>
          <cell r="AJ1788">
            <v>1684394</v>
          </cell>
          <cell r="AK1788" t="str">
            <v>Levy</v>
          </cell>
          <cell r="AL1788">
            <v>0</v>
          </cell>
          <cell r="AM1788">
            <v>14940734</v>
          </cell>
          <cell r="AN1788">
            <v>0</v>
          </cell>
          <cell r="AO1788">
            <v>0</v>
          </cell>
          <cell r="AP1788">
            <v>0</v>
          </cell>
          <cell r="AQ1788">
            <v>3527038</v>
          </cell>
          <cell r="AR1788">
            <v>0</v>
          </cell>
          <cell r="AS1788">
            <v>0</v>
          </cell>
          <cell r="AT1788">
            <v>3527038</v>
          </cell>
          <cell r="AU1788" t="str">
            <v>Levy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16308017</v>
          </cell>
          <cell r="BB1788">
            <v>0</v>
          </cell>
          <cell r="BC1788">
            <v>0</v>
          </cell>
          <cell r="BD1788">
            <v>0</v>
          </cell>
          <cell r="BE1788">
            <v>377304</v>
          </cell>
          <cell r="BF1788">
            <v>0</v>
          </cell>
        </row>
        <row r="1789">
          <cell r="D1789" t="str">
            <v>6560920</v>
          </cell>
          <cell r="E1789" t="str">
            <v>GRIFFIN-BETHEL TOWNSHIP FIRE PROTECTION</v>
          </cell>
          <cell r="F1789">
            <v>39992</v>
          </cell>
          <cell r="G1789">
            <v>0</v>
          </cell>
          <cell r="H1789">
            <v>6311</v>
          </cell>
          <cell r="I1789">
            <v>0</v>
          </cell>
          <cell r="J1789">
            <v>0</v>
          </cell>
          <cell r="K1789">
            <v>0</v>
          </cell>
          <cell r="L1789">
            <v>46303</v>
          </cell>
          <cell r="M1789">
            <v>0</v>
          </cell>
          <cell r="N1789">
            <v>46303</v>
          </cell>
          <cell r="O1789" t="str">
            <v>no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33496556</v>
          </cell>
          <cell r="U1789">
            <v>1.382321215351214E-3</v>
          </cell>
          <cell r="V1789">
            <v>0</v>
          </cell>
          <cell r="W1789">
            <v>0</v>
          </cell>
          <cell r="X1789">
            <v>2991484</v>
          </cell>
          <cell r="Y1789" t="str">
            <v>yes</v>
          </cell>
          <cell r="Z1789">
            <v>0</v>
          </cell>
          <cell r="AA1789">
            <v>2991484</v>
          </cell>
          <cell r="AB1789">
            <v>22587516</v>
          </cell>
          <cell r="AC1789">
            <v>2.0499376735361248E-3</v>
          </cell>
          <cell r="AD1789">
            <v>6132</v>
          </cell>
          <cell r="AE1789">
            <v>0</v>
          </cell>
          <cell r="AF1789">
            <v>6132</v>
          </cell>
          <cell r="AG1789">
            <v>0</v>
          </cell>
          <cell r="AH1789">
            <v>1684394</v>
          </cell>
          <cell r="AI1789">
            <v>0</v>
          </cell>
          <cell r="AJ1789">
            <v>1684394</v>
          </cell>
          <cell r="AK1789" t="str">
            <v>Levy</v>
          </cell>
          <cell r="AL1789">
            <v>0</v>
          </cell>
          <cell r="AM1789">
            <v>14940734</v>
          </cell>
          <cell r="AN1789">
            <v>0</v>
          </cell>
          <cell r="AO1789">
            <v>0</v>
          </cell>
          <cell r="AP1789">
            <v>0</v>
          </cell>
          <cell r="AQ1789">
            <v>3527038</v>
          </cell>
          <cell r="AR1789">
            <v>0</v>
          </cell>
          <cell r="AS1789">
            <v>0</v>
          </cell>
          <cell r="AT1789">
            <v>3527038</v>
          </cell>
          <cell r="AU1789" t="str">
            <v>Levy</v>
          </cell>
          <cell r="AV1789">
            <v>0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  <cell r="BA1789">
            <v>16308017</v>
          </cell>
          <cell r="BB1789">
            <v>0</v>
          </cell>
          <cell r="BC1789">
            <v>0</v>
          </cell>
          <cell r="BD1789">
            <v>0</v>
          </cell>
          <cell r="BE1789">
            <v>377304</v>
          </cell>
          <cell r="BF1789">
            <v>0</v>
          </cell>
        </row>
        <row r="1790">
          <cell r="D1790" t="str">
            <v>6560957</v>
          </cell>
          <cell r="E1790" t="str">
            <v>WADESVILLE-CENTER TOWNSHIP FIRE</v>
          </cell>
          <cell r="F1790">
            <v>56041</v>
          </cell>
          <cell r="G1790">
            <v>0</v>
          </cell>
          <cell r="H1790">
            <v>8485</v>
          </cell>
          <cell r="I1790">
            <v>0</v>
          </cell>
          <cell r="J1790">
            <v>0</v>
          </cell>
          <cell r="K1790">
            <v>0</v>
          </cell>
          <cell r="L1790">
            <v>64526</v>
          </cell>
          <cell r="M1790">
            <v>0</v>
          </cell>
          <cell r="N1790">
            <v>64526</v>
          </cell>
          <cell r="O1790" t="str">
            <v>no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33496556</v>
          </cell>
          <cell r="U1790">
            <v>1.92634729373372E-3</v>
          </cell>
          <cell r="V1790">
            <v>0</v>
          </cell>
          <cell r="W1790">
            <v>0</v>
          </cell>
          <cell r="X1790">
            <v>2991484</v>
          </cell>
          <cell r="Y1790" t="str">
            <v>yes</v>
          </cell>
          <cell r="Z1790">
            <v>0</v>
          </cell>
          <cell r="AA1790">
            <v>2991484</v>
          </cell>
          <cell r="AB1790">
            <v>22587516</v>
          </cell>
          <cell r="AC1790">
            <v>2.856710760049932E-3</v>
          </cell>
          <cell r="AD1790">
            <v>8546</v>
          </cell>
          <cell r="AE1790">
            <v>0</v>
          </cell>
          <cell r="AF1790">
            <v>8546</v>
          </cell>
          <cell r="AG1790">
            <v>0</v>
          </cell>
          <cell r="AH1790">
            <v>1684394</v>
          </cell>
          <cell r="AI1790">
            <v>0</v>
          </cell>
          <cell r="AJ1790">
            <v>1684394</v>
          </cell>
          <cell r="AK1790" t="str">
            <v>Levy</v>
          </cell>
          <cell r="AL1790">
            <v>0</v>
          </cell>
          <cell r="AM1790">
            <v>14940734</v>
          </cell>
          <cell r="AN1790">
            <v>0</v>
          </cell>
          <cell r="AO1790">
            <v>0</v>
          </cell>
          <cell r="AP1790">
            <v>0</v>
          </cell>
          <cell r="AQ1790">
            <v>3527038</v>
          </cell>
          <cell r="AR1790">
            <v>0</v>
          </cell>
          <cell r="AS1790">
            <v>0</v>
          </cell>
          <cell r="AT1790">
            <v>3527038</v>
          </cell>
          <cell r="AU1790" t="str">
            <v>Levy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16308017</v>
          </cell>
          <cell r="BB1790">
            <v>0</v>
          </cell>
          <cell r="BC1790">
            <v>0</v>
          </cell>
          <cell r="BD1790">
            <v>0</v>
          </cell>
          <cell r="BE1790">
            <v>377304</v>
          </cell>
          <cell r="BF1790">
            <v>0</v>
          </cell>
        </row>
        <row r="1791">
          <cell r="D1791" t="str">
            <v>6561067</v>
          </cell>
          <cell r="E1791" t="str">
            <v>POSEY COUNTY SOLID WASTE MANAGEMENT DIST</v>
          </cell>
          <cell r="F1791">
            <v>612231</v>
          </cell>
          <cell r="G1791">
            <v>0</v>
          </cell>
          <cell r="H1791">
            <v>0</v>
          </cell>
          <cell r="I1791">
            <v>0</v>
          </cell>
          <cell r="J1791" t="str">
            <v>non-recipient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 t="str">
            <v>no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33496556</v>
          </cell>
          <cell r="U1791">
            <v>0</v>
          </cell>
          <cell r="V1791">
            <v>0</v>
          </cell>
          <cell r="W1791">
            <v>0</v>
          </cell>
          <cell r="X1791">
            <v>2991484</v>
          </cell>
          <cell r="Y1791" t="str">
            <v>yes</v>
          </cell>
          <cell r="Z1791">
            <v>0</v>
          </cell>
          <cell r="AA1791">
            <v>2991484</v>
          </cell>
          <cell r="AB1791">
            <v>22587516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1684394</v>
          </cell>
          <cell r="AI1791">
            <v>0</v>
          </cell>
          <cell r="AJ1791">
            <v>1684394</v>
          </cell>
          <cell r="AK1791" t="str">
            <v>Levy</v>
          </cell>
          <cell r="AL1791">
            <v>0</v>
          </cell>
          <cell r="AM1791">
            <v>14940734</v>
          </cell>
          <cell r="AN1791">
            <v>0</v>
          </cell>
          <cell r="AO1791">
            <v>0</v>
          </cell>
          <cell r="AP1791">
            <v>0</v>
          </cell>
          <cell r="AQ1791">
            <v>3527038</v>
          </cell>
          <cell r="AR1791">
            <v>0</v>
          </cell>
          <cell r="AS1791">
            <v>0</v>
          </cell>
          <cell r="AT1791">
            <v>3527038</v>
          </cell>
          <cell r="AU1791" t="str">
            <v>Levy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16308017</v>
          </cell>
          <cell r="BB1791">
            <v>0</v>
          </cell>
          <cell r="BC1791">
            <v>0</v>
          </cell>
          <cell r="BD1791">
            <v>0</v>
          </cell>
          <cell r="BE1791">
            <v>377304</v>
          </cell>
          <cell r="BF1791">
            <v>0</v>
          </cell>
        </row>
        <row r="1792">
          <cell r="D1792" t="str">
            <v>6610000</v>
          </cell>
          <cell r="E1792" t="str">
            <v>PULASKI COUNTY</v>
          </cell>
          <cell r="F1792">
            <v>4002882</v>
          </cell>
          <cell r="G1792">
            <v>0</v>
          </cell>
          <cell r="H1792">
            <v>1380614</v>
          </cell>
          <cell r="I1792">
            <v>291612</v>
          </cell>
          <cell r="J1792">
            <v>0</v>
          </cell>
          <cell r="K1792">
            <v>0</v>
          </cell>
          <cell r="L1792">
            <v>5675108</v>
          </cell>
          <cell r="M1792">
            <v>1010386</v>
          </cell>
          <cell r="N1792">
            <v>6685494</v>
          </cell>
          <cell r="O1792" t="str">
            <v>no</v>
          </cell>
          <cell r="P1792">
            <v>0</v>
          </cell>
          <cell r="Q1792">
            <v>594147</v>
          </cell>
          <cell r="R1792">
            <v>0</v>
          </cell>
          <cell r="S1792">
            <v>594147</v>
          </cell>
          <cell r="T1792">
            <v>12729283.585680617</v>
          </cell>
          <cell r="U1792">
            <v>0.44583090334981801</v>
          </cell>
          <cell r="V1792">
            <v>264891</v>
          </cell>
          <cell r="W1792">
            <v>-2</v>
          </cell>
          <cell r="X1792">
            <v>1782442</v>
          </cell>
          <cell r="Y1792" t="str">
            <v>no</v>
          </cell>
          <cell r="Z1792">
            <v>0</v>
          </cell>
          <cell r="AA1792">
            <v>1782442</v>
          </cell>
          <cell r="AB1792">
            <v>9083715</v>
          </cell>
          <cell r="AC1792">
            <v>0.735986763124999</v>
          </cell>
          <cell r="AD1792">
            <v>1311855</v>
          </cell>
          <cell r="AE1792">
            <v>0</v>
          </cell>
          <cell r="AF1792">
            <v>1311855</v>
          </cell>
          <cell r="AG1792">
            <v>-1</v>
          </cell>
          <cell r="AH1792">
            <v>594147</v>
          </cell>
          <cell r="AI1792">
            <v>0</v>
          </cell>
          <cell r="AJ1792">
            <v>594147</v>
          </cell>
          <cell r="AK1792" t="str">
            <v>AA</v>
          </cell>
          <cell r="AL1792">
            <v>6685494</v>
          </cell>
          <cell r="AM1792">
            <v>7789984</v>
          </cell>
          <cell r="AN1792">
            <v>0.85821665359004584</v>
          </cell>
          <cell r="AO1792">
            <v>509907</v>
          </cell>
          <cell r="AP1792">
            <v>0</v>
          </cell>
          <cell r="AQ1792">
            <v>596214</v>
          </cell>
          <cell r="AR1792">
            <v>0</v>
          </cell>
          <cell r="AS1792">
            <v>0</v>
          </cell>
          <cell r="AT1792">
            <v>596214</v>
          </cell>
          <cell r="AU1792" t="str">
            <v>Levy</v>
          </cell>
          <cell r="AV1792">
            <v>4002882</v>
          </cell>
          <cell r="AW1792">
            <v>0</v>
          </cell>
          <cell r="AX1792">
            <v>1010386</v>
          </cell>
          <cell r="AY1792">
            <v>0</v>
          </cell>
          <cell r="AZ1792">
            <v>5013268</v>
          </cell>
          <cell r="BA1792">
            <v>5835547</v>
          </cell>
          <cell r="BB1792">
            <v>0.8590913585307427</v>
          </cell>
          <cell r="BC1792">
            <v>512203</v>
          </cell>
          <cell r="BD1792">
            <v>-1</v>
          </cell>
          <cell r="BE1792">
            <v>2805862</v>
          </cell>
          <cell r="BF1792">
            <v>712976</v>
          </cell>
        </row>
        <row r="1793">
          <cell r="D1793" t="str">
            <v>6620001</v>
          </cell>
          <cell r="E1793" t="str">
            <v>BEAVER TOWNSHIP</v>
          </cell>
          <cell r="F1793">
            <v>6781</v>
          </cell>
          <cell r="G1793">
            <v>0</v>
          </cell>
          <cell r="H1793">
            <v>3899</v>
          </cell>
          <cell r="I1793">
            <v>967</v>
          </cell>
          <cell r="J1793">
            <v>0</v>
          </cell>
          <cell r="K1793">
            <v>0</v>
          </cell>
          <cell r="L1793">
            <v>11647</v>
          </cell>
          <cell r="M1793">
            <v>0</v>
          </cell>
          <cell r="N1793">
            <v>11647</v>
          </cell>
          <cell r="O1793" t="str">
            <v>no</v>
          </cell>
          <cell r="P1793">
            <v>0</v>
          </cell>
          <cell r="Q1793">
            <v>594147</v>
          </cell>
          <cell r="R1793">
            <v>0</v>
          </cell>
          <cell r="S1793">
            <v>594147</v>
          </cell>
          <cell r="T1793">
            <v>12729283.585680617</v>
          </cell>
          <cell r="U1793">
            <v>9.1497686587027605E-4</v>
          </cell>
          <cell r="V1793">
            <v>544</v>
          </cell>
          <cell r="W1793">
            <v>0</v>
          </cell>
          <cell r="X1793">
            <v>1782442</v>
          </cell>
          <cell r="Y1793" t="str">
            <v>no</v>
          </cell>
          <cell r="Z1793">
            <v>0</v>
          </cell>
          <cell r="AA1793">
            <v>1782442</v>
          </cell>
          <cell r="AB1793">
            <v>9083715</v>
          </cell>
          <cell r="AC1793">
            <v>1.2821846568281811E-3</v>
          </cell>
          <cell r="AD1793">
            <v>2285</v>
          </cell>
          <cell r="AE1793">
            <v>0</v>
          </cell>
          <cell r="AF1793">
            <v>2285</v>
          </cell>
          <cell r="AG1793">
            <v>0</v>
          </cell>
          <cell r="AH1793">
            <v>594147</v>
          </cell>
          <cell r="AI1793">
            <v>0</v>
          </cell>
          <cell r="AJ1793">
            <v>594147</v>
          </cell>
          <cell r="AK1793" t="str">
            <v>AA</v>
          </cell>
          <cell r="AL1793">
            <v>0</v>
          </cell>
          <cell r="AM1793">
            <v>7789984</v>
          </cell>
          <cell r="AN1793">
            <v>0</v>
          </cell>
          <cell r="AO1793">
            <v>0</v>
          </cell>
          <cell r="AP1793">
            <v>0</v>
          </cell>
          <cell r="AQ1793">
            <v>596214</v>
          </cell>
          <cell r="AR1793">
            <v>0</v>
          </cell>
          <cell r="AS1793">
            <v>0</v>
          </cell>
          <cell r="AT1793">
            <v>596214</v>
          </cell>
          <cell r="AU1793" t="str">
            <v>Levy</v>
          </cell>
          <cell r="AV1793">
            <v>0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5835547</v>
          </cell>
          <cell r="BB1793">
            <v>0</v>
          </cell>
          <cell r="BC1793">
            <v>0</v>
          </cell>
          <cell r="BD1793">
            <v>0</v>
          </cell>
          <cell r="BE1793">
            <v>2805862</v>
          </cell>
          <cell r="BF1793">
            <v>712976</v>
          </cell>
        </row>
        <row r="1794">
          <cell r="D1794" t="str">
            <v>6620002</v>
          </cell>
          <cell r="E1794" t="str">
            <v>CASS TOWNSHIP</v>
          </cell>
          <cell r="F1794">
            <v>22891</v>
          </cell>
          <cell r="G1794">
            <v>0</v>
          </cell>
          <cell r="H1794">
            <v>6327</v>
          </cell>
          <cell r="I1794">
            <v>1570</v>
          </cell>
          <cell r="J1794">
            <v>0</v>
          </cell>
          <cell r="K1794">
            <v>0</v>
          </cell>
          <cell r="L1794">
            <v>30788</v>
          </cell>
          <cell r="M1794">
            <v>0</v>
          </cell>
          <cell r="N1794">
            <v>30788</v>
          </cell>
          <cell r="O1794" t="str">
            <v>no</v>
          </cell>
          <cell r="P1794">
            <v>0</v>
          </cell>
          <cell r="Q1794">
            <v>594147</v>
          </cell>
          <cell r="R1794">
            <v>0</v>
          </cell>
          <cell r="S1794">
            <v>594147</v>
          </cell>
          <cell r="T1794">
            <v>12729283.585680617</v>
          </cell>
          <cell r="U1794">
            <v>2.4186750018385899E-3</v>
          </cell>
          <cell r="V1794">
            <v>1437</v>
          </cell>
          <cell r="W1794">
            <v>0</v>
          </cell>
          <cell r="X1794">
            <v>1782442</v>
          </cell>
          <cell r="Y1794" t="str">
            <v>no</v>
          </cell>
          <cell r="Z1794">
            <v>0</v>
          </cell>
          <cell r="AA1794">
            <v>1782442</v>
          </cell>
          <cell r="AB1794">
            <v>9083715</v>
          </cell>
          <cell r="AC1794">
            <v>3.3893621717546178E-3</v>
          </cell>
          <cell r="AD1794">
            <v>6041</v>
          </cell>
          <cell r="AE1794">
            <v>0</v>
          </cell>
          <cell r="AF1794">
            <v>6041</v>
          </cell>
          <cell r="AG1794">
            <v>0</v>
          </cell>
          <cell r="AH1794">
            <v>594147</v>
          </cell>
          <cell r="AI1794">
            <v>0</v>
          </cell>
          <cell r="AJ1794">
            <v>594147</v>
          </cell>
          <cell r="AK1794" t="str">
            <v>AA</v>
          </cell>
          <cell r="AL1794">
            <v>0</v>
          </cell>
          <cell r="AM1794">
            <v>7789984</v>
          </cell>
          <cell r="AN1794">
            <v>0</v>
          </cell>
          <cell r="AO1794">
            <v>0</v>
          </cell>
          <cell r="AP1794">
            <v>0</v>
          </cell>
          <cell r="AQ1794">
            <v>596214</v>
          </cell>
          <cell r="AR1794">
            <v>0</v>
          </cell>
          <cell r="AS1794">
            <v>0</v>
          </cell>
          <cell r="AT1794">
            <v>596214</v>
          </cell>
          <cell r="AU1794" t="str">
            <v>Levy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5835547</v>
          </cell>
          <cell r="BB1794">
            <v>0</v>
          </cell>
          <cell r="BC1794">
            <v>0</v>
          </cell>
          <cell r="BD1794">
            <v>0</v>
          </cell>
          <cell r="BE1794">
            <v>2805862</v>
          </cell>
          <cell r="BF1794">
            <v>712976</v>
          </cell>
        </row>
        <row r="1795">
          <cell r="D1795" t="str">
            <v>6620003</v>
          </cell>
          <cell r="E1795" t="str">
            <v>FRANKLIN TOWNSHIP</v>
          </cell>
          <cell r="F1795">
            <v>13498</v>
          </cell>
          <cell r="G1795">
            <v>0</v>
          </cell>
          <cell r="H1795">
            <v>3722</v>
          </cell>
          <cell r="I1795">
            <v>923</v>
          </cell>
          <cell r="J1795">
            <v>0</v>
          </cell>
          <cell r="K1795">
            <v>0</v>
          </cell>
          <cell r="L1795">
            <v>18143</v>
          </cell>
          <cell r="M1795">
            <v>0</v>
          </cell>
          <cell r="N1795">
            <v>18143</v>
          </cell>
          <cell r="O1795" t="str">
            <v>no</v>
          </cell>
          <cell r="P1795">
            <v>0</v>
          </cell>
          <cell r="Q1795">
            <v>594147</v>
          </cell>
          <cell r="R1795">
            <v>0</v>
          </cell>
          <cell r="S1795">
            <v>594147</v>
          </cell>
          <cell r="T1795">
            <v>12729283.585680617</v>
          </cell>
          <cell r="U1795">
            <v>1.4252962374417806E-3</v>
          </cell>
          <cell r="V1795">
            <v>847</v>
          </cell>
          <cell r="W1795">
            <v>0</v>
          </cell>
          <cell r="X1795">
            <v>1782442</v>
          </cell>
          <cell r="Y1795" t="str">
            <v>no</v>
          </cell>
          <cell r="Z1795">
            <v>0</v>
          </cell>
          <cell r="AA1795">
            <v>1782442</v>
          </cell>
          <cell r="AB1795">
            <v>9083715</v>
          </cell>
          <cell r="AC1795">
            <v>1.9973105717209314E-3</v>
          </cell>
          <cell r="AD1795">
            <v>3560</v>
          </cell>
          <cell r="AE1795">
            <v>0</v>
          </cell>
          <cell r="AF1795">
            <v>3560</v>
          </cell>
          <cell r="AG1795">
            <v>0</v>
          </cell>
          <cell r="AH1795">
            <v>594147</v>
          </cell>
          <cell r="AI1795">
            <v>0</v>
          </cell>
          <cell r="AJ1795">
            <v>594147</v>
          </cell>
          <cell r="AK1795" t="str">
            <v>AA</v>
          </cell>
          <cell r="AL1795">
            <v>0</v>
          </cell>
          <cell r="AM1795">
            <v>7789984</v>
          </cell>
          <cell r="AN1795">
            <v>0</v>
          </cell>
          <cell r="AO1795">
            <v>0</v>
          </cell>
          <cell r="AP1795">
            <v>0</v>
          </cell>
          <cell r="AQ1795">
            <v>596214</v>
          </cell>
          <cell r="AR1795">
            <v>0</v>
          </cell>
          <cell r="AS1795">
            <v>0</v>
          </cell>
          <cell r="AT1795">
            <v>596214</v>
          </cell>
          <cell r="AU1795" t="str">
            <v>Levy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5835547</v>
          </cell>
          <cell r="BB1795">
            <v>0</v>
          </cell>
          <cell r="BC1795">
            <v>0</v>
          </cell>
          <cell r="BD1795">
            <v>0</v>
          </cell>
          <cell r="BE1795">
            <v>2805862</v>
          </cell>
          <cell r="BF1795">
            <v>712976</v>
          </cell>
        </row>
        <row r="1796">
          <cell r="D1796" t="str">
            <v>6620004</v>
          </cell>
          <cell r="E1796" t="str">
            <v>HARRISON TOWNSHIP</v>
          </cell>
          <cell r="F1796">
            <v>22602</v>
          </cell>
          <cell r="G1796">
            <v>0</v>
          </cell>
          <cell r="H1796">
            <v>6014</v>
          </cell>
          <cell r="I1796">
            <v>1492</v>
          </cell>
          <cell r="J1796">
            <v>0</v>
          </cell>
          <cell r="K1796">
            <v>0</v>
          </cell>
          <cell r="L1796">
            <v>30108</v>
          </cell>
          <cell r="M1796">
            <v>0</v>
          </cell>
          <cell r="N1796">
            <v>30108</v>
          </cell>
          <cell r="O1796" t="str">
            <v>no</v>
          </cell>
          <cell r="P1796">
            <v>0</v>
          </cell>
          <cell r="Q1796">
            <v>594147</v>
          </cell>
          <cell r="R1796">
            <v>0</v>
          </cell>
          <cell r="S1796">
            <v>594147</v>
          </cell>
          <cell r="T1796">
            <v>12729283.585680617</v>
          </cell>
          <cell r="U1796">
            <v>2.3652548705780261E-3</v>
          </cell>
          <cell r="V1796">
            <v>1405</v>
          </cell>
          <cell r="W1796">
            <v>0</v>
          </cell>
          <cell r="X1796">
            <v>1782442</v>
          </cell>
          <cell r="Y1796" t="str">
            <v>no</v>
          </cell>
          <cell r="Z1796">
            <v>0</v>
          </cell>
          <cell r="AA1796">
            <v>1782442</v>
          </cell>
          <cell r="AB1796">
            <v>9083715</v>
          </cell>
          <cell r="AC1796">
            <v>3.3145029318951552E-3</v>
          </cell>
          <cell r="AD1796">
            <v>5908</v>
          </cell>
          <cell r="AE1796">
            <v>0</v>
          </cell>
          <cell r="AF1796">
            <v>5908</v>
          </cell>
          <cell r="AG1796">
            <v>0</v>
          </cell>
          <cell r="AH1796">
            <v>594147</v>
          </cell>
          <cell r="AI1796">
            <v>0</v>
          </cell>
          <cell r="AJ1796">
            <v>594147</v>
          </cell>
          <cell r="AK1796" t="str">
            <v>AA</v>
          </cell>
          <cell r="AL1796">
            <v>0</v>
          </cell>
          <cell r="AM1796">
            <v>7789984</v>
          </cell>
          <cell r="AN1796">
            <v>0</v>
          </cell>
          <cell r="AO1796">
            <v>0</v>
          </cell>
          <cell r="AP1796">
            <v>0</v>
          </cell>
          <cell r="AQ1796">
            <v>596214</v>
          </cell>
          <cell r="AR1796">
            <v>0</v>
          </cell>
          <cell r="AS1796">
            <v>0</v>
          </cell>
          <cell r="AT1796">
            <v>596214</v>
          </cell>
          <cell r="AU1796" t="str">
            <v>Levy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5835547</v>
          </cell>
          <cell r="BB1796">
            <v>0</v>
          </cell>
          <cell r="BC1796">
            <v>0</v>
          </cell>
          <cell r="BD1796">
            <v>0</v>
          </cell>
          <cell r="BE1796">
            <v>2805862</v>
          </cell>
          <cell r="BF1796">
            <v>712976</v>
          </cell>
        </row>
        <row r="1797">
          <cell r="D1797" t="str">
            <v>6620005</v>
          </cell>
          <cell r="E1797" t="str">
            <v>INDIAN CREEK TOWNSHIP</v>
          </cell>
          <cell r="F1797">
            <v>17666</v>
          </cell>
          <cell r="G1797">
            <v>0</v>
          </cell>
          <cell r="H1797">
            <v>4886</v>
          </cell>
          <cell r="I1797">
            <v>1212</v>
          </cell>
          <cell r="J1797">
            <v>0</v>
          </cell>
          <cell r="K1797">
            <v>0</v>
          </cell>
          <cell r="L1797">
            <v>23764</v>
          </cell>
          <cell r="M1797">
            <v>0</v>
          </cell>
          <cell r="N1797">
            <v>23764</v>
          </cell>
          <cell r="O1797" t="str">
            <v>no</v>
          </cell>
          <cell r="P1797">
            <v>0</v>
          </cell>
          <cell r="Q1797">
            <v>594147</v>
          </cell>
          <cell r="R1797">
            <v>0</v>
          </cell>
          <cell r="S1797">
            <v>594147</v>
          </cell>
          <cell r="T1797">
            <v>12729283.585680617</v>
          </cell>
          <cell r="U1797">
            <v>1.8668764695235888E-3</v>
          </cell>
          <cell r="V1797">
            <v>1109</v>
          </cell>
          <cell r="W1797">
            <v>0</v>
          </cell>
          <cell r="X1797">
            <v>1782442</v>
          </cell>
          <cell r="Y1797" t="str">
            <v>no</v>
          </cell>
          <cell r="Z1797">
            <v>0</v>
          </cell>
          <cell r="AA1797">
            <v>1782442</v>
          </cell>
          <cell r="AB1797">
            <v>9083715</v>
          </cell>
          <cell r="AC1797">
            <v>2.6161102588533438E-3</v>
          </cell>
          <cell r="AD1797">
            <v>4663</v>
          </cell>
          <cell r="AE1797">
            <v>0</v>
          </cell>
          <cell r="AF1797">
            <v>4663</v>
          </cell>
          <cell r="AG1797">
            <v>0</v>
          </cell>
          <cell r="AH1797">
            <v>594147</v>
          </cell>
          <cell r="AI1797">
            <v>0</v>
          </cell>
          <cell r="AJ1797">
            <v>594147</v>
          </cell>
          <cell r="AK1797" t="str">
            <v>AA</v>
          </cell>
          <cell r="AL1797">
            <v>0</v>
          </cell>
          <cell r="AM1797">
            <v>7789984</v>
          </cell>
          <cell r="AN1797">
            <v>0</v>
          </cell>
          <cell r="AO1797">
            <v>0</v>
          </cell>
          <cell r="AP1797">
            <v>0</v>
          </cell>
          <cell r="AQ1797">
            <v>596214</v>
          </cell>
          <cell r="AR1797">
            <v>0</v>
          </cell>
          <cell r="AS1797">
            <v>0</v>
          </cell>
          <cell r="AT1797">
            <v>596214</v>
          </cell>
          <cell r="AU1797" t="str">
            <v>Levy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5835547</v>
          </cell>
          <cell r="BB1797">
            <v>0</v>
          </cell>
          <cell r="BC1797">
            <v>0</v>
          </cell>
          <cell r="BD1797">
            <v>0</v>
          </cell>
          <cell r="BE1797">
            <v>2805862</v>
          </cell>
          <cell r="BF1797">
            <v>712976</v>
          </cell>
        </row>
        <row r="1798">
          <cell r="D1798" t="str">
            <v>6620006</v>
          </cell>
          <cell r="E1798" t="str">
            <v>JEFFERSON TOWNSHIP</v>
          </cell>
          <cell r="F1798">
            <v>15980</v>
          </cell>
          <cell r="G1798">
            <v>0</v>
          </cell>
          <cell r="H1798">
            <v>4437</v>
          </cell>
          <cell r="I1798">
            <v>1101</v>
          </cell>
          <cell r="J1798">
            <v>0</v>
          </cell>
          <cell r="K1798">
            <v>0</v>
          </cell>
          <cell r="L1798">
            <v>21518</v>
          </cell>
          <cell r="M1798">
            <v>0</v>
          </cell>
          <cell r="N1798">
            <v>21518</v>
          </cell>
          <cell r="O1798" t="str">
            <v>no</v>
          </cell>
          <cell r="P1798">
            <v>0</v>
          </cell>
          <cell r="Q1798">
            <v>594147</v>
          </cell>
          <cell r="R1798">
            <v>0</v>
          </cell>
          <cell r="S1798">
            <v>594147</v>
          </cell>
          <cell r="T1798">
            <v>12729283.585680617</v>
          </cell>
          <cell r="U1798">
            <v>1.6904329183306088E-3</v>
          </cell>
          <cell r="V1798">
            <v>1004</v>
          </cell>
          <cell r="W1798">
            <v>0</v>
          </cell>
          <cell r="X1798">
            <v>1782442</v>
          </cell>
          <cell r="Y1798" t="str">
            <v>no</v>
          </cell>
          <cell r="Z1798">
            <v>0</v>
          </cell>
          <cell r="AA1798">
            <v>1782442</v>
          </cell>
          <cell r="AB1798">
            <v>9083715</v>
          </cell>
          <cell r="AC1798">
            <v>2.3688545930822358E-3</v>
          </cell>
          <cell r="AD1798">
            <v>4222</v>
          </cell>
          <cell r="AE1798">
            <v>0</v>
          </cell>
          <cell r="AF1798">
            <v>4222</v>
          </cell>
          <cell r="AG1798">
            <v>0</v>
          </cell>
          <cell r="AH1798">
            <v>594147</v>
          </cell>
          <cell r="AI1798">
            <v>0</v>
          </cell>
          <cell r="AJ1798">
            <v>594147</v>
          </cell>
          <cell r="AK1798" t="str">
            <v>AA</v>
          </cell>
          <cell r="AL1798">
            <v>0</v>
          </cell>
          <cell r="AM1798">
            <v>7789984</v>
          </cell>
          <cell r="AN1798">
            <v>0</v>
          </cell>
          <cell r="AO1798">
            <v>0</v>
          </cell>
          <cell r="AP1798">
            <v>0</v>
          </cell>
          <cell r="AQ1798">
            <v>596214</v>
          </cell>
          <cell r="AR1798">
            <v>0</v>
          </cell>
          <cell r="AS1798">
            <v>0</v>
          </cell>
          <cell r="AT1798">
            <v>596214</v>
          </cell>
          <cell r="AU1798" t="str">
            <v>Levy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5835547</v>
          </cell>
          <cell r="BB1798">
            <v>0</v>
          </cell>
          <cell r="BC1798">
            <v>0</v>
          </cell>
          <cell r="BD1798">
            <v>0</v>
          </cell>
          <cell r="BE1798">
            <v>2805862</v>
          </cell>
          <cell r="BF1798">
            <v>712976</v>
          </cell>
        </row>
        <row r="1799">
          <cell r="D1799" t="str">
            <v>6620007</v>
          </cell>
          <cell r="E1799" t="str">
            <v>MONROE TOWNSHIP</v>
          </cell>
          <cell r="F1799">
            <v>56521</v>
          </cell>
          <cell r="G1799">
            <v>0</v>
          </cell>
          <cell r="H1799">
            <v>12822</v>
          </cell>
          <cell r="I1799">
            <v>3181</v>
          </cell>
          <cell r="J1799">
            <v>0</v>
          </cell>
          <cell r="K1799">
            <v>0</v>
          </cell>
          <cell r="L1799">
            <v>72524</v>
          </cell>
          <cell r="M1799">
            <v>0</v>
          </cell>
          <cell r="N1799">
            <v>72524</v>
          </cell>
          <cell r="O1799" t="str">
            <v>no</v>
          </cell>
          <cell r="P1799">
            <v>0</v>
          </cell>
          <cell r="Q1799">
            <v>594147</v>
          </cell>
          <cell r="R1799">
            <v>0</v>
          </cell>
          <cell r="S1799">
            <v>594147</v>
          </cell>
          <cell r="T1799">
            <v>12729283.585680617</v>
          </cell>
          <cell r="U1799">
            <v>5.6974141169722587E-3</v>
          </cell>
          <cell r="V1799">
            <v>3385</v>
          </cell>
          <cell r="W1799">
            <v>0</v>
          </cell>
          <cell r="X1799">
            <v>1782442</v>
          </cell>
          <cell r="Y1799" t="str">
            <v>no</v>
          </cell>
          <cell r="Z1799">
            <v>0</v>
          </cell>
          <cell r="AA1799">
            <v>1782442</v>
          </cell>
          <cell r="AB1799">
            <v>9083715</v>
          </cell>
          <cell r="AC1799">
            <v>7.9839581052465868E-3</v>
          </cell>
          <cell r="AD1799">
            <v>14231</v>
          </cell>
          <cell r="AE1799">
            <v>0</v>
          </cell>
          <cell r="AF1799">
            <v>14231</v>
          </cell>
          <cell r="AG1799">
            <v>0</v>
          </cell>
          <cell r="AH1799">
            <v>594147</v>
          </cell>
          <cell r="AI1799">
            <v>0</v>
          </cell>
          <cell r="AJ1799">
            <v>594147</v>
          </cell>
          <cell r="AK1799" t="str">
            <v>AA</v>
          </cell>
          <cell r="AL1799">
            <v>0</v>
          </cell>
          <cell r="AM1799">
            <v>7789984</v>
          </cell>
          <cell r="AN1799">
            <v>0</v>
          </cell>
          <cell r="AO1799">
            <v>0</v>
          </cell>
          <cell r="AP1799">
            <v>0</v>
          </cell>
          <cell r="AQ1799">
            <v>596214</v>
          </cell>
          <cell r="AR1799">
            <v>0</v>
          </cell>
          <cell r="AS1799">
            <v>0</v>
          </cell>
          <cell r="AT1799">
            <v>596214</v>
          </cell>
          <cell r="AU1799" t="str">
            <v>Levy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5835547</v>
          </cell>
          <cell r="BB1799">
            <v>0</v>
          </cell>
          <cell r="BC1799">
            <v>0</v>
          </cell>
          <cell r="BD1799">
            <v>0</v>
          </cell>
          <cell r="BE1799">
            <v>2805862</v>
          </cell>
          <cell r="BF1799">
            <v>712976</v>
          </cell>
        </row>
        <row r="1800">
          <cell r="D1800" t="str">
            <v>6620008</v>
          </cell>
          <cell r="E1800" t="str">
            <v>RICH GROVE TOWNSHIP</v>
          </cell>
          <cell r="F1800">
            <v>24795</v>
          </cell>
          <cell r="G1800">
            <v>0</v>
          </cell>
          <cell r="H1800">
            <v>6795</v>
          </cell>
          <cell r="I1800">
            <v>1686</v>
          </cell>
          <cell r="J1800">
            <v>0</v>
          </cell>
          <cell r="K1800">
            <v>0</v>
          </cell>
          <cell r="L1800">
            <v>33276</v>
          </cell>
          <cell r="M1800">
            <v>0</v>
          </cell>
          <cell r="N1800">
            <v>33276</v>
          </cell>
          <cell r="O1800" t="str">
            <v>no</v>
          </cell>
          <cell r="P1800">
            <v>0</v>
          </cell>
          <cell r="Q1800">
            <v>594147</v>
          </cell>
          <cell r="R1800">
            <v>0</v>
          </cell>
          <cell r="S1800">
            <v>594147</v>
          </cell>
          <cell r="T1800">
            <v>12729283.585680617</v>
          </cell>
          <cell r="U1800">
            <v>2.614129835039006E-3</v>
          </cell>
          <cell r="V1800">
            <v>1553</v>
          </cell>
          <cell r="W1800">
            <v>0</v>
          </cell>
          <cell r="X1800">
            <v>1782442</v>
          </cell>
          <cell r="Y1800" t="str">
            <v>no</v>
          </cell>
          <cell r="Z1800">
            <v>0</v>
          </cell>
          <cell r="AA1800">
            <v>1782442</v>
          </cell>
          <cell r="AB1800">
            <v>9083715</v>
          </cell>
          <cell r="AC1800">
            <v>3.6632589199462997E-3</v>
          </cell>
          <cell r="AD1800">
            <v>6530</v>
          </cell>
          <cell r="AE1800">
            <v>0</v>
          </cell>
          <cell r="AF1800">
            <v>6530</v>
          </cell>
          <cell r="AG1800">
            <v>0</v>
          </cell>
          <cell r="AH1800">
            <v>594147</v>
          </cell>
          <cell r="AI1800">
            <v>0</v>
          </cell>
          <cell r="AJ1800">
            <v>594147</v>
          </cell>
          <cell r="AK1800" t="str">
            <v>AA</v>
          </cell>
          <cell r="AL1800">
            <v>0</v>
          </cell>
          <cell r="AM1800">
            <v>7789984</v>
          </cell>
          <cell r="AN1800">
            <v>0</v>
          </cell>
          <cell r="AO1800">
            <v>0</v>
          </cell>
          <cell r="AP1800">
            <v>0</v>
          </cell>
          <cell r="AQ1800">
            <v>596214</v>
          </cell>
          <cell r="AR1800">
            <v>0</v>
          </cell>
          <cell r="AS1800">
            <v>0</v>
          </cell>
          <cell r="AT1800">
            <v>596214</v>
          </cell>
          <cell r="AU1800" t="str">
            <v>Levy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5835547</v>
          </cell>
          <cell r="BB1800">
            <v>0</v>
          </cell>
          <cell r="BC1800">
            <v>0</v>
          </cell>
          <cell r="BD1800">
            <v>0</v>
          </cell>
          <cell r="BE1800">
            <v>2805862</v>
          </cell>
          <cell r="BF1800">
            <v>712976</v>
          </cell>
        </row>
        <row r="1801">
          <cell r="D1801" t="str">
            <v>6620009</v>
          </cell>
          <cell r="E1801" t="str">
            <v>SALEM TOWNSHIP</v>
          </cell>
          <cell r="F1801">
            <v>68312</v>
          </cell>
          <cell r="G1801">
            <v>0</v>
          </cell>
          <cell r="H1801">
            <v>18423</v>
          </cell>
          <cell r="I1801">
            <v>4571</v>
          </cell>
          <cell r="J1801">
            <v>0</v>
          </cell>
          <cell r="K1801">
            <v>0</v>
          </cell>
          <cell r="L1801">
            <v>91306</v>
          </cell>
          <cell r="M1801">
            <v>0</v>
          </cell>
          <cell r="N1801">
            <v>91306</v>
          </cell>
          <cell r="O1801" t="str">
            <v>no</v>
          </cell>
          <cell r="P1801">
            <v>0</v>
          </cell>
          <cell r="Q1801">
            <v>594147</v>
          </cell>
          <cell r="R1801">
            <v>0</v>
          </cell>
          <cell r="S1801">
            <v>594147</v>
          </cell>
          <cell r="T1801">
            <v>12729283.585680617</v>
          </cell>
          <cell r="U1801">
            <v>7.1729095659956573E-3</v>
          </cell>
          <cell r="V1801">
            <v>4262</v>
          </cell>
          <cell r="W1801">
            <v>0</v>
          </cell>
          <cell r="X1801">
            <v>1782442</v>
          </cell>
          <cell r="Y1801" t="str">
            <v>no</v>
          </cell>
          <cell r="Z1801">
            <v>0</v>
          </cell>
          <cell r="AA1801">
            <v>1782442</v>
          </cell>
          <cell r="AB1801">
            <v>9083715</v>
          </cell>
          <cell r="AC1801">
            <v>1.0051614345011926E-2</v>
          </cell>
          <cell r="AD1801">
            <v>17916</v>
          </cell>
          <cell r="AE1801">
            <v>0</v>
          </cell>
          <cell r="AF1801">
            <v>17916</v>
          </cell>
          <cell r="AG1801">
            <v>0</v>
          </cell>
          <cell r="AH1801">
            <v>594147</v>
          </cell>
          <cell r="AI1801">
            <v>0</v>
          </cell>
          <cell r="AJ1801">
            <v>594147</v>
          </cell>
          <cell r="AK1801" t="str">
            <v>AA</v>
          </cell>
          <cell r="AL1801">
            <v>0</v>
          </cell>
          <cell r="AM1801">
            <v>7789984</v>
          </cell>
          <cell r="AN1801">
            <v>0</v>
          </cell>
          <cell r="AO1801">
            <v>0</v>
          </cell>
          <cell r="AP1801">
            <v>0</v>
          </cell>
          <cell r="AQ1801">
            <v>596214</v>
          </cell>
          <cell r="AR1801">
            <v>0</v>
          </cell>
          <cell r="AS1801">
            <v>0</v>
          </cell>
          <cell r="AT1801">
            <v>596214</v>
          </cell>
          <cell r="AU1801" t="str">
            <v>Levy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5835547</v>
          </cell>
          <cell r="BB1801">
            <v>0</v>
          </cell>
          <cell r="BC1801">
            <v>0</v>
          </cell>
          <cell r="BD1801">
            <v>0</v>
          </cell>
          <cell r="BE1801">
            <v>2805862</v>
          </cell>
          <cell r="BF1801">
            <v>712976</v>
          </cell>
        </row>
        <row r="1802">
          <cell r="D1802" t="str">
            <v>6620010</v>
          </cell>
          <cell r="E1802" t="str">
            <v>TIPPECANOE TOWNSHIP</v>
          </cell>
          <cell r="F1802">
            <v>103911</v>
          </cell>
          <cell r="G1802">
            <v>70503</v>
          </cell>
          <cell r="H1802">
            <v>8215</v>
          </cell>
          <cell r="I1802">
            <v>2038</v>
          </cell>
          <cell r="J1802">
            <v>0</v>
          </cell>
          <cell r="K1802">
            <v>0</v>
          </cell>
          <cell r="L1802">
            <v>43661</v>
          </cell>
          <cell r="M1802">
            <v>0</v>
          </cell>
          <cell r="N1802">
            <v>43661</v>
          </cell>
          <cell r="O1802" t="str">
            <v>no</v>
          </cell>
          <cell r="P1802">
            <v>0</v>
          </cell>
          <cell r="Q1802">
            <v>594147</v>
          </cell>
          <cell r="R1802">
            <v>0</v>
          </cell>
          <cell r="S1802">
            <v>594147</v>
          </cell>
          <cell r="T1802">
            <v>12729283.585680617</v>
          </cell>
          <cell r="U1802">
            <v>3.4299652220110004E-3</v>
          </cell>
          <cell r="V1802">
            <v>2038</v>
          </cell>
          <cell r="W1802">
            <v>0</v>
          </cell>
          <cell r="X1802">
            <v>1782442</v>
          </cell>
          <cell r="Y1802" t="str">
            <v>no</v>
          </cell>
          <cell r="Z1802">
            <v>0</v>
          </cell>
          <cell r="AA1802">
            <v>1782442</v>
          </cell>
          <cell r="AB1802">
            <v>9083715</v>
          </cell>
          <cell r="AC1802">
            <v>4.8065136345647125E-3</v>
          </cell>
          <cell r="AD1802">
            <v>8567</v>
          </cell>
          <cell r="AE1802">
            <v>0</v>
          </cell>
          <cell r="AF1802">
            <v>8567</v>
          </cell>
          <cell r="AG1802">
            <v>0</v>
          </cell>
          <cell r="AH1802">
            <v>594147</v>
          </cell>
          <cell r="AI1802">
            <v>0</v>
          </cell>
          <cell r="AJ1802">
            <v>594147</v>
          </cell>
          <cell r="AK1802" t="str">
            <v>AA</v>
          </cell>
          <cell r="AL1802">
            <v>0</v>
          </cell>
          <cell r="AM1802">
            <v>7789984</v>
          </cell>
          <cell r="AN1802">
            <v>0</v>
          </cell>
          <cell r="AO1802">
            <v>0</v>
          </cell>
          <cell r="AP1802">
            <v>0</v>
          </cell>
          <cell r="AQ1802">
            <v>596214</v>
          </cell>
          <cell r="AR1802">
            <v>0</v>
          </cell>
          <cell r="AS1802">
            <v>0</v>
          </cell>
          <cell r="AT1802">
            <v>596214</v>
          </cell>
          <cell r="AU1802" t="str">
            <v>Levy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5835547</v>
          </cell>
          <cell r="BB1802">
            <v>0</v>
          </cell>
          <cell r="BC1802">
            <v>0</v>
          </cell>
          <cell r="BD1802">
            <v>0</v>
          </cell>
          <cell r="BE1802">
            <v>2805862</v>
          </cell>
          <cell r="BF1802">
            <v>712976</v>
          </cell>
        </row>
        <row r="1803">
          <cell r="D1803" t="str">
            <v>6620011</v>
          </cell>
          <cell r="E1803" t="str">
            <v>VAN BUREN TOWNSHIP</v>
          </cell>
          <cell r="F1803">
            <v>42203</v>
          </cell>
          <cell r="G1803">
            <v>0</v>
          </cell>
          <cell r="H1803">
            <v>17770</v>
          </cell>
          <cell r="I1803">
            <v>4409</v>
          </cell>
          <cell r="J1803">
            <v>0</v>
          </cell>
          <cell r="K1803">
            <v>0</v>
          </cell>
          <cell r="L1803">
            <v>64382</v>
          </cell>
          <cell r="M1803">
            <v>0</v>
          </cell>
          <cell r="N1803">
            <v>64382</v>
          </cell>
          <cell r="O1803" t="str">
            <v>no</v>
          </cell>
          <cell r="P1803">
            <v>0</v>
          </cell>
          <cell r="Q1803">
            <v>594147</v>
          </cell>
          <cell r="R1803">
            <v>0</v>
          </cell>
          <cell r="S1803">
            <v>594147</v>
          </cell>
          <cell r="T1803">
            <v>12729283.585680617</v>
          </cell>
          <cell r="U1803">
            <v>5.0577866041435658E-3</v>
          </cell>
          <cell r="V1803">
            <v>3005</v>
          </cell>
          <cell r="W1803">
            <v>0</v>
          </cell>
          <cell r="X1803">
            <v>1782442</v>
          </cell>
          <cell r="Y1803" t="str">
            <v>no</v>
          </cell>
          <cell r="Z1803">
            <v>0</v>
          </cell>
          <cell r="AA1803">
            <v>1782442</v>
          </cell>
          <cell r="AB1803">
            <v>9083715</v>
          </cell>
          <cell r="AC1803">
            <v>7.08762879504696E-3</v>
          </cell>
          <cell r="AD1803">
            <v>12633</v>
          </cell>
          <cell r="AE1803">
            <v>0</v>
          </cell>
          <cell r="AF1803">
            <v>12633</v>
          </cell>
          <cell r="AG1803">
            <v>0</v>
          </cell>
          <cell r="AH1803">
            <v>594147</v>
          </cell>
          <cell r="AI1803">
            <v>0</v>
          </cell>
          <cell r="AJ1803">
            <v>594147</v>
          </cell>
          <cell r="AK1803" t="str">
            <v>AA</v>
          </cell>
          <cell r="AL1803">
            <v>0</v>
          </cell>
          <cell r="AM1803">
            <v>7789984</v>
          </cell>
          <cell r="AN1803">
            <v>0</v>
          </cell>
          <cell r="AO1803">
            <v>0</v>
          </cell>
          <cell r="AP1803">
            <v>0</v>
          </cell>
          <cell r="AQ1803">
            <v>596214</v>
          </cell>
          <cell r="AR1803">
            <v>0</v>
          </cell>
          <cell r="AS1803">
            <v>0</v>
          </cell>
          <cell r="AT1803">
            <v>596214</v>
          </cell>
          <cell r="AU1803" t="str">
            <v>Levy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5835547</v>
          </cell>
          <cell r="BB1803">
            <v>0</v>
          </cell>
          <cell r="BC1803">
            <v>0</v>
          </cell>
          <cell r="BD1803">
            <v>0</v>
          </cell>
          <cell r="BE1803">
            <v>2805862</v>
          </cell>
          <cell r="BF1803">
            <v>712976</v>
          </cell>
        </row>
        <row r="1804">
          <cell r="D1804" t="str">
            <v>6620012</v>
          </cell>
          <cell r="E1804" t="str">
            <v>WHITE POST TOWNSHIP</v>
          </cell>
          <cell r="F1804">
            <v>62079</v>
          </cell>
          <cell r="G1804">
            <v>0</v>
          </cell>
          <cell r="H1804">
            <v>17131</v>
          </cell>
          <cell r="I1804">
            <v>4250</v>
          </cell>
          <cell r="J1804">
            <v>0</v>
          </cell>
          <cell r="K1804">
            <v>0</v>
          </cell>
          <cell r="L1804">
            <v>83460</v>
          </cell>
          <cell r="M1804">
            <v>0</v>
          </cell>
          <cell r="N1804">
            <v>83460</v>
          </cell>
          <cell r="O1804" t="str">
            <v>no</v>
          </cell>
          <cell r="P1804">
            <v>0</v>
          </cell>
          <cell r="Q1804">
            <v>594147</v>
          </cell>
          <cell r="R1804">
            <v>0</v>
          </cell>
          <cell r="S1804">
            <v>594147</v>
          </cell>
          <cell r="T1804">
            <v>12729283.585680617</v>
          </cell>
          <cell r="U1804">
            <v>6.5565355220686215E-3</v>
          </cell>
          <cell r="V1804">
            <v>3896</v>
          </cell>
          <cell r="W1804">
            <v>0</v>
          </cell>
          <cell r="X1804">
            <v>1782442</v>
          </cell>
          <cell r="Y1804" t="str">
            <v>no</v>
          </cell>
          <cell r="Z1804">
            <v>0</v>
          </cell>
          <cell r="AA1804">
            <v>1782442</v>
          </cell>
          <cell r="AB1804">
            <v>9083715</v>
          </cell>
          <cell r="AC1804">
            <v>9.1878708215746528E-3</v>
          </cell>
          <cell r="AD1804">
            <v>16377</v>
          </cell>
          <cell r="AE1804">
            <v>0</v>
          </cell>
          <cell r="AF1804">
            <v>16377</v>
          </cell>
          <cell r="AG1804">
            <v>0</v>
          </cell>
          <cell r="AH1804">
            <v>594147</v>
          </cell>
          <cell r="AI1804">
            <v>0</v>
          </cell>
          <cell r="AJ1804">
            <v>594147</v>
          </cell>
          <cell r="AK1804" t="str">
            <v>AA</v>
          </cell>
          <cell r="AL1804">
            <v>0</v>
          </cell>
          <cell r="AM1804">
            <v>7789984</v>
          </cell>
          <cell r="AN1804">
            <v>0</v>
          </cell>
          <cell r="AO1804">
            <v>0</v>
          </cell>
          <cell r="AP1804">
            <v>0</v>
          </cell>
          <cell r="AQ1804">
            <v>596214</v>
          </cell>
          <cell r="AR1804">
            <v>0</v>
          </cell>
          <cell r="AS1804">
            <v>0</v>
          </cell>
          <cell r="AT1804">
            <v>596214</v>
          </cell>
          <cell r="AU1804" t="str">
            <v>Levy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5835547</v>
          </cell>
          <cell r="BB1804">
            <v>0</v>
          </cell>
          <cell r="BC1804">
            <v>0</v>
          </cell>
          <cell r="BD1804">
            <v>0</v>
          </cell>
          <cell r="BE1804">
            <v>2805862</v>
          </cell>
          <cell r="BF1804">
            <v>712976</v>
          </cell>
        </row>
        <row r="1805">
          <cell r="D1805" t="str">
            <v>6630839</v>
          </cell>
          <cell r="E1805" t="str">
            <v>FRANCESVILLE CIVIL TOWN</v>
          </cell>
          <cell r="F1805">
            <v>127193</v>
          </cell>
          <cell r="G1805">
            <v>0</v>
          </cell>
          <cell r="H1805">
            <v>35096</v>
          </cell>
          <cell r="I1805">
            <v>8708</v>
          </cell>
          <cell r="J1805">
            <v>0</v>
          </cell>
          <cell r="K1805">
            <v>0</v>
          </cell>
          <cell r="L1805">
            <v>170997</v>
          </cell>
          <cell r="M1805">
            <v>0</v>
          </cell>
          <cell r="N1805">
            <v>170997</v>
          </cell>
          <cell r="O1805" t="str">
            <v>no</v>
          </cell>
          <cell r="P1805">
            <v>0</v>
          </cell>
          <cell r="Q1805">
            <v>594147</v>
          </cell>
          <cell r="R1805">
            <v>0</v>
          </cell>
          <cell r="S1805">
            <v>594147</v>
          </cell>
          <cell r="T1805">
            <v>12729283.585680617</v>
          </cell>
          <cell r="U1805">
            <v>1.3433356154650947E-2</v>
          </cell>
          <cell r="V1805">
            <v>7981</v>
          </cell>
          <cell r="W1805">
            <v>0</v>
          </cell>
          <cell r="X1805">
            <v>1782442</v>
          </cell>
          <cell r="Y1805" t="str">
            <v>no</v>
          </cell>
          <cell r="Z1805">
            <v>0</v>
          </cell>
          <cell r="AA1805">
            <v>1782442</v>
          </cell>
          <cell r="AB1805">
            <v>9083715</v>
          </cell>
          <cell r="AC1805">
            <v>1.8824566820953761E-2</v>
          </cell>
          <cell r="AD1805">
            <v>33554</v>
          </cell>
          <cell r="AE1805">
            <v>0</v>
          </cell>
          <cell r="AF1805">
            <v>33554</v>
          </cell>
          <cell r="AG1805">
            <v>0</v>
          </cell>
          <cell r="AH1805">
            <v>594147</v>
          </cell>
          <cell r="AI1805">
            <v>0</v>
          </cell>
          <cell r="AJ1805">
            <v>594147</v>
          </cell>
          <cell r="AK1805" t="str">
            <v>AA</v>
          </cell>
          <cell r="AL1805">
            <v>170997</v>
          </cell>
          <cell r="AM1805">
            <v>7789984</v>
          </cell>
          <cell r="AN1805">
            <v>2.1950879488327576E-2</v>
          </cell>
          <cell r="AO1805">
            <v>13042</v>
          </cell>
          <cell r="AP1805">
            <v>0</v>
          </cell>
          <cell r="AQ1805">
            <v>596214</v>
          </cell>
          <cell r="AR1805">
            <v>0</v>
          </cell>
          <cell r="AS1805">
            <v>0</v>
          </cell>
          <cell r="AT1805">
            <v>596214</v>
          </cell>
          <cell r="AU1805" t="str">
            <v>Levy</v>
          </cell>
          <cell r="AV1805">
            <v>127193</v>
          </cell>
          <cell r="AW1805">
            <v>0</v>
          </cell>
          <cell r="AX1805">
            <v>0</v>
          </cell>
          <cell r="AY1805">
            <v>0</v>
          </cell>
          <cell r="AZ1805">
            <v>127193</v>
          </cell>
          <cell r="BA1805">
            <v>5835547</v>
          </cell>
          <cell r="BB1805">
            <v>2.1796242922899944E-2</v>
          </cell>
          <cell r="BC1805">
            <v>12995</v>
          </cell>
          <cell r="BD1805">
            <v>0</v>
          </cell>
          <cell r="BE1805">
            <v>2805862</v>
          </cell>
          <cell r="BF1805">
            <v>712976</v>
          </cell>
        </row>
        <row r="1806">
          <cell r="D1806" t="str">
            <v>6630840</v>
          </cell>
          <cell r="E1806" t="str">
            <v>MEDARYVILLE CIVIL TOWN</v>
          </cell>
          <cell r="F1806">
            <v>164206</v>
          </cell>
          <cell r="G1806">
            <v>0</v>
          </cell>
          <cell r="H1806">
            <v>44871</v>
          </cell>
          <cell r="I1806">
            <v>11133</v>
          </cell>
          <cell r="J1806">
            <v>0</v>
          </cell>
          <cell r="K1806">
            <v>0</v>
          </cell>
          <cell r="L1806">
            <v>220210</v>
          </cell>
          <cell r="M1806">
            <v>0</v>
          </cell>
          <cell r="N1806">
            <v>220210</v>
          </cell>
          <cell r="O1806" t="str">
            <v>no</v>
          </cell>
          <cell r="P1806">
            <v>0</v>
          </cell>
          <cell r="Q1806">
            <v>594147</v>
          </cell>
          <cell r="R1806">
            <v>0</v>
          </cell>
          <cell r="S1806">
            <v>594147</v>
          </cell>
          <cell r="T1806">
            <v>12729283.585680617</v>
          </cell>
          <cell r="U1806">
            <v>1.7299481036601141E-2</v>
          </cell>
          <cell r="V1806">
            <v>10278</v>
          </cell>
          <cell r="W1806">
            <v>0</v>
          </cell>
          <cell r="X1806">
            <v>1782442</v>
          </cell>
          <cell r="Y1806" t="str">
            <v>no</v>
          </cell>
          <cell r="Z1806">
            <v>0</v>
          </cell>
          <cell r="AA1806">
            <v>1782442</v>
          </cell>
          <cell r="AB1806">
            <v>9083715</v>
          </cell>
          <cell r="AC1806">
            <v>2.4242284131547501E-2</v>
          </cell>
          <cell r="AD1806">
            <v>43210</v>
          </cell>
          <cell r="AE1806">
            <v>0</v>
          </cell>
          <cell r="AF1806">
            <v>43210</v>
          </cell>
          <cell r="AG1806">
            <v>0</v>
          </cell>
          <cell r="AH1806">
            <v>594147</v>
          </cell>
          <cell r="AI1806">
            <v>0</v>
          </cell>
          <cell r="AJ1806">
            <v>594147</v>
          </cell>
          <cell r="AK1806" t="str">
            <v>AA</v>
          </cell>
          <cell r="AL1806">
            <v>220210</v>
          </cell>
          <cell r="AM1806">
            <v>7789984</v>
          </cell>
          <cell r="AN1806">
            <v>2.826835074372425E-2</v>
          </cell>
          <cell r="AO1806">
            <v>16796</v>
          </cell>
          <cell r="AP1806">
            <v>0</v>
          </cell>
          <cell r="AQ1806">
            <v>596214</v>
          </cell>
          <cell r="AR1806">
            <v>0</v>
          </cell>
          <cell r="AS1806">
            <v>0</v>
          </cell>
          <cell r="AT1806">
            <v>596214</v>
          </cell>
          <cell r="AU1806" t="str">
            <v>Levy</v>
          </cell>
          <cell r="AV1806">
            <v>164206</v>
          </cell>
          <cell r="AW1806">
            <v>0</v>
          </cell>
          <cell r="AX1806">
            <v>0</v>
          </cell>
          <cell r="AY1806">
            <v>0</v>
          </cell>
          <cell r="AZ1806">
            <v>164206</v>
          </cell>
          <cell r="BA1806">
            <v>5835547</v>
          </cell>
          <cell r="BB1806">
            <v>2.8138921681206578E-2</v>
          </cell>
          <cell r="BC1806">
            <v>16777</v>
          </cell>
          <cell r="BD1806">
            <v>0</v>
          </cell>
          <cell r="BE1806">
            <v>2805862</v>
          </cell>
          <cell r="BF1806">
            <v>712976</v>
          </cell>
        </row>
        <row r="1807">
          <cell r="D1807" t="str">
            <v>6630841</v>
          </cell>
          <cell r="E1807" t="str">
            <v>MONTEREY CIVIL TOWN</v>
          </cell>
          <cell r="F1807">
            <v>42197</v>
          </cell>
          <cell r="G1807">
            <v>0</v>
          </cell>
          <cell r="H1807">
            <v>11471</v>
          </cell>
          <cell r="I1807">
            <v>2846</v>
          </cell>
          <cell r="J1807">
            <v>0</v>
          </cell>
          <cell r="K1807">
            <v>0</v>
          </cell>
          <cell r="L1807">
            <v>56514</v>
          </cell>
          <cell r="M1807">
            <v>0</v>
          </cell>
          <cell r="N1807">
            <v>56514</v>
          </cell>
          <cell r="O1807" t="str">
            <v>no</v>
          </cell>
          <cell r="P1807">
            <v>0</v>
          </cell>
          <cell r="Q1807">
            <v>594147</v>
          </cell>
          <cell r="R1807">
            <v>0</v>
          </cell>
          <cell r="S1807">
            <v>594147</v>
          </cell>
          <cell r="T1807">
            <v>12729283.585680617</v>
          </cell>
          <cell r="U1807">
            <v>4.439684261852218E-3</v>
          </cell>
          <cell r="V1807">
            <v>2638</v>
          </cell>
          <cell r="W1807">
            <v>0</v>
          </cell>
          <cell r="X1807">
            <v>1782442</v>
          </cell>
          <cell r="Y1807" t="str">
            <v>no</v>
          </cell>
          <cell r="Z1807">
            <v>0</v>
          </cell>
          <cell r="AA1807">
            <v>1782442</v>
          </cell>
          <cell r="AB1807">
            <v>9083715</v>
          </cell>
          <cell r="AC1807">
            <v>6.2214633550259999E-3</v>
          </cell>
          <cell r="AD1807">
            <v>11089</v>
          </cell>
          <cell r="AE1807">
            <v>0</v>
          </cell>
          <cell r="AF1807">
            <v>11089</v>
          </cell>
          <cell r="AG1807">
            <v>0</v>
          </cell>
          <cell r="AH1807">
            <v>594147</v>
          </cell>
          <cell r="AI1807">
            <v>0</v>
          </cell>
          <cell r="AJ1807">
            <v>594147</v>
          </cell>
          <cell r="AK1807" t="str">
            <v>AA</v>
          </cell>
          <cell r="AL1807">
            <v>56514</v>
          </cell>
          <cell r="AM1807">
            <v>7789984</v>
          </cell>
          <cell r="AN1807">
            <v>7.2547003947633273E-3</v>
          </cell>
          <cell r="AO1807">
            <v>4310</v>
          </cell>
          <cell r="AP1807">
            <v>0</v>
          </cell>
          <cell r="AQ1807">
            <v>596214</v>
          </cell>
          <cell r="AR1807">
            <v>0</v>
          </cell>
          <cell r="AS1807">
            <v>0</v>
          </cell>
          <cell r="AT1807">
            <v>596214</v>
          </cell>
          <cell r="AU1807" t="str">
            <v>Levy</v>
          </cell>
          <cell r="AV1807">
            <v>42197</v>
          </cell>
          <cell r="AW1807">
            <v>0</v>
          </cell>
          <cell r="AX1807">
            <v>0</v>
          </cell>
          <cell r="AY1807">
            <v>0</v>
          </cell>
          <cell r="AZ1807">
            <v>42197</v>
          </cell>
          <cell r="BA1807">
            <v>5835547</v>
          </cell>
          <cell r="BB1807">
            <v>7.2310273569898414E-3</v>
          </cell>
          <cell r="BC1807">
            <v>4311</v>
          </cell>
          <cell r="BD1807">
            <v>0</v>
          </cell>
          <cell r="BE1807">
            <v>2805862</v>
          </cell>
          <cell r="BF1807">
            <v>712976</v>
          </cell>
        </row>
        <row r="1808">
          <cell r="D1808" t="str">
            <v>6630842</v>
          </cell>
          <cell r="E1808" t="str">
            <v>WINAMAC CIVIL TOWN</v>
          </cell>
          <cell r="F1808">
            <v>488683</v>
          </cell>
          <cell r="G1808">
            <v>0</v>
          </cell>
          <cell r="H1808">
            <v>134673</v>
          </cell>
          <cell r="I1808">
            <v>33413</v>
          </cell>
          <cell r="J1808">
            <v>0</v>
          </cell>
          <cell r="K1808">
            <v>0</v>
          </cell>
          <cell r="L1808">
            <v>656769</v>
          </cell>
          <cell r="M1808">
            <v>0</v>
          </cell>
          <cell r="N1808">
            <v>656769</v>
          </cell>
          <cell r="O1808" t="str">
            <v>no</v>
          </cell>
          <cell r="P1808">
            <v>0</v>
          </cell>
          <cell r="Q1808">
            <v>594147</v>
          </cell>
          <cell r="R1808">
            <v>0</v>
          </cell>
          <cell r="S1808">
            <v>594147</v>
          </cell>
          <cell r="T1808">
            <v>12729283.585680617</v>
          </cell>
          <cell r="U1808">
            <v>5.1595126746866601E-2</v>
          </cell>
          <cell r="V1808">
            <v>30655</v>
          </cell>
          <cell r="W1808">
            <v>0</v>
          </cell>
          <cell r="X1808">
            <v>1782442</v>
          </cell>
          <cell r="Y1808" t="str">
            <v>no</v>
          </cell>
          <cell r="Z1808">
            <v>0</v>
          </cell>
          <cell r="AA1808">
            <v>1782442</v>
          </cell>
          <cell r="AB1808">
            <v>9083715</v>
          </cell>
          <cell r="AC1808">
            <v>7.2301806034205163E-2</v>
          </cell>
          <cell r="AD1808">
            <v>128874</v>
          </cell>
          <cell r="AE1808">
            <v>0</v>
          </cell>
          <cell r="AF1808">
            <v>128874</v>
          </cell>
          <cell r="AG1808">
            <v>0</v>
          </cell>
          <cell r="AH1808">
            <v>594147</v>
          </cell>
          <cell r="AI1808">
            <v>0</v>
          </cell>
          <cell r="AJ1808">
            <v>594147</v>
          </cell>
          <cell r="AK1808" t="str">
            <v>AA</v>
          </cell>
          <cell r="AL1808">
            <v>656769</v>
          </cell>
          <cell r="AM1808">
            <v>7789984</v>
          </cell>
          <cell r="AN1808">
            <v>8.4309415783138969E-2</v>
          </cell>
          <cell r="AO1808">
            <v>50092</v>
          </cell>
          <cell r="AP1808">
            <v>0</v>
          </cell>
          <cell r="AQ1808">
            <v>596214</v>
          </cell>
          <cell r="AR1808">
            <v>0</v>
          </cell>
          <cell r="AS1808">
            <v>0</v>
          </cell>
          <cell r="AT1808">
            <v>596214</v>
          </cell>
          <cell r="AU1808" t="str">
            <v>Levy</v>
          </cell>
          <cell r="AV1808">
            <v>488683</v>
          </cell>
          <cell r="AW1808">
            <v>0</v>
          </cell>
          <cell r="AX1808">
            <v>0</v>
          </cell>
          <cell r="AY1808">
            <v>0</v>
          </cell>
          <cell r="AZ1808">
            <v>488683</v>
          </cell>
          <cell r="BA1808">
            <v>5835547</v>
          </cell>
          <cell r="BB1808">
            <v>8.3742449508160927E-2</v>
          </cell>
          <cell r="BC1808">
            <v>49928</v>
          </cell>
          <cell r="BD1808">
            <v>0</v>
          </cell>
          <cell r="BE1808">
            <v>2805862</v>
          </cell>
          <cell r="BF1808">
            <v>712976</v>
          </cell>
        </row>
        <row r="1809">
          <cell r="D1809" t="str">
            <v>6645455</v>
          </cell>
          <cell r="E1809" t="str">
            <v>CULVER COMMUNITY SCHOOL CORPORATION</v>
          </cell>
          <cell r="F1809">
            <v>318809</v>
          </cell>
          <cell r="G1809">
            <v>0</v>
          </cell>
          <cell r="H1809">
            <v>0</v>
          </cell>
          <cell r="I1809">
            <v>16402</v>
          </cell>
          <cell r="J1809">
            <v>0</v>
          </cell>
          <cell r="K1809">
            <v>0</v>
          </cell>
          <cell r="L1809">
            <v>335211</v>
          </cell>
          <cell r="M1809">
            <v>0</v>
          </cell>
          <cell r="N1809">
            <v>0</v>
          </cell>
          <cell r="O1809" t="str">
            <v>no</v>
          </cell>
          <cell r="P1809">
            <v>0</v>
          </cell>
          <cell r="Q1809">
            <v>594147</v>
          </cell>
          <cell r="R1809">
            <v>0</v>
          </cell>
          <cell r="S1809">
            <v>594147</v>
          </cell>
          <cell r="T1809">
            <v>12729283.585680617</v>
          </cell>
          <cell r="U1809">
            <v>2.6333846499977772E-2</v>
          </cell>
          <cell r="V1809">
            <v>15646</v>
          </cell>
          <cell r="W1809">
            <v>0</v>
          </cell>
          <cell r="X1809">
            <v>1782442</v>
          </cell>
          <cell r="Y1809" t="str">
            <v>no</v>
          </cell>
          <cell r="Z1809">
            <v>0</v>
          </cell>
          <cell r="AA1809">
            <v>1782442</v>
          </cell>
          <cell r="AB1809">
            <v>9083715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594147</v>
          </cell>
          <cell r="AI1809">
            <v>0</v>
          </cell>
          <cell r="AJ1809">
            <v>594147</v>
          </cell>
          <cell r="AK1809" t="str">
            <v>AA</v>
          </cell>
          <cell r="AL1809">
            <v>0</v>
          </cell>
          <cell r="AM1809">
            <v>7789984</v>
          </cell>
          <cell r="AN1809">
            <v>0</v>
          </cell>
          <cell r="AO1809">
            <v>0</v>
          </cell>
          <cell r="AP1809">
            <v>0</v>
          </cell>
          <cell r="AQ1809">
            <v>596214</v>
          </cell>
          <cell r="AR1809">
            <v>0</v>
          </cell>
          <cell r="AS1809">
            <v>0</v>
          </cell>
          <cell r="AT1809">
            <v>596214</v>
          </cell>
          <cell r="AU1809" t="str">
            <v>Levy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5835547</v>
          </cell>
          <cell r="BB1809">
            <v>0</v>
          </cell>
          <cell r="BC1809">
            <v>0</v>
          </cell>
          <cell r="BD1809">
            <v>0</v>
          </cell>
          <cell r="BE1809">
            <v>2805862</v>
          </cell>
          <cell r="BF1809">
            <v>712976</v>
          </cell>
        </row>
        <row r="1810">
          <cell r="D1810" t="str">
            <v>6646620</v>
          </cell>
          <cell r="E1810" t="str">
            <v>EASTERN PULASKI COMMUNITY SCHOOL CORP</v>
          </cell>
          <cell r="F1810">
            <v>2936816</v>
          </cell>
          <cell r="G1810">
            <v>1138270</v>
          </cell>
          <cell r="H1810">
            <v>0</v>
          </cell>
          <cell r="I1810">
            <v>91740</v>
          </cell>
          <cell r="J1810">
            <v>0</v>
          </cell>
          <cell r="K1810">
            <v>0</v>
          </cell>
          <cell r="L1810">
            <v>1890286</v>
          </cell>
          <cell r="M1810">
            <v>0</v>
          </cell>
          <cell r="N1810">
            <v>0</v>
          </cell>
          <cell r="O1810" t="str">
            <v>no</v>
          </cell>
          <cell r="P1810">
            <v>0</v>
          </cell>
          <cell r="Q1810">
            <v>594147</v>
          </cell>
          <cell r="R1810">
            <v>0</v>
          </cell>
          <cell r="S1810">
            <v>594147</v>
          </cell>
          <cell r="T1810">
            <v>12729283.585680617</v>
          </cell>
          <cell r="U1810">
            <v>0.14849900917647982</v>
          </cell>
          <cell r="V1810">
            <v>88230</v>
          </cell>
          <cell r="W1810">
            <v>0</v>
          </cell>
          <cell r="X1810">
            <v>1782442</v>
          </cell>
          <cell r="Y1810" t="str">
            <v>no</v>
          </cell>
          <cell r="Z1810">
            <v>0</v>
          </cell>
          <cell r="AA1810">
            <v>1782442</v>
          </cell>
          <cell r="AB1810">
            <v>9083715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594147</v>
          </cell>
          <cell r="AI1810">
            <v>0</v>
          </cell>
          <cell r="AJ1810">
            <v>594147</v>
          </cell>
          <cell r="AK1810" t="str">
            <v>AA</v>
          </cell>
          <cell r="AL1810">
            <v>0</v>
          </cell>
          <cell r="AM1810">
            <v>7789984</v>
          </cell>
          <cell r="AN1810">
            <v>0</v>
          </cell>
          <cell r="AO1810">
            <v>0</v>
          </cell>
          <cell r="AP1810">
            <v>0</v>
          </cell>
          <cell r="AQ1810">
            <v>596214</v>
          </cell>
          <cell r="AR1810">
            <v>0</v>
          </cell>
          <cell r="AS1810">
            <v>0</v>
          </cell>
          <cell r="AT1810">
            <v>596214</v>
          </cell>
          <cell r="AU1810" t="str">
            <v>Levy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5835547</v>
          </cell>
          <cell r="BB1810">
            <v>0</v>
          </cell>
          <cell r="BC1810">
            <v>0</v>
          </cell>
          <cell r="BD1810">
            <v>0</v>
          </cell>
          <cell r="BE1810">
            <v>2805862</v>
          </cell>
          <cell r="BF1810">
            <v>712976</v>
          </cell>
        </row>
        <row r="1811">
          <cell r="D1811" t="str">
            <v>6646630</v>
          </cell>
          <cell r="E1811" t="str">
            <v>WEST CENTRAL SCHOOL CORPORATION</v>
          </cell>
          <cell r="F1811">
            <v>1854732</v>
          </cell>
          <cell r="G1811">
            <v>164511.41431938251</v>
          </cell>
          <cell r="H1811">
            <v>0</v>
          </cell>
          <cell r="I1811">
            <v>71700</v>
          </cell>
          <cell r="J1811">
            <v>0</v>
          </cell>
          <cell r="K1811">
            <v>0</v>
          </cell>
          <cell r="L1811">
            <v>1761920.5856806175</v>
          </cell>
          <cell r="M1811">
            <v>0</v>
          </cell>
          <cell r="N1811">
            <v>0</v>
          </cell>
          <cell r="O1811" t="str">
            <v>no</v>
          </cell>
          <cell r="P1811">
            <v>0</v>
          </cell>
          <cell r="Q1811">
            <v>594147</v>
          </cell>
          <cell r="R1811">
            <v>0</v>
          </cell>
          <cell r="S1811">
            <v>594147</v>
          </cell>
          <cell r="T1811">
            <v>12729283.585680617</v>
          </cell>
          <cell r="U1811">
            <v>0.13841474846727678</v>
          </cell>
          <cell r="V1811">
            <v>82239</v>
          </cell>
          <cell r="W1811">
            <v>0</v>
          </cell>
          <cell r="X1811">
            <v>1782442</v>
          </cell>
          <cell r="Y1811" t="str">
            <v>no</v>
          </cell>
          <cell r="Z1811">
            <v>0</v>
          </cell>
          <cell r="AA1811">
            <v>1782442</v>
          </cell>
          <cell r="AB1811">
            <v>9083715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594147</v>
          </cell>
          <cell r="AI1811">
            <v>0</v>
          </cell>
          <cell r="AJ1811">
            <v>594147</v>
          </cell>
          <cell r="AK1811" t="str">
            <v>AA</v>
          </cell>
          <cell r="AL1811">
            <v>0</v>
          </cell>
          <cell r="AM1811">
            <v>7789984</v>
          </cell>
          <cell r="AN1811">
            <v>0</v>
          </cell>
          <cell r="AO1811">
            <v>0</v>
          </cell>
          <cell r="AP1811">
            <v>0</v>
          </cell>
          <cell r="AQ1811">
            <v>596214</v>
          </cell>
          <cell r="AR1811">
            <v>0</v>
          </cell>
          <cell r="AS1811">
            <v>0</v>
          </cell>
          <cell r="AT1811">
            <v>596214</v>
          </cell>
          <cell r="AU1811" t="str">
            <v>Levy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5835547</v>
          </cell>
          <cell r="BB1811">
            <v>0</v>
          </cell>
          <cell r="BC1811">
            <v>0</v>
          </cell>
          <cell r="BD1811">
            <v>0</v>
          </cell>
          <cell r="BE1811">
            <v>2805862</v>
          </cell>
          <cell r="BF1811">
            <v>712976</v>
          </cell>
        </row>
        <row r="1812">
          <cell r="D1812" t="str">
            <v>6647515</v>
          </cell>
          <cell r="E1812" t="str">
            <v>NORTH JUDSON-SAN PIERRE SCHOOL CORP</v>
          </cell>
          <cell r="F1812">
            <v>637653</v>
          </cell>
          <cell r="G1812">
            <v>0</v>
          </cell>
          <cell r="H1812">
            <v>0</v>
          </cell>
          <cell r="I1812">
            <v>30884</v>
          </cell>
          <cell r="J1812">
            <v>0</v>
          </cell>
          <cell r="K1812">
            <v>0</v>
          </cell>
          <cell r="L1812">
            <v>668537</v>
          </cell>
          <cell r="M1812">
            <v>0</v>
          </cell>
          <cell r="N1812">
            <v>0</v>
          </cell>
          <cell r="O1812" t="str">
            <v>no</v>
          </cell>
          <cell r="P1812">
            <v>0</v>
          </cell>
          <cell r="Q1812">
            <v>594147</v>
          </cell>
          <cell r="R1812">
            <v>0</v>
          </cell>
          <cell r="S1812">
            <v>594147</v>
          </cell>
          <cell r="T1812">
            <v>12729283.585680617</v>
          </cell>
          <cell r="U1812">
            <v>5.2519609253740593E-2</v>
          </cell>
          <cell r="V1812">
            <v>31204</v>
          </cell>
          <cell r="W1812">
            <v>0</v>
          </cell>
          <cell r="X1812">
            <v>1782442</v>
          </cell>
          <cell r="Y1812" t="str">
            <v>no</v>
          </cell>
          <cell r="Z1812">
            <v>0</v>
          </cell>
          <cell r="AA1812">
            <v>1782442</v>
          </cell>
          <cell r="AB1812">
            <v>9083715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594147</v>
          </cell>
          <cell r="AI1812">
            <v>0</v>
          </cell>
          <cell r="AJ1812">
            <v>594147</v>
          </cell>
          <cell r="AK1812" t="str">
            <v>AA</v>
          </cell>
          <cell r="AL1812">
            <v>0</v>
          </cell>
          <cell r="AM1812">
            <v>7789984</v>
          </cell>
          <cell r="AN1812">
            <v>0</v>
          </cell>
          <cell r="AO1812">
            <v>0</v>
          </cell>
          <cell r="AP1812">
            <v>0</v>
          </cell>
          <cell r="AQ1812">
            <v>596214</v>
          </cell>
          <cell r="AR1812">
            <v>0</v>
          </cell>
          <cell r="AS1812">
            <v>0</v>
          </cell>
          <cell r="AT1812">
            <v>596214</v>
          </cell>
          <cell r="AU1812" t="str">
            <v>Levy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5835547</v>
          </cell>
          <cell r="BB1812">
            <v>0</v>
          </cell>
          <cell r="BC1812">
            <v>0</v>
          </cell>
          <cell r="BD1812">
            <v>0</v>
          </cell>
          <cell r="BE1812">
            <v>2805862</v>
          </cell>
          <cell r="BF1812">
            <v>712976</v>
          </cell>
        </row>
        <row r="1813">
          <cell r="D1813" t="str">
            <v>6650189</v>
          </cell>
          <cell r="E1813" t="str">
            <v>FRANCESVILLE PUBLIC LIBRARY</v>
          </cell>
          <cell r="F1813">
            <v>118742</v>
          </cell>
          <cell r="G1813">
            <v>0</v>
          </cell>
          <cell r="H1813">
            <v>33284</v>
          </cell>
          <cell r="I1813">
            <v>8258</v>
          </cell>
          <cell r="J1813">
            <v>0</v>
          </cell>
          <cell r="K1813">
            <v>0</v>
          </cell>
          <cell r="L1813">
            <v>160284</v>
          </cell>
          <cell r="M1813">
            <v>0</v>
          </cell>
          <cell r="N1813">
            <v>160284</v>
          </cell>
          <cell r="O1813" t="str">
            <v>no</v>
          </cell>
          <cell r="P1813">
            <v>0</v>
          </cell>
          <cell r="Q1813">
            <v>594147</v>
          </cell>
          <cell r="R1813">
            <v>0</v>
          </cell>
          <cell r="S1813">
            <v>594147</v>
          </cell>
          <cell r="T1813">
            <v>12729283.585680617</v>
          </cell>
          <cell r="U1813">
            <v>1.2591753410247387E-2</v>
          </cell>
          <cell r="V1813">
            <v>7481</v>
          </cell>
          <cell r="W1813">
            <v>0</v>
          </cell>
          <cell r="X1813">
            <v>1782442</v>
          </cell>
          <cell r="Y1813" t="str">
            <v>no</v>
          </cell>
          <cell r="Z1813">
            <v>0</v>
          </cell>
          <cell r="AA1813">
            <v>1782442</v>
          </cell>
          <cell r="AB1813">
            <v>9083715</v>
          </cell>
          <cell r="AC1813">
            <v>1.7645203531814903E-2</v>
          </cell>
          <cell r="AD1813">
            <v>31452</v>
          </cell>
          <cell r="AE1813">
            <v>0</v>
          </cell>
          <cell r="AF1813">
            <v>31452</v>
          </cell>
          <cell r="AG1813">
            <v>0</v>
          </cell>
          <cell r="AH1813">
            <v>594147</v>
          </cell>
          <cell r="AI1813">
            <v>0</v>
          </cell>
          <cell r="AJ1813">
            <v>594147</v>
          </cell>
          <cell r="AK1813" t="str">
            <v>AA</v>
          </cell>
          <cell r="AL1813">
            <v>0</v>
          </cell>
          <cell r="AM1813">
            <v>7789984</v>
          </cell>
          <cell r="AN1813">
            <v>0</v>
          </cell>
          <cell r="AO1813">
            <v>0</v>
          </cell>
          <cell r="AP1813">
            <v>0</v>
          </cell>
          <cell r="AQ1813">
            <v>596214</v>
          </cell>
          <cell r="AR1813">
            <v>0</v>
          </cell>
          <cell r="AS1813">
            <v>0</v>
          </cell>
          <cell r="AT1813">
            <v>596214</v>
          </cell>
          <cell r="AU1813" t="str">
            <v>Levy</v>
          </cell>
          <cell r="AV1813">
            <v>0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5835547</v>
          </cell>
          <cell r="BB1813">
            <v>0</v>
          </cell>
          <cell r="BC1813">
            <v>0</v>
          </cell>
          <cell r="BD1813">
            <v>0</v>
          </cell>
          <cell r="BE1813">
            <v>2805862</v>
          </cell>
          <cell r="BF1813">
            <v>712976</v>
          </cell>
        </row>
        <row r="1814">
          <cell r="D1814" t="str">
            <v>6650190</v>
          </cell>
          <cell r="E1814" t="str">
            <v>MONTEREY PUBLIC LIBRARY</v>
          </cell>
          <cell r="F1814">
            <v>80561</v>
          </cell>
          <cell r="G1814">
            <v>0</v>
          </cell>
          <cell r="H1814">
            <v>22295</v>
          </cell>
          <cell r="I1814">
            <v>5531</v>
          </cell>
          <cell r="J1814">
            <v>0</v>
          </cell>
          <cell r="K1814">
            <v>0</v>
          </cell>
          <cell r="L1814">
            <v>108387</v>
          </cell>
          <cell r="M1814">
            <v>0</v>
          </cell>
          <cell r="N1814">
            <v>108387</v>
          </cell>
          <cell r="O1814" t="str">
            <v>no</v>
          </cell>
          <cell r="P1814">
            <v>0</v>
          </cell>
          <cell r="Q1814">
            <v>594147</v>
          </cell>
          <cell r="R1814">
            <v>0</v>
          </cell>
          <cell r="S1814">
            <v>594147</v>
          </cell>
          <cell r="T1814">
            <v>12729283.585680617</v>
          </cell>
          <cell r="U1814">
            <v>8.5147761278510873E-3</v>
          </cell>
          <cell r="V1814">
            <v>5059</v>
          </cell>
          <cell r="W1814">
            <v>0</v>
          </cell>
          <cell r="X1814">
            <v>1782442</v>
          </cell>
          <cell r="Y1814" t="str">
            <v>no</v>
          </cell>
          <cell r="Z1814">
            <v>0</v>
          </cell>
          <cell r="AA1814">
            <v>1782442</v>
          </cell>
          <cell r="AB1814">
            <v>9083715</v>
          </cell>
          <cell r="AC1814">
            <v>1.1932012398011166E-2</v>
          </cell>
          <cell r="AD1814">
            <v>21268</v>
          </cell>
          <cell r="AE1814">
            <v>0</v>
          </cell>
          <cell r="AF1814">
            <v>21268</v>
          </cell>
          <cell r="AG1814">
            <v>0</v>
          </cell>
          <cell r="AH1814">
            <v>594147</v>
          </cell>
          <cell r="AI1814">
            <v>0</v>
          </cell>
          <cell r="AJ1814">
            <v>594147</v>
          </cell>
          <cell r="AK1814" t="str">
            <v>AA</v>
          </cell>
          <cell r="AL1814">
            <v>0</v>
          </cell>
          <cell r="AM1814">
            <v>7789984</v>
          </cell>
          <cell r="AN1814">
            <v>0</v>
          </cell>
          <cell r="AO1814">
            <v>0</v>
          </cell>
          <cell r="AP1814">
            <v>0</v>
          </cell>
          <cell r="AQ1814">
            <v>596214</v>
          </cell>
          <cell r="AR1814">
            <v>0</v>
          </cell>
          <cell r="AS1814">
            <v>0</v>
          </cell>
          <cell r="AT1814">
            <v>596214</v>
          </cell>
          <cell r="AU1814" t="str">
            <v>Levy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5835547</v>
          </cell>
          <cell r="BB1814">
            <v>0</v>
          </cell>
          <cell r="BC1814">
            <v>0</v>
          </cell>
          <cell r="BD1814">
            <v>0</v>
          </cell>
          <cell r="BE1814">
            <v>2805862</v>
          </cell>
          <cell r="BF1814">
            <v>712976</v>
          </cell>
        </row>
        <row r="1815">
          <cell r="D1815" t="str">
            <v>6650191</v>
          </cell>
          <cell r="E1815" t="str">
            <v>PULASKI COUNTY PUBLIC LIBRARY</v>
          </cell>
          <cell r="F1815">
            <v>539802</v>
          </cell>
          <cell r="G1815">
            <v>166908</v>
          </cell>
          <cell r="H1815">
            <v>102226</v>
          </cell>
          <cell r="I1815">
            <v>25363</v>
          </cell>
          <cell r="J1815">
            <v>0</v>
          </cell>
          <cell r="K1815">
            <v>0</v>
          </cell>
          <cell r="L1815">
            <v>500483</v>
          </cell>
          <cell r="M1815">
            <v>0</v>
          </cell>
          <cell r="N1815">
            <v>500483</v>
          </cell>
          <cell r="O1815" t="str">
            <v>no</v>
          </cell>
          <cell r="P1815">
            <v>0</v>
          </cell>
          <cell r="Q1815">
            <v>594147</v>
          </cell>
          <cell r="R1815">
            <v>0</v>
          </cell>
          <cell r="S1815">
            <v>594147</v>
          </cell>
          <cell r="T1815">
            <v>12729283.585680617</v>
          </cell>
          <cell r="U1815">
            <v>3.9317452284824708E-2</v>
          </cell>
          <cell r="V1815">
            <v>23360</v>
          </cell>
          <cell r="W1815">
            <v>0</v>
          </cell>
          <cell r="X1815">
            <v>1782442</v>
          </cell>
          <cell r="Y1815" t="str">
            <v>no</v>
          </cell>
          <cell r="Z1815">
            <v>0</v>
          </cell>
          <cell r="AA1815">
            <v>1782442</v>
          </cell>
          <cell r="AB1815">
            <v>9083715</v>
          </cell>
          <cell r="AC1815">
            <v>5.509673079791693E-2</v>
          </cell>
          <cell r="AD1815">
            <v>98207</v>
          </cell>
          <cell r="AE1815">
            <v>0</v>
          </cell>
          <cell r="AF1815">
            <v>98207</v>
          </cell>
          <cell r="AG1815">
            <v>0</v>
          </cell>
          <cell r="AH1815">
            <v>594147</v>
          </cell>
          <cell r="AI1815">
            <v>0</v>
          </cell>
          <cell r="AJ1815">
            <v>594147</v>
          </cell>
          <cell r="AK1815" t="str">
            <v>AA</v>
          </cell>
          <cell r="AL1815">
            <v>0</v>
          </cell>
          <cell r="AM1815">
            <v>7789984</v>
          </cell>
          <cell r="AN1815">
            <v>0</v>
          </cell>
          <cell r="AO1815">
            <v>0</v>
          </cell>
          <cell r="AP1815">
            <v>0</v>
          </cell>
          <cell r="AQ1815">
            <v>596214</v>
          </cell>
          <cell r="AR1815">
            <v>0</v>
          </cell>
          <cell r="AS1815">
            <v>0</v>
          </cell>
          <cell r="AT1815">
            <v>596214</v>
          </cell>
          <cell r="AU1815" t="str">
            <v>Levy</v>
          </cell>
          <cell r="AV1815">
            <v>0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  <cell r="BA1815">
            <v>5835547</v>
          </cell>
          <cell r="BB1815">
            <v>0</v>
          </cell>
          <cell r="BC1815">
            <v>0</v>
          </cell>
          <cell r="BD1815">
            <v>0</v>
          </cell>
          <cell r="BE1815">
            <v>2805862</v>
          </cell>
          <cell r="BF1815">
            <v>712976</v>
          </cell>
        </row>
        <row r="1816">
          <cell r="D1816" t="str">
            <v>6661062</v>
          </cell>
          <cell r="E1816" t="str">
            <v>NORTHWEST INDIANA SOLID WASTE MANAGEMENT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 t="str">
            <v>non-recipient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 t="str">
            <v>no</v>
          </cell>
          <cell r="P1816">
            <v>0</v>
          </cell>
          <cell r="Q1816">
            <v>594147</v>
          </cell>
          <cell r="R1816">
            <v>0</v>
          </cell>
          <cell r="S1816">
            <v>594147</v>
          </cell>
          <cell r="T1816">
            <v>12729283.585680617</v>
          </cell>
          <cell r="U1816">
            <v>0</v>
          </cell>
          <cell r="V1816">
            <v>0</v>
          </cell>
          <cell r="W1816">
            <v>0</v>
          </cell>
          <cell r="X1816">
            <v>1782442</v>
          </cell>
          <cell r="Y1816" t="str">
            <v>no</v>
          </cell>
          <cell r="Z1816">
            <v>0</v>
          </cell>
          <cell r="AA1816">
            <v>1782442</v>
          </cell>
          <cell r="AB1816">
            <v>9083715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594147</v>
          </cell>
          <cell r="AI1816">
            <v>0</v>
          </cell>
          <cell r="AJ1816">
            <v>594147</v>
          </cell>
          <cell r="AK1816" t="str">
            <v>AA</v>
          </cell>
          <cell r="AL1816">
            <v>0</v>
          </cell>
          <cell r="AM1816">
            <v>7789984</v>
          </cell>
          <cell r="AN1816">
            <v>0</v>
          </cell>
          <cell r="AO1816">
            <v>0</v>
          </cell>
          <cell r="AP1816">
            <v>0</v>
          </cell>
          <cell r="AQ1816">
            <v>596214</v>
          </cell>
          <cell r="AR1816">
            <v>0</v>
          </cell>
          <cell r="AS1816">
            <v>0</v>
          </cell>
          <cell r="AT1816">
            <v>596214</v>
          </cell>
          <cell r="AU1816" t="str">
            <v>Levy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5835547</v>
          </cell>
          <cell r="BB1816">
            <v>0</v>
          </cell>
          <cell r="BC1816">
            <v>0</v>
          </cell>
          <cell r="BD1816">
            <v>0</v>
          </cell>
          <cell r="BE1816">
            <v>2805862</v>
          </cell>
          <cell r="BF1816">
            <v>712976</v>
          </cell>
        </row>
        <row r="1817">
          <cell r="D1817" t="str">
            <v>6710000</v>
          </cell>
          <cell r="E1817" t="str">
            <v>PUTNAM COUNTY</v>
          </cell>
          <cell r="F1817">
            <v>4831923</v>
          </cell>
          <cell r="G1817">
            <v>0</v>
          </cell>
          <cell r="H1817">
            <v>2560973</v>
          </cell>
          <cell r="I1817">
            <v>438073</v>
          </cell>
          <cell r="J1817">
            <v>0</v>
          </cell>
          <cell r="K1817">
            <v>0</v>
          </cell>
          <cell r="L1817">
            <v>7830969</v>
          </cell>
          <cell r="M1817">
            <v>705759</v>
          </cell>
          <cell r="N1817">
            <v>8536728</v>
          </cell>
          <cell r="O1817" t="str">
            <v>no</v>
          </cell>
          <cell r="P1817">
            <v>0</v>
          </cell>
          <cell r="Q1817">
            <v>1726633</v>
          </cell>
          <cell r="R1817">
            <v>0</v>
          </cell>
          <cell r="S1817">
            <v>1726633</v>
          </cell>
          <cell r="T1817">
            <v>29553962.617760949</v>
          </cell>
          <cell r="U1817">
            <v>0.26497187877248812</v>
          </cell>
          <cell r="V1817">
            <v>457509</v>
          </cell>
          <cell r="W1817">
            <v>0</v>
          </cell>
          <cell r="X1817">
            <v>5179899</v>
          </cell>
          <cell r="Y1817" t="str">
            <v>no</v>
          </cell>
          <cell r="Z1817">
            <v>0</v>
          </cell>
          <cell r="AA1817">
            <v>5179899</v>
          </cell>
          <cell r="AB1817">
            <v>17480668</v>
          </cell>
          <cell r="AC1817">
            <v>0.48835250460680335</v>
          </cell>
          <cell r="AD1817">
            <v>2529617</v>
          </cell>
          <cell r="AE1817">
            <v>0</v>
          </cell>
          <cell r="AF1817">
            <v>2529617</v>
          </cell>
          <cell r="AG1817">
            <v>0</v>
          </cell>
          <cell r="AH1817">
            <v>3453266</v>
          </cell>
          <cell r="AI1817">
            <v>863317</v>
          </cell>
          <cell r="AJ1817">
            <v>2589949</v>
          </cell>
          <cell r="AK1817" t="str">
            <v>AA</v>
          </cell>
          <cell r="AL1817">
            <v>8536728</v>
          </cell>
          <cell r="AM1817">
            <v>14602959</v>
          </cell>
          <cell r="AN1817">
            <v>0.58458891790355638</v>
          </cell>
          <cell r="AO1817">
            <v>1514055</v>
          </cell>
          <cell r="AP1817">
            <v>0</v>
          </cell>
          <cell r="AQ1817">
            <v>1736421</v>
          </cell>
          <cell r="AR1817">
            <v>0</v>
          </cell>
          <cell r="AS1817">
            <v>0</v>
          </cell>
          <cell r="AT1817">
            <v>1736421</v>
          </cell>
          <cell r="AU1817" t="str">
            <v>Levy</v>
          </cell>
          <cell r="AV1817">
            <v>4831923</v>
          </cell>
          <cell r="AW1817">
            <v>0</v>
          </cell>
          <cell r="AX1817">
            <v>705759</v>
          </cell>
          <cell r="AY1817">
            <v>0</v>
          </cell>
          <cell r="AZ1817">
            <v>5537682</v>
          </cell>
          <cell r="BA1817">
            <v>9522055</v>
          </cell>
          <cell r="BB1817">
            <v>0.58156374858158244</v>
          </cell>
          <cell r="BC1817">
            <v>1009840</v>
          </cell>
          <cell r="BD1817">
            <v>0</v>
          </cell>
          <cell r="BE1817">
            <v>1736421</v>
          </cell>
          <cell r="BF1817">
            <v>0</v>
          </cell>
        </row>
        <row r="1818">
          <cell r="D1818" t="str">
            <v>6720001</v>
          </cell>
          <cell r="E1818" t="str">
            <v>CLINTON TOWNSHIP</v>
          </cell>
          <cell r="F1818">
            <v>8502</v>
          </cell>
          <cell r="G1818">
            <v>0</v>
          </cell>
          <cell r="H1818">
            <v>7167</v>
          </cell>
          <cell r="I1818">
            <v>1337</v>
          </cell>
          <cell r="J1818">
            <v>0</v>
          </cell>
          <cell r="K1818">
            <v>0</v>
          </cell>
          <cell r="L1818">
            <v>17006</v>
          </cell>
          <cell r="M1818">
            <v>0</v>
          </cell>
          <cell r="N1818">
            <v>17006</v>
          </cell>
          <cell r="O1818" t="str">
            <v>no</v>
          </cell>
          <cell r="P1818">
            <v>0</v>
          </cell>
          <cell r="Q1818">
            <v>1726633</v>
          </cell>
          <cell r="R1818">
            <v>0</v>
          </cell>
          <cell r="S1818">
            <v>1726633</v>
          </cell>
          <cell r="T1818">
            <v>29553962.617760949</v>
          </cell>
          <cell r="U1818">
            <v>5.7542199061251975E-4</v>
          </cell>
          <cell r="V1818">
            <v>994</v>
          </cell>
          <cell r="W1818">
            <v>0</v>
          </cell>
          <cell r="X1818">
            <v>5179899</v>
          </cell>
          <cell r="Y1818" t="str">
            <v>no</v>
          </cell>
          <cell r="Z1818">
            <v>0</v>
          </cell>
          <cell r="AA1818">
            <v>5179899</v>
          </cell>
          <cell r="AB1818">
            <v>17480668</v>
          </cell>
          <cell r="AC1818">
            <v>9.7284611777993834E-4</v>
          </cell>
          <cell r="AD1818">
            <v>5039</v>
          </cell>
          <cell r="AE1818">
            <v>0</v>
          </cell>
          <cell r="AF1818">
            <v>5039</v>
          </cell>
          <cell r="AG1818">
            <v>0</v>
          </cell>
          <cell r="AH1818">
            <v>3453266</v>
          </cell>
          <cell r="AI1818">
            <v>863317</v>
          </cell>
          <cell r="AJ1818">
            <v>2589949</v>
          </cell>
          <cell r="AK1818" t="str">
            <v>AA</v>
          </cell>
          <cell r="AL1818">
            <v>0</v>
          </cell>
          <cell r="AM1818">
            <v>14602959</v>
          </cell>
          <cell r="AN1818">
            <v>0</v>
          </cell>
          <cell r="AO1818">
            <v>0</v>
          </cell>
          <cell r="AP1818">
            <v>0</v>
          </cell>
          <cell r="AQ1818">
            <v>1736421</v>
          </cell>
          <cell r="AR1818">
            <v>0</v>
          </cell>
          <cell r="AS1818">
            <v>0</v>
          </cell>
          <cell r="AT1818">
            <v>1736421</v>
          </cell>
          <cell r="AU1818" t="str">
            <v>Levy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9522055</v>
          </cell>
          <cell r="BB1818">
            <v>0</v>
          </cell>
          <cell r="BC1818">
            <v>0</v>
          </cell>
          <cell r="BD1818">
            <v>0</v>
          </cell>
          <cell r="BE1818">
            <v>1736421</v>
          </cell>
          <cell r="BF1818">
            <v>0</v>
          </cell>
        </row>
        <row r="1819">
          <cell r="D1819" t="str">
            <v>6720002</v>
          </cell>
          <cell r="E1819" t="str">
            <v>CLOVERDALE TOWNSHIP</v>
          </cell>
          <cell r="F1819">
            <v>66797</v>
          </cell>
          <cell r="G1819">
            <v>5105</v>
          </cell>
          <cell r="H1819">
            <v>25300</v>
          </cell>
          <cell r="I1819">
            <v>4719</v>
          </cell>
          <cell r="J1819">
            <v>0</v>
          </cell>
          <cell r="K1819">
            <v>0</v>
          </cell>
          <cell r="L1819">
            <v>91711</v>
          </cell>
          <cell r="M1819">
            <v>0</v>
          </cell>
          <cell r="N1819">
            <v>91711</v>
          </cell>
          <cell r="O1819" t="str">
            <v>no</v>
          </cell>
          <cell r="P1819">
            <v>0</v>
          </cell>
          <cell r="Q1819">
            <v>1726633</v>
          </cell>
          <cell r="R1819">
            <v>0</v>
          </cell>
          <cell r="S1819">
            <v>1726633</v>
          </cell>
          <cell r="T1819">
            <v>29553962.617760949</v>
          </cell>
          <cell r="U1819">
            <v>3.1031710091182405E-3</v>
          </cell>
          <cell r="V1819">
            <v>5358</v>
          </cell>
          <cell r="W1819">
            <v>0</v>
          </cell>
          <cell r="X1819">
            <v>5179899</v>
          </cell>
          <cell r="Y1819" t="str">
            <v>no</v>
          </cell>
          <cell r="Z1819">
            <v>0</v>
          </cell>
          <cell r="AA1819">
            <v>5179899</v>
          </cell>
          <cell r="AB1819">
            <v>17480668</v>
          </cell>
          <cell r="AC1819">
            <v>5.2464242213169426E-3</v>
          </cell>
          <cell r="AD1819">
            <v>27176</v>
          </cell>
          <cell r="AE1819">
            <v>0</v>
          </cell>
          <cell r="AF1819">
            <v>27176</v>
          </cell>
          <cell r="AG1819">
            <v>0</v>
          </cell>
          <cell r="AH1819">
            <v>3453266</v>
          </cell>
          <cell r="AI1819">
            <v>863317</v>
          </cell>
          <cell r="AJ1819">
            <v>2589949</v>
          </cell>
          <cell r="AK1819" t="str">
            <v>AA</v>
          </cell>
          <cell r="AL1819">
            <v>0</v>
          </cell>
          <cell r="AM1819">
            <v>14602959</v>
          </cell>
          <cell r="AN1819">
            <v>0</v>
          </cell>
          <cell r="AO1819">
            <v>0</v>
          </cell>
          <cell r="AP1819">
            <v>0</v>
          </cell>
          <cell r="AQ1819">
            <v>1736421</v>
          </cell>
          <cell r="AR1819">
            <v>0</v>
          </cell>
          <cell r="AS1819">
            <v>0</v>
          </cell>
          <cell r="AT1819">
            <v>1736421</v>
          </cell>
          <cell r="AU1819" t="str">
            <v>Levy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9522055</v>
          </cell>
          <cell r="BB1819">
            <v>0</v>
          </cell>
          <cell r="BC1819">
            <v>0</v>
          </cell>
          <cell r="BD1819">
            <v>0</v>
          </cell>
          <cell r="BE1819">
            <v>1736421</v>
          </cell>
          <cell r="BF1819">
            <v>0</v>
          </cell>
        </row>
        <row r="1820">
          <cell r="D1820" t="str">
            <v>6720003</v>
          </cell>
          <cell r="E1820" t="str">
            <v>FLOYD TOWNSHIP</v>
          </cell>
          <cell r="F1820">
            <v>1308</v>
          </cell>
          <cell r="G1820">
            <v>0</v>
          </cell>
          <cell r="H1820">
            <v>5803</v>
          </cell>
          <cell r="I1820">
            <v>1083</v>
          </cell>
          <cell r="J1820">
            <v>0</v>
          </cell>
          <cell r="K1820">
            <v>0</v>
          </cell>
          <cell r="L1820">
            <v>8194</v>
          </cell>
          <cell r="M1820">
            <v>0</v>
          </cell>
          <cell r="N1820">
            <v>8194</v>
          </cell>
          <cell r="O1820" t="str">
            <v>no</v>
          </cell>
          <cell r="P1820">
            <v>0</v>
          </cell>
          <cell r="Q1820">
            <v>1726633</v>
          </cell>
          <cell r="R1820">
            <v>0</v>
          </cell>
          <cell r="S1820">
            <v>1726633</v>
          </cell>
          <cell r="T1820">
            <v>29553962.617760949</v>
          </cell>
          <cell r="U1820">
            <v>2.7725554457714847E-4</v>
          </cell>
          <cell r="V1820">
            <v>479</v>
          </cell>
          <cell r="W1820">
            <v>0</v>
          </cell>
          <cell r="X1820">
            <v>5179899</v>
          </cell>
          <cell r="Y1820" t="str">
            <v>no</v>
          </cell>
          <cell r="Z1820">
            <v>0</v>
          </cell>
          <cell r="AA1820">
            <v>5179899</v>
          </cell>
          <cell r="AB1820">
            <v>17480668</v>
          </cell>
          <cell r="AC1820">
            <v>4.6874638886797691E-4</v>
          </cell>
          <cell r="AD1820">
            <v>2428</v>
          </cell>
          <cell r="AE1820">
            <v>0</v>
          </cell>
          <cell r="AF1820">
            <v>2428</v>
          </cell>
          <cell r="AG1820">
            <v>0</v>
          </cell>
          <cell r="AH1820">
            <v>3453266</v>
          </cell>
          <cell r="AI1820">
            <v>863317</v>
          </cell>
          <cell r="AJ1820">
            <v>2589949</v>
          </cell>
          <cell r="AK1820" t="str">
            <v>AA</v>
          </cell>
          <cell r="AL1820">
            <v>0</v>
          </cell>
          <cell r="AM1820">
            <v>14602959</v>
          </cell>
          <cell r="AN1820">
            <v>0</v>
          </cell>
          <cell r="AO1820">
            <v>0</v>
          </cell>
          <cell r="AP1820">
            <v>0</v>
          </cell>
          <cell r="AQ1820">
            <v>1736421</v>
          </cell>
          <cell r="AR1820">
            <v>0</v>
          </cell>
          <cell r="AS1820">
            <v>0</v>
          </cell>
          <cell r="AT1820">
            <v>1736421</v>
          </cell>
          <cell r="AU1820" t="str">
            <v>Levy</v>
          </cell>
          <cell r="AV1820">
            <v>0</v>
          </cell>
          <cell r="AW1820">
            <v>0</v>
          </cell>
          <cell r="AX1820">
            <v>0</v>
          </cell>
          <cell r="AY1820">
            <v>0</v>
          </cell>
          <cell r="AZ1820">
            <v>0</v>
          </cell>
          <cell r="BA1820">
            <v>9522055</v>
          </cell>
          <cell r="BB1820">
            <v>0</v>
          </cell>
          <cell r="BC1820">
            <v>0</v>
          </cell>
          <cell r="BD1820">
            <v>0</v>
          </cell>
          <cell r="BE1820">
            <v>1736421</v>
          </cell>
          <cell r="BF1820">
            <v>0</v>
          </cell>
        </row>
        <row r="1821">
          <cell r="D1821" t="str">
            <v>6720004</v>
          </cell>
          <cell r="E1821" t="str">
            <v>FRANKLIN TOWNSHIP</v>
          </cell>
          <cell r="F1821">
            <v>18725</v>
          </cell>
          <cell r="G1821">
            <v>0</v>
          </cell>
          <cell r="H1821">
            <v>8267</v>
          </cell>
          <cell r="I1821">
            <v>1542</v>
          </cell>
          <cell r="J1821">
            <v>0</v>
          </cell>
          <cell r="K1821">
            <v>0</v>
          </cell>
          <cell r="L1821">
            <v>28534</v>
          </cell>
          <cell r="M1821">
            <v>0</v>
          </cell>
          <cell r="N1821">
            <v>28534</v>
          </cell>
          <cell r="O1821" t="str">
            <v>no</v>
          </cell>
          <cell r="P1821">
            <v>0</v>
          </cell>
          <cell r="Q1821">
            <v>1726633</v>
          </cell>
          <cell r="R1821">
            <v>0</v>
          </cell>
          <cell r="S1821">
            <v>1726633</v>
          </cell>
          <cell r="T1821">
            <v>29553962.617760949</v>
          </cell>
          <cell r="U1821">
            <v>9.6548812655166641E-4</v>
          </cell>
          <cell r="V1821">
            <v>1667</v>
          </cell>
          <cell r="W1821">
            <v>0</v>
          </cell>
          <cell r="X1821">
            <v>5179899</v>
          </cell>
          <cell r="Y1821" t="str">
            <v>no</v>
          </cell>
          <cell r="Z1821">
            <v>0</v>
          </cell>
          <cell r="AA1821">
            <v>5179899</v>
          </cell>
          <cell r="AB1821">
            <v>17480668</v>
          </cell>
          <cell r="AC1821">
            <v>1.6323174835195086E-3</v>
          </cell>
          <cell r="AD1821">
            <v>8455</v>
          </cell>
          <cell r="AE1821">
            <v>0</v>
          </cell>
          <cell r="AF1821">
            <v>8455</v>
          </cell>
          <cell r="AG1821">
            <v>0</v>
          </cell>
          <cell r="AH1821">
            <v>3453266</v>
          </cell>
          <cell r="AI1821">
            <v>863317</v>
          </cell>
          <cell r="AJ1821">
            <v>2589949</v>
          </cell>
          <cell r="AK1821" t="str">
            <v>AA</v>
          </cell>
          <cell r="AL1821">
            <v>0</v>
          </cell>
          <cell r="AM1821">
            <v>14602959</v>
          </cell>
          <cell r="AN1821">
            <v>0</v>
          </cell>
          <cell r="AO1821">
            <v>0</v>
          </cell>
          <cell r="AP1821">
            <v>0</v>
          </cell>
          <cell r="AQ1821">
            <v>1736421</v>
          </cell>
          <cell r="AR1821">
            <v>0</v>
          </cell>
          <cell r="AS1821">
            <v>0</v>
          </cell>
          <cell r="AT1821">
            <v>1736421</v>
          </cell>
          <cell r="AU1821" t="str">
            <v>Levy</v>
          </cell>
          <cell r="AV1821">
            <v>0</v>
          </cell>
          <cell r="AW1821">
            <v>0</v>
          </cell>
          <cell r="AX1821">
            <v>0</v>
          </cell>
          <cell r="AY1821">
            <v>0</v>
          </cell>
          <cell r="AZ1821">
            <v>0</v>
          </cell>
          <cell r="BA1821">
            <v>9522055</v>
          </cell>
          <cell r="BB1821">
            <v>0</v>
          </cell>
          <cell r="BC1821">
            <v>0</v>
          </cell>
          <cell r="BD1821">
            <v>0</v>
          </cell>
          <cell r="BE1821">
            <v>1736421</v>
          </cell>
          <cell r="BF1821">
            <v>0</v>
          </cell>
        </row>
        <row r="1822">
          <cell r="D1822" t="str">
            <v>6720005</v>
          </cell>
          <cell r="E1822" t="str">
            <v>GREENCASTLE TOWNSHIP</v>
          </cell>
          <cell r="F1822">
            <v>116589</v>
          </cell>
          <cell r="G1822">
            <v>0</v>
          </cell>
          <cell r="H1822">
            <v>51884</v>
          </cell>
          <cell r="I1822">
            <v>9679</v>
          </cell>
          <cell r="J1822">
            <v>0</v>
          </cell>
          <cell r="K1822">
            <v>0</v>
          </cell>
          <cell r="L1822">
            <v>178152</v>
          </cell>
          <cell r="M1822">
            <v>0</v>
          </cell>
          <cell r="N1822">
            <v>178152</v>
          </cell>
          <cell r="O1822" t="str">
            <v>no</v>
          </cell>
          <cell r="P1822">
            <v>0</v>
          </cell>
          <cell r="Q1822">
            <v>1726633</v>
          </cell>
          <cell r="R1822">
            <v>0</v>
          </cell>
          <cell r="S1822">
            <v>1726633</v>
          </cell>
          <cell r="T1822">
            <v>29553962.617760949</v>
          </cell>
          <cell r="U1822">
            <v>6.0280241368694349E-3</v>
          </cell>
          <cell r="V1822">
            <v>10408</v>
          </cell>
          <cell r="W1822">
            <v>0</v>
          </cell>
          <cell r="X1822">
            <v>5179899</v>
          </cell>
          <cell r="Y1822" t="str">
            <v>no</v>
          </cell>
          <cell r="Z1822">
            <v>0</v>
          </cell>
          <cell r="AA1822">
            <v>5179899</v>
          </cell>
          <cell r="AB1822">
            <v>17480668</v>
          </cell>
          <cell r="AC1822">
            <v>1.0191372549378548E-2</v>
          </cell>
          <cell r="AD1822">
            <v>52790</v>
          </cell>
          <cell r="AE1822">
            <v>0</v>
          </cell>
          <cell r="AF1822">
            <v>52790</v>
          </cell>
          <cell r="AG1822">
            <v>0</v>
          </cell>
          <cell r="AH1822">
            <v>3453266</v>
          </cell>
          <cell r="AI1822">
            <v>863317</v>
          </cell>
          <cell r="AJ1822">
            <v>2589949</v>
          </cell>
          <cell r="AK1822" t="str">
            <v>AA</v>
          </cell>
          <cell r="AL1822">
            <v>0</v>
          </cell>
          <cell r="AM1822">
            <v>14602959</v>
          </cell>
          <cell r="AN1822">
            <v>0</v>
          </cell>
          <cell r="AO1822">
            <v>0</v>
          </cell>
          <cell r="AP1822">
            <v>0</v>
          </cell>
          <cell r="AQ1822">
            <v>1736421</v>
          </cell>
          <cell r="AR1822">
            <v>0</v>
          </cell>
          <cell r="AS1822">
            <v>0</v>
          </cell>
          <cell r="AT1822">
            <v>1736421</v>
          </cell>
          <cell r="AU1822" t="str">
            <v>Levy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9522055</v>
          </cell>
          <cell r="BB1822">
            <v>0</v>
          </cell>
          <cell r="BC1822">
            <v>0</v>
          </cell>
          <cell r="BD1822">
            <v>0</v>
          </cell>
          <cell r="BE1822">
            <v>1736421</v>
          </cell>
          <cell r="BF1822">
            <v>0</v>
          </cell>
        </row>
        <row r="1823">
          <cell r="D1823" t="str">
            <v>6720006</v>
          </cell>
          <cell r="E1823" t="str">
            <v>JACKSON TOWNSHIP</v>
          </cell>
          <cell r="F1823">
            <v>10661</v>
          </cell>
          <cell r="G1823">
            <v>0</v>
          </cell>
          <cell r="H1823">
            <v>3105</v>
          </cell>
          <cell r="I1823">
            <v>580</v>
          </cell>
          <cell r="J1823">
            <v>0</v>
          </cell>
          <cell r="K1823">
            <v>0</v>
          </cell>
          <cell r="L1823">
            <v>14346</v>
          </cell>
          <cell r="M1823">
            <v>0</v>
          </cell>
          <cell r="N1823">
            <v>14346</v>
          </cell>
          <cell r="O1823" t="str">
            <v>no</v>
          </cell>
          <cell r="P1823">
            <v>0</v>
          </cell>
          <cell r="Q1823">
            <v>1726633</v>
          </cell>
          <cell r="R1823">
            <v>0</v>
          </cell>
          <cell r="S1823">
            <v>1726633</v>
          </cell>
          <cell r="T1823">
            <v>29553962.617760949</v>
          </cell>
          <cell r="U1823">
            <v>4.8541713967583256E-4</v>
          </cell>
          <cell r="V1823">
            <v>838</v>
          </cell>
          <cell r="W1823">
            <v>0</v>
          </cell>
          <cell r="X1823">
            <v>5179899</v>
          </cell>
          <cell r="Y1823" t="str">
            <v>no</v>
          </cell>
          <cell r="Z1823">
            <v>0</v>
          </cell>
          <cell r="AA1823">
            <v>5179899</v>
          </cell>
          <cell r="AB1823">
            <v>17480668</v>
          </cell>
          <cell r="AC1823">
            <v>8.2067801985599177E-4</v>
          </cell>
          <cell r="AD1823">
            <v>4251</v>
          </cell>
          <cell r="AE1823">
            <v>0</v>
          </cell>
          <cell r="AF1823">
            <v>4251</v>
          </cell>
          <cell r="AG1823">
            <v>0</v>
          </cell>
          <cell r="AH1823">
            <v>3453266</v>
          </cell>
          <cell r="AI1823">
            <v>863317</v>
          </cell>
          <cell r="AJ1823">
            <v>2589949</v>
          </cell>
          <cell r="AK1823" t="str">
            <v>AA</v>
          </cell>
          <cell r="AL1823">
            <v>0</v>
          </cell>
          <cell r="AM1823">
            <v>14602959</v>
          </cell>
          <cell r="AN1823">
            <v>0</v>
          </cell>
          <cell r="AO1823">
            <v>0</v>
          </cell>
          <cell r="AP1823">
            <v>0</v>
          </cell>
          <cell r="AQ1823">
            <v>1736421</v>
          </cell>
          <cell r="AR1823">
            <v>0</v>
          </cell>
          <cell r="AS1823">
            <v>0</v>
          </cell>
          <cell r="AT1823">
            <v>1736421</v>
          </cell>
          <cell r="AU1823" t="str">
            <v>Levy</v>
          </cell>
          <cell r="AV1823">
            <v>0</v>
          </cell>
          <cell r="AW1823">
            <v>0</v>
          </cell>
          <cell r="AX1823">
            <v>0</v>
          </cell>
          <cell r="AY1823">
            <v>0</v>
          </cell>
          <cell r="AZ1823">
            <v>0</v>
          </cell>
          <cell r="BA1823">
            <v>9522055</v>
          </cell>
          <cell r="BB1823">
            <v>0</v>
          </cell>
          <cell r="BC1823">
            <v>0</v>
          </cell>
          <cell r="BD1823">
            <v>0</v>
          </cell>
          <cell r="BE1823">
            <v>1736421</v>
          </cell>
          <cell r="BF1823">
            <v>0</v>
          </cell>
        </row>
        <row r="1824">
          <cell r="D1824" t="str">
            <v>6720007</v>
          </cell>
          <cell r="E1824" t="str">
            <v>JEFFERSON TOWNSHIP</v>
          </cell>
          <cell r="F1824">
            <v>40098</v>
          </cell>
          <cell r="G1824">
            <v>0</v>
          </cell>
          <cell r="H1824">
            <v>17957</v>
          </cell>
          <cell r="I1824">
            <v>3350</v>
          </cell>
          <cell r="J1824">
            <v>0</v>
          </cell>
          <cell r="K1824">
            <v>0</v>
          </cell>
          <cell r="L1824">
            <v>61405</v>
          </cell>
          <cell r="M1824">
            <v>0</v>
          </cell>
          <cell r="N1824">
            <v>61405</v>
          </cell>
          <cell r="O1824" t="str">
            <v>no</v>
          </cell>
          <cell r="P1824">
            <v>0</v>
          </cell>
          <cell r="Q1824">
            <v>1726633</v>
          </cell>
          <cell r="R1824">
            <v>0</v>
          </cell>
          <cell r="S1824">
            <v>1726633</v>
          </cell>
          <cell r="T1824">
            <v>29553962.617760949</v>
          </cell>
          <cell r="U1824">
            <v>2.0777247638222849E-3</v>
          </cell>
          <cell r="V1824">
            <v>3587</v>
          </cell>
          <cell r="W1824">
            <v>0</v>
          </cell>
          <cell r="X1824">
            <v>5179899</v>
          </cell>
          <cell r="Y1824" t="str">
            <v>no</v>
          </cell>
          <cell r="Z1824">
            <v>0</v>
          </cell>
          <cell r="AA1824">
            <v>5179899</v>
          </cell>
          <cell r="AB1824">
            <v>17480668</v>
          </cell>
          <cell r="AC1824">
            <v>3.5127376139172713E-3</v>
          </cell>
          <cell r="AD1824">
            <v>18196</v>
          </cell>
          <cell r="AE1824">
            <v>0</v>
          </cell>
          <cell r="AF1824">
            <v>18196</v>
          </cell>
          <cell r="AG1824">
            <v>0</v>
          </cell>
          <cell r="AH1824">
            <v>3453266</v>
          </cell>
          <cell r="AI1824">
            <v>863317</v>
          </cell>
          <cell r="AJ1824">
            <v>2589949</v>
          </cell>
          <cell r="AK1824" t="str">
            <v>AA</v>
          </cell>
          <cell r="AL1824">
            <v>0</v>
          </cell>
          <cell r="AM1824">
            <v>14602959</v>
          </cell>
          <cell r="AN1824">
            <v>0</v>
          </cell>
          <cell r="AO1824">
            <v>0</v>
          </cell>
          <cell r="AP1824">
            <v>0</v>
          </cell>
          <cell r="AQ1824">
            <v>1736421</v>
          </cell>
          <cell r="AR1824">
            <v>0</v>
          </cell>
          <cell r="AS1824">
            <v>0</v>
          </cell>
          <cell r="AT1824">
            <v>1736421</v>
          </cell>
          <cell r="AU1824" t="str">
            <v>Levy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9522055</v>
          </cell>
          <cell r="BB1824">
            <v>0</v>
          </cell>
          <cell r="BC1824">
            <v>0</v>
          </cell>
          <cell r="BD1824">
            <v>0</v>
          </cell>
          <cell r="BE1824">
            <v>1736421</v>
          </cell>
          <cell r="BF1824">
            <v>0</v>
          </cell>
        </row>
        <row r="1825">
          <cell r="D1825" t="str">
            <v>6720008</v>
          </cell>
          <cell r="E1825" t="str">
            <v>MADISON TOWNSHIP</v>
          </cell>
          <cell r="F1825">
            <v>38083</v>
          </cell>
          <cell r="G1825">
            <v>0</v>
          </cell>
          <cell r="H1825">
            <v>16539</v>
          </cell>
          <cell r="I1825">
            <v>3085</v>
          </cell>
          <cell r="J1825">
            <v>0</v>
          </cell>
          <cell r="K1825">
            <v>0</v>
          </cell>
          <cell r="L1825">
            <v>57707</v>
          </cell>
          <cell r="M1825">
            <v>0</v>
          </cell>
          <cell r="N1825">
            <v>57707</v>
          </cell>
          <cell r="O1825" t="str">
            <v>no</v>
          </cell>
          <cell r="P1825">
            <v>0</v>
          </cell>
          <cell r="Q1825">
            <v>1726633</v>
          </cell>
          <cell r="R1825">
            <v>0</v>
          </cell>
          <cell r="S1825">
            <v>1726633</v>
          </cell>
          <cell r="T1825">
            <v>29553962.617760949</v>
          </cell>
          <cell r="U1825">
            <v>1.9525977191742136E-3</v>
          </cell>
          <cell r="V1825">
            <v>3371</v>
          </cell>
          <cell r="W1825">
            <v>0</v>
          </cell>
          <cell r="X1825">
            <v>5179899</v>
          </cell>
          <cell r="Y1825" t="str">
            <v>no</v>
          </cell>
          <cell r="Z1825">
            <v>0</v>
          </cell>
          <cell r="AA1825">
            <v>5179899</v>
          </cell>
          <cell r="AB1825">
            <v>17480668</v>
          </cell>
          <cell r="AC1825">
            <v>3.3011896341718747E-3</v>
          </cell>
          <cell r="AD1825">
            <v>17100</v>
          </cell>
          <cell r="AE1825">
            <v>0</v>
          </cell>
          <cell r="AF1825">
            <v>17100</v>
          </cell>
          <cell r="AG1825">
            <v>0</v>
          </cell>
          <cell r="AH1825">
            <v>3453266</v>
          </cell>
          <cell r="AI1825">
            <v>863317</v>
          </cell>
          <cell r="AJ1825">
            <v>2589949</v>
          </cell>
          <cell r="AK1825" t="str">
            <v>AA</v>
          </cell>
          <cell r="AL1825">
            <v>0</v>
          </cell>
          <cell r="AM1825">
            <v>14602959</v>
          </cell>
          <cell r="AN1825">
            <v>0</v>
          </cell>
          <cell r="AO1825">
            <v>0</v>
          </cell>
          <cell r="AP1825">
            <v>0</v>
          </cell>
          <cell r="AQ1825">
            <v>1736421</v>
          </cell>
          <cell r="AR1825">
            <v>0</v>
          </cell>
          <cell r="AS1825">
            <v>0</v>
          </cell>
          <cell r="AT1825">
            <v>1736421</v>
          </cell>
          <cell r="AU1825" t="str">
            <v>Levy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9522055</v>
          </cell>
          <cell r="BB1825">
            <v>0</v>
          </cell>
          <cell r="BC1825">
            <v>0</v>
          </cell>
          <cell r="BD1825">
            <v>0</v>
          </cell>
          <cell r="BE1825">
            <v>1736421</v>
          </cell>
          <cell r="BF1825">
            <v>0</v>
          </cell>
        </row>
        <row r="1826">
          <cell r="D1826" t="str">
            <v>6720009</v>
          </cell>
          <cell r="E1826" t="str">
            <v>MARION TOWNSHIP</v>
          </cell>
          <cell r="F1826">
            <v>28446</v>
          </cell>
          <cell r="G1826">
            <v>0</v>
          </cell>
          <cell r="H1826">
            <v>12824</v>
          </cell>
          <cell r="I1826">
            <v>2392</v>
          </cell>
          <cell r="J1826">
            <v>0</v>
          </cell>
          <cell r="K1826">
            <v>0</v>
          </cell>
          <cell r="L1826">
            <v>43662</v>
          </cell>
          <cell r="M1826">
            <v>0</v>
          </cell>
          <cell r="N1826">
            <v>43662</v>
          </cell>
          <cell r="O1826" t="str">
            <v>no</v>
          </cell>
          <cell r="P1826">
            <v>0</v>
          </cell>
          <cell r="Q1826">
            <v>1726633</v>
          </cell>
          <cell r="R1826">
            <v>0</v>
          </cell>
          <cell r="S1826">
            <v>1726633</v>
          </cell>
          <cell r="T1826">
            <v>29553962.617760949</v>
          </cell>
          <cell r="U1826">
            <v>1.4773653389464798E-3</v>
          </cell>
          <cell r="V1826">
            <v>2551</v>
          </cell>
          <cell r="W1826">
            <v>0</v>
          </cell>
          <cell r="X1826">
            <v>5179899</v>
          </cell>
          <cell r="Y1826" t="str">
            <v>no</v>
          </cell>
          <cell r="Z1826">
            <v>0</v>
          </cell>
          <cell r="AA1826">
            <v>5179899</v>
          </cell>
          <cell r="AB1826">
            <v>17480668</v>
          </cell>
          <cell r="AC1826">
            <v>2.4977306359230665E-3</v>
          </cell>
          <cell r="AD1826">
            <v>12938</v>
          </cell>
          <cell r="AE1826">
            <v>0</v>
          </cell>
          <cell r="AF1826">
            <v>12938</v>
          </cell>
          <cell r="AG1826">
            <v>0</v>
          </cell>
          <cell r="AH1826">
            <v>3453266</v>
          </cell>
          <cell r="AI1826">
            <v>863317</v>
          </cell>
          <cell r="AJ1826">
            <v>2589949</v>
          </cell>
          <cell r="AK1826" t="str">
            <v>AA</v>
          </cell>
          <cell r="AL1826">
            <v>0</v>
          </cell>
          <cell r="AM1826">
            <v>14602959</v>
          </cell>
          <cell r="AN1826">
            <v>0</v>
          </cell>
          <cell r="AO1826">
            <v>0</v>
          </cell>
          <cell r="AP1826">
            <v>0</v>
          </cell>
          <cell r="AQ1826">
            <v>1736421</v>
          </cell>
          <cell r="AR1826">
            <v>0</v>
          </cell>
          <cell r="AS1826">
            <v>0</v>
          </cell>
          <cell r="AT1826">
            <v>1736421</v>
          </cell>
          <cell r="AU1826" t="str">
            <v>Levy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9522055</v>
          </cell>
          <cell r="BB1826">
            <v>0</v>
          </cell>
          <cell r="BC1826">
            <v>0</v>
          </cell>
          <cell r="BD1826">
            <v>0</v>
          </cell>
          <cell r="BE1826">
            <v>1736421</v>
          </cell>
          <cell r="BF1826">
            <v>0</v>
          </cell>
        </row>
        <row r="1827">
          <cell r="D1827" t="str">
            <v>6720010</v>
          </cell>
          <cell r="E1827" t="str">
            <v>MONROE TOWNSHIP</v>
          </cell>
          <cell r="F1827">
            <v>12463</v>
          </cell>
          <cell r="G1827">
            <v>0</v>
          </cell>
          <cell r="H1827">
            <v>5539</v>
          </cell>
          <cell r="I1827">
            <v>1033</v>
          </cell>
          <cell r="J1827">
            <v>0</v>
          </cell>
          <cell r="K1827">
            <v>0</v>
          </cell>
          <cell r="L1827">
            <v>19035</v>
          </cell>
          <cell r="M1827">
            <v>0</v>
          </cell>
          <cell r="N1827">
            <v>19035</v>
          </cell>
          <cell r="O1827" t="str">
            <v>no</v>
          </cell>
          <cell r="P1827">
            <v>0</v>
          </cell>
          <cell r="Q1827">
            <v>1726633</v>
          </cell>
          <cell r="R1827">
            <v>0</v>
          </cell>
          <cell r="S1827">
            <v>1726633</v>
          </cell>
          <cell r="T1827">
            <v>29553962.617760949</v>
          </cell>
          <cell r="U1827">
            <v>6.4407606675933866E-4</v>
          </cell>
          <cell r="V1827">
            <v>1112</v>
          </cell>
          <cell r="W1827">
            <v>0</v>
          </cell>
          <cell r="X1827">
            <v>5179899</v>
          </cell>
          <cell r="Y1827" t="str">
            <v>no</v>
          </cell>
          <cell r="Z1827">
            <v>0</v>
          </cell>
          <cell r="AA1827">
            <v>5179899</v>
          </cell>
          <cell r="AB1827">
            <v>17480668</v>
          </cell>
          <cell r="AC1827">
            <v>1.0889171969858361E-3</v>
          </cell>
          <cell r="AD1827">
            <v>5640</v>
          </cell>
          <cell r="AE1827">
            <v>0</v>
          </cell>
          <cell r="AF1827">
            <v>5640</v>
          </cell>
          <cell r="AG1827">
            <v>0</v>
          </cell>
          <cell r="AH1827">
            <v>3453266</v>
          </cell>
          <cell r="AI1827">
            <v>863317</v>
          </cell>
          <cell r="AJ1827">
            <v>2589949</v>
          </cell>
          <cell r="AK1827" t="str">
            <v>AA</v>
          </cell>
          <cell r="AL1827">
            <v>0</v>
          </cell>
          <cell r="AM1827">
            <v>14602959</v>
          </cell>
          <cell r="AN1827">
            <v>0</v>
          </cell>
          <cell r="AO1827">
            <v>0</v>
          </cell>
          <cell r="AP1827">
            <v>0</v>
          </cell>
          <cell r="AQ1827">
            <v>1736421</v>
          </cell>
          <cell r="AR1827">
            <v>0</v>
          </cell>
          <cell r="AS1827">
            <v>0</v>
          </cell>
          <cell r="AT1827">
            <v>1736421</v>
          </cell>
          <cell r="AU1827" t="str">
            <v>Levy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9522055</v>
          </cell>
          <cell r="BB1827">
            <v>0</v>
          </cell>
          <cell r="BC1827">
            <v>0</v>
          </cell>
          <cell r="BD1827">
            <v>0</v>
          </cell>
          <cell r="BE1827">
            <v>1736421</v>
          </cell>
          <cell r="BF1827">
            <v>0</v>
          </cell>
        </row>
        <row r="1828">
          <cell r="D1828" t="str">
            <v>6720011</v>
          </cell>
          <cell r="E1828" t="str">
            <v>RUSSELL TOWNSHIP</v>
          </cell>
          <cell r="F1828">
            <v>23251</v>
          </cell>
          <cell r="G1828">
            <v>0</v>
          </cell>
          <cell r="H1828">
            <v>10400</v>
          </cell>
          <cell r="I1828">
            <v>1940</v>
          </cell>
          <cell r="J1828">
            <v>0</v>
          </cell>
          <cell r="K1828">
            <v>0</v>
          </cell>
          <cell r="L1828">
            <v>35591</v>
          </cell>
          <cell r="M1828">
            <v>0</v>
          </cell>
          <cell r="N1828">
            <v>35591</v>
          </cell>
          <cell r="O1828" t="str">
            <v>no</v>
          </cell>
          <cell r="P1828">
            <v>0</v>
          </cell>
          <cell r="Q1828">
            <v>1726633</v>
          </cell>
          <cell r="R1828">
            <v>0</v>
          </cell>
          <cell r="S1828">
            <v>1726633</v>
          </cell>
          <cell r="T1828">
            <v>29553962.617760949</v>
          </cell>
          <cell r="U1828">
            <v>1.2042716728149E-3</v>
          </cell>
          <cell r="V1828">
            <v>2079</v>
          </cell>
          <cell r="W1828">
            <v>0</v>
          </cell>
          <cell r="X1828">
            <v>5179899</v>
          </cell>
          <cell r="Y1828" t="str">
            <v>no</v>
          </cell>
          <cell r="Z1828">
            <v>0</v>
          </cell>
          <cell r="AA1828">
            <v>5179899</v>
          </cell>
          <cell r="AB1828">
            <v>17480668</v>
          </cell>
          <cell r="AC1828">
            <v>2.0360205914327759E-3</v>
          </cell>
          <cell r="AD1828">
            <v>10546</v>
          </cell>
          <cell r="AE1828">
            <v>0</v>
          </cell>
          <cell r="AF1828">
            <v>10546</v>
          </cell>
          <cell r="AG1828">
            <v>0</v>
          </cell>
          <cell r="AH1828">
            <v>3453266</v>
          </cell>
          <cell r="AI1828">
            <v>863317</v>
          </cell>
          <cell r="AJ1828">
            <v>2589949</v>
          </cell>
          <cell r="AK1828" t="str">
            <v>AA</v>
          </cell>
          <cell r="AL1828">
            <v>0</v>
          </cell>
          <cell r="AM1828">
            <v>14602959</v>
          </cell>
          <cell r="AN1828">
            <v>0</v>
          </cell>
          <cell r="AO1828">
            <v>0</v>
          </cell>
          <cell r="AP1828">
            <v>0</v>
          </cell>
          <cell r="AQ1828">
            <v>1736421</v>
          </cell>
          <cell r="AR1828">
            <v>0</v>
          </cell>
          <cell r="AS1828">
            <v>0</v>
          </cell>
          <cell r="AT1828">
            <v>1736421</v>
          </cell>
          <cell r="AU1828" t="str">
            <v>Levy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9522055</v>
          </cell>
          <cell r="BB1828">
            <v>0</v>
          </cell>
          <cell r="BC1828">
            <v>0</v>
          </cell>
          <cell r="BD1828">
            <v>0</v>
          </cell>
          <cell r="BE1828">
            <v>1736421</v>
          </cell>
          <cell r="BF1828">
            <v>0</v>
          </cell>
        </row>
        <row r="1829">
          <cell r="D1829" t="str">
            <v>6720012</v>
          </cell>
          <cell r="E1829" t="str">
            <v>WARREN TOWNSHIP</v>
          </cell>
          <cell r="F1829">
            <v>19373</v>
          </cell>
          <cell r="G1829">
            <v>0</v>
          </cell>
          <cell r="H1829">
            <v>9750</v>
          </cell>
          <cell r="I1829">
            <v>1819</v>
          </cell>
          <cell r="J1829">
            <v>0</v>
          </cell>
          <cell r="K1829">
            <v>0</v>
          </cell>
          <cell r="L1829">
            <v>30942</v>
          </cell>
          <cell r="M1829">
            <v>0</v>
          </cell>
          <cell r="N1829">
            <v>30942</v>
          </cell>
          <cell r="O1829" t="str">
            <v>no</v>
          </cell>
          <cell r="P1829">
            <v>0</v>
          </cell>
          <cell r="Q1829">
            <v>1726633</v>
          </cell>
          <cell r="R1829">
            <v>0</v>
          </cell>
          <cell r="S1829">
            <v>1726633</v>
          </cell>
          <cell r="T1829">
            <v>29553962.617760949</v>
          </cell>
          <cell r="U1829">
            <v>1.046966202136457E-3</v>
          </cell>
          <cell r="V1829">
            <v>1808</v>
          </cell>
          <cell r="W1829">
            <v>0</v>
          </cell>
          <cell r="X1829">
            <v>5179899</v>
          </cell>
          <cell r="Y1829" t="str">
            <v>no</v>
          </cell>
          <cell r="Z1829">
            <v>0</v>
          </cell>
          <cell r="AA1829">
            <v>5179899</v>
          </cell>
          <cell r="AB1829">
            <v>17480668</v>
          </cell>
          <cell r="AC1829">
            <v>1.770069656376976E-3</v>
          </cell>
          <cell r="AD1829">
            <v>9169</v>
          </cell>
          <cell r="AE1829">
            <v>0</v>
          </cell>
          <cell r="AF1829">
            <v>9169</v>
          </cell>
          <cell r="AG1829">
            <v>0</v>
          </cell>
          <cell r="AH1829">
            <v>3453266</v>
          </cell>
          <cell r="AI1829">
            <v>863317</v>
          </cell>
          <cell r="AJ1829">
            <v>2589949</v>
          </cell>
          <cell r="AK1829" t="str">
            <v>AA</v>
          </cell>
          <cell r="AL1829">
            <v>0</v>
          </cell>
          <cell r="AM1829">
            <v>14602959</v>
          </cell>
          <cell r="AN1829">
            <v>0</v>
          </cell>
          <cell r="AO1829">
            <v>0</v>
          </cell>
          <cell r="AP1829">
            <v>0</v>
          </cell>
          <cell r="AQ1829">
            <v>1736421</v>
          </cell>
          <cell r="AR1829">
            <v>0</v>
          </cell>
          <cell r="AS1829">
            <v>0</v>
          </cell>
          <cell r="AT1829">
            <v>1736421</v>
          </cell>
          <cell r="AU1829" t="str">
            <v>Levy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9522055</v>
          </cell>
          <cell r="BB1829">
            <v>0</v>
          </cell>
          <cell r="BC1829">
            <v>0</v>
          </cell>
          <cell r="BD1829">
            <v>0</v>
          </cell>
          <cell r="BE1829">
            <v>1736421</v>
          </cell>
          <cell r="BF1829">
            <v>0</v>
          </cell>
        </row>
        <row r="1830">
          <cell r="D1830" t="str">
            <v>6720013</v>
          </cell>
          <cell r="E1830" t="str">
            <v>WASHINGTON TOWNSHIP</v>
          </cell>
          <cell r="F1830">
            <v>65889</v>
          </cell>
          <cell r="G1830">
            <v>0</v>
          </cell>
          <cell r="H1830">
            <v>27123</v>
          </cell>
          <cell r="I1830">
            <v>5060</v>
          </cell>
          <cell r="J1830">
            <v>0</v>
          </cell>
          <cell r="K1830">
            <v>0</v>
          </cell>
          <cell r="L1830">
            <v>98072</v>
          </cell>
          <cell r="M1830">
            <v>0</v>
          </cell>
          <cell r="N1830">
            <v>98072</v>
          </cell>
          <cell r="O1830" t="str">
            <v>no</v>
          </cell>
          <cell r="P1830">
            <v>0</v>
          </cell>
          <cell r="Q1830">
            <v>1726633</v>
          </cell>
          <cell r="R1830">
            <v>0</v>
          </cell>
          <cell r="S1830">
            <v>1726633</v>
          </cell>
          <cell r="T1830">
            <v>29553962.617760949</v>
          </cell>
          <cell r="U1830">
            <v>3.3184044139333785E-3</v>
          </cell>
          <cell r="V1830">
            <v>5730</v>
          </cell>
          <cell r="W1830">
            <v>0</v>
          </cell>
          <cell r="X1830">
            <v>5179899</v>
          </cell>
          <cell r="Y1830" t="str">
            <v>no</v>
          </cell>
          <cell r="Z1830">
            <v>0</v>
          </cell>
          <cell r="AA1830">
            <v>5179899</v>
          </cell>
          <cell r="AB1830">
            <v>17480668</v>
          </cell>
          <cell r="AC1830">
            <v>5.6103119171418388E-3</v>
          </cell>
          <cell r="AD1830">
            <v>29061</v>
          </cell>
          <cell r="AE1830">
            <v>0</v>
          </cell>
          <cell r="AF1830">
            <v>29061</v>
          </cell>
          <cell r="AG1830">
            <v>0</v>
          </cell>
          <cell r="AH1830">
            <v>3453266</v>
          </cell>
          <cell r="AI1830">
            <v>863317</v>
          </cell>
          <cell r="AJ1830">
            <v>2589949</v>
          </cell>
          <cell r="AK1830" t="str">
            <v>AA</v>
          </cell>
          <cell r="AL1830">
            <v>0</v>
          </cell>
          <cell r="AM1830">
            <v>14602959</v>
          </cell>
          <cell r="AN1830">
            <v>0</v>
          </cell>
          <cell r="AO1830">
            <v>0</v>
          </cell>
          <cell r="AP1830">
            <v>0</v>
          </cell>
          <cell r="AQ1830">
            <v>1736421</v>
          </cell>
          <cell r="AR1830">
            <v>0</v>
          </cell>
          <cell r="AS1830">
            <v>0</v>
          </cell>
          <cell r="AT1830">
            <v>1736421</v>
          </cell>
          <cell r="AU1830" t="str">
            <v>Levy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9522055</v>
          </cell>
          <cell r="BB1830">
            <v>0</v>
          </cell>
          <cell r="BC1830">
            <v>0</v>
          </cell>
          <cell r="BD1830">
            <v>0</v>
          </cell>
          <cell r="BE1830">
            <v>1736421</v>
          </cell>
          <cell r="BF1830">
            <v>0</v>
          </cell>
        </row>
        <row r="1831">
          <cell r="D1831" t="str">
            <v>6730404</v>
          </cell>
          <cell r="E1831" t="str">
            <v>GREENCASTLE CIVIL CITY</v>
          </cell>
          <cell r="F1831">
            <v>3264002</v>
          </cell>
          <cell r="G1831">
            <v>0</v>
          </cell>
          <cell r="H1831">
            <v>1429958</v>
          </cell>
          <cell r="I1831">
            <v>266746</v>
          </cell>
          <cell r="J1831">
            <v>0</v>
          </cell>
          <cell r="K1831">
            <v>0</v>
          </cell>
          <cell r="L1831">
            <v>4960706</v>
          </cell>
          <cell r="M1831">
            <v>0</v>
          </cell>
          <cell r="N1831">
            <v>4960706</v>
          </cell>
          <cell r="O1831" t="str">
            <v>no</v>
          </cell>
          <cell r="P1831">
            <v>0</v>
          </cell>
          <cell r="Q1831">
            <v>1726633</v>
          </cell>
          <cell r="R1831">
            <v>0</v>
          </cell>
          <cell r="S1831">
            <v>1726633</v>
          </cell>
          <cell r="T1831">
            <v>29553962.617760949</v>
          </cell>
          <cell r="U1831">
            <v>0.16785248273335707</v>
          </cell>
          <cell r="V1831">
            <v>289820</v>
          </cell>
          <cell r="W1831">
            <v>0</v>
          </cell>
          <cell r="X1831">
            <v>5179899</v>
          </cell>
          <cell r="Y1831" t="str">
            <v>no</v>
          </cell>
          <cell r="Z1831">
            <v>0</v>
          </cell>
          <cell r="AA1831">
            <v>5179899</v>
          </cell>
          <cell r="AB1831">
            <v>17480668</v>
          </cell>
          <cell r="AC1831">
            <v>0.28378240465410132</v>
          </cell>
          <cell r="AD1831">
            <v>1469964</v>
          </cell>
          <cell r="AE1831">
            <v>0</v>
          </cell>
          <cell r="AF1831">
            <v>1469964</v>
          </cell>
          <cell r="AG1831">
            <v>0</v>
          </cell>
          <cell r="AH1831">
            <v>3453266</v>
          </cell>
          <cell r="AI1831">
            <v>863317</v>
          </cell>
          <cell r="AJ1831">
            <v>2589949</v>
          </cell>
          <cell r="AK1831" t="str">
            <v>AA</v>
          </cell>
          <cell r="AL1831">
            <v>4960706</v>
          </cell>
          <cell r="AM1831">
            <v>14602959</v>
          </cell>
          <cell r="AN1831">
            <v>0.33970553502204587</v>
          </cell>
          <cell r="AO1831">
            <v>879820</v>
          </cell>
          <cell r="AP1831">
            <v>0</v>
          </cell>
          <cell r="AQ1831">
            <v>1736421</v>
          </cell>
          <cell r="AR1831">
            <v>0</v>
          </cell>
          <cell r="AS1831">
            <v>0</v>
          </cell>
          <cell r="AT1831">
            <v>1736421</v>
          </cell>
          <cell r="AU1831" t="str">
            <v>Levy</v>
          </cell>
          <cell r="AV1831">
            <v>3264002</v>
          </cell>
          <cell r="AW1831">
            <v>0</v>
          </cell>
          <cell r="AX1831">
            <v>0</v>
          </cell>
          <cell r="AY1831">
            <v>0</v>
          </cell>
          <cell r="AZ1831">
            <v>3264002</v>
          </cell>
          <cell r="BA1831">
            <v>9522055</v>
          </cell>
          <cell r="BB1831">
            <v>0.34278335926436049</v>
          </cell>
          <cell r="BC1831">
            <v>595216</v>
          </cell>
          <cell r="BD1831">
            <v>0</v>
          </cell>
          <cell r="BE1831">
            <v>1736421</v>
          </cell>
          <cell r="BF1831">
            <v>0</v>
          </cell>
        </row>
        <row r="1832">
          <cell r="D1832" t="str">
            <v>6730843</v>
          </cell>
          <cell r="E1832" t="str">
            <v>BAINBRIDGE CIVIL TOWN</v>
          </cell>
          <cell r="F1832">
            <v>116897</v>
          </cell>
          <cell r="G1832">
            <v>0</v>
          </cell>
          <cell r="H1832">
            <v>56482</v>
          </cell>
          <cell r="I1832">
            <v>10536</v>
          </cell>
          <cell r="J1832">
            <v>0</v>
          </cell>
          <cell r="K1832">
            <v>0</v>
          </cell>
          <cell r="L1832">
            <v>183915</v>
          </cell>
          <cell r="M1832">
            <v>0</v>
          </cell>
          <cell r="N1832">
            <v>183915</v>
          </cell>
          <cell r="O1832" t="str">
            <v>no</v>
          </cell>
          <cell r="P1832">
            <v>0</v>
          </cell>
          <cell r="Q1832">
            <v>1726633</v>
          </cell>
          <cell r="R1832">
            <v>0</v>
          </cell>
          <cell r="S1832">
            <v>1726633</v>
          </cell>
          <cell r="T1832">
            <v>29553962.617760949</v>
          </cell>
          <cell r="U1832">
            <v>6.2230233684288823E-3</v>
          </cell>
          <cell r="V1832">
            <v>10745</v>
          </cell>
          <cell r="W1832">
            <v>0</v>
          </cell>
          <cell r="X1832">
            <v>5179899</v>
          </cell>
          <cell r="Y1832" t="str">
            <v>no</v>
          </cell>
          <cell r="Z1832">
            <v>0</v>
          </cell>
          <cell r="AA1832">
            <v>5179899</v>
          </cell>
          <cell r="AB1832">
            <v>17480668</v>
          </cell>
          <cell r="AC1832">
            <v>1.0521051026196482E-2</v>
          </cell>
          <cell r="AD1832">
            <v>54498</v>
          </cell>
          <cell r="AE1832">
            <v>0</v>
          </cell>
          <cell r="AF1832">
            <v>54498</v>
          </cell>
          <cell r="AG1832">
            <v>0</v>
          </cell>
          <cell r="AH1832">
            <v>3453266</v>
          </cell>
          <cell r="AI1832">
            <v>863317</v>
          </cell>
          <cell r="AJ1832">
            <v>2589949</v>
          </cell>
          <cell r="AK1832" t="str">
            <v>AA</v>
          </cell>
          <cell r="AL1832">
            <v>183915</v>
          </cell>
          <cell r="AM1832">
            <v>14602959</v>
          </cell>
          <cell r="AN1832">
            <v>1.2594365292678012E-2</v>
          </cell>
          <cell r="AO1832">
            <v>32619</v>
          </cell>
          <cell r="AP1832">
            <v>0</v>
          </cell>
          <cell r="AQ1832">
            <v>1736421</v>
          </cell>
          <cell r="AR1832">
            <v>0</v>
          </cell>
          <cell r="AS1832">
            <v>0</v>
          </cell>
          <cell r="AT1832">
            <v>1736421</v>
          </cell>
          <cell r="AU1832" t="str">
            <v>Levy</v>
          </cell>
          <cell r="AV1832">
            <v>116897</v>
          </cell>
          <cell r="AW1832">
            <v>0</v>
          </cell>
          <cell r="AX1832">
            <v>0</v>
          </cell>
          <cell r="AY1832">
            <v>0</v>
          </cell>
          <cell r="AZ1832">
            <v>116897</v>
          </cell>
          <cell r="BA1832">
            <v>9522055</v>
          </cell>
          <cell r="BB1832">
            <v>1.2276446628380113E-2</v>
          </cell>
          <cell r="BC1832">
            <v>21317</v>
          </cell>
          <cell r="BD1832">
            <v>0</v>
          </cell>
          <cell r="BE1832">
            <v>1736421</v>
          </cell>
          <cell r="BF1832">
            <v>0</v>
          </cell>
        </row>
        <row r="1833">
          <cell r="D1833" t="str">
            <v>6730844</v>
          </cell>
          <cell r="E1833" t="str">
            <v>CLOVERDALE CIVIL TOWN</v>
          </cell>
          <cell r="F1833">
            <v>343969</v>
          </cell>
          <cell r="G1833">
            <v>0</v>
          </cell>
          <cell r="H1833">
            <v>152850</v>
          </cell>
          <cell r="I1833">
            <v>28513</v>
          </cell>
          <cell r="J1833">
            <v>0</v>
          </cell>
          <cell r="K1833">
            <v>0</v>
          </cell>
          <cell r="L1833">
            <v>525332</v>
          </cell>
          <cell r="M1833">
            <v>0</v>
          </cell>
          <cell r="N1833">
            <v>525332</v>
          </cell>
          <cell r="O1833" t="str">
            <v>no</v>
          </cell>
          <cell r="P1833">
            <v>0</v>
          </cell>
          <cell r="Q1833">
            <v>1726633</v>
          </cell>
          <cell r="R1833">
            <v>0</v>
          </cell>
          <cell r="S1833">
            <v>1726633</v>
          </cell>
          <cell r="T1833">
            <v>29553962.617760949</v>
          </cell>
          <cell r="U1833">
            <v>1.7775349004613444E-2</v>
          </cell>
          <cell r="V1833">
            <v>30692</v>
          </cell>
          <cell r="W1833">
            <v>0</v>
          </cell>
          <cell r="X1833">
            <v>5179899</v>
          </cell>
          <cell r="Y1833" t="str">
            <v>no</v>
          </cell>
          <cell r="Z1833">
            <v>0</v>
          </cell>
          <cell r="AA1833">
            <v>5179899</v>
          </cell>
          <cell r="AB1833">
            <v>17480668</v>
          </cell>
          <cell r="AC1833">
            <v>3.0052169631046136E-2</v>
          </cell>
          <cell r="AD1833">
            <v>155667</v>
          </cell>
          <cell r="AE1833">
            <v>0</v>
          </cell>
          <cell r="AF1833">
            <v>155667</v>
          </cell>
          <cell r="AG1833">
            <v>0</v>
          </cell>
          <cell r="AH1833">
            <v>3453266</v>
          </cell>
          <cell r="AI1833">
            <v>863317</v>
          </cell>
          <cell r="AJ1833">
            <v>2589949</v>
          </cell>
          <cell r="AK1833" t="str">
            <v>AA</v>
          </cell>
          <cell r="AL1833">
            <v>525332</v>
          </cell>
          <cell r="AM1833">
            <v>14602959</v>
          </cell>
          <cell r="AN1833">
            <v>3.5974352869168502E-2</v>
          </cell>
          <cell r="AO1833">
            <v>93172</v>
          </cell>
          <cell r="AP1833">
            <v>0</v>
          </cell>
          <cell r="AQ1833">
            <v>1736421</v>
          </cell>
          <cell r="AR1833">
            <v>0</v>
          </cell>
          <cell r="AS1833">
            <v>0</v>
          </cell>
          <cell r="AT1833">
            <v>1736421</v>
          </cell>
          <cell r="AU1833" t="str">
            <v>Levy</v>
          </cell>
          <cell r="AV1833">
            <v>343969</v>
          </cell>
          <cell r="AW1833">
            <v>0</v>
          </cell>
          <cell r="AX1833">
            <v>0</v>
          </cell>
          <cell r="AY1833">
            <v>0</v>
          </cell>
          <cell r="AZ1833">
            <v>343969</v>
          </cell>
          <cell r="BA1833">
            <v>9522055</v>
          </cell>
          <cell r="BB1833">
            <v>3.6123399833334298E-2</v>
          </cell>
          <cell r="BC1833">
            <v>62725</v>
          </cell>
          <cell r="BD1833">
            <v>0</v>
          </cell>
          <cell r="BE1833">
            <v>1736421</v>
          </cell>
          <cell r="BF1833">
            <v>0</v>
          </cell>
        </row>
        <row r="1834">
          <cell r="D1834" t="str">
            <v>6730845</v>
          </cell>
          <cell r="E1834" t="str">
            <v>ROACHDALE CIVIL TOWN</v>
          </cell>
          <cell r="F1834">
            <v>176417</v>
          </cell>
          <cell r="G1834">
            <v>0</v>
          </cell>
          <cell r="H1834">
            <v>77751</v>
          </cell>
          <cell r="I1834">
            <v>14504</v>
          </cell>
          <cell r="J1834">
            <v>0</v>
          </cell>
          <cell r="K1834">
            <v>0</v>
          </cell>
          <cell r="L1834">
            <v>268672</v>
          </cell>
          <cell r="M1834">
            <v>0</v>
          </cell>
          <cell r="N1834">
            <v>268672</v>
          </cell>
          <cell r="O1834" t="str">
            <v>no</v>
          </cell>
          <cell r="P1834">
            <v>0</v>
          </cell>
          <cell r="Q1834">
            <v>1726633</v>
          </cell>
          <cell r="R1834">
            <v>0</v>
          </cell>
          <cell r="S1834">
            <v>1726633</v>
          </cell>
          <cell r="T1834">
            <v>29553962.617760949</v>
          </cell>
          <cell r="U1834">
            <v>9.0908959815269256E-3</v>
          </cell>
          <cell r="V1834">
            <v>15697</v>
          </cell>
          <cell r="W1834">
            <v>0</v>
          </cell>
          <cell r="X1834">
            <v>5179899</v>
          </cell>
          <cell r="Y1834" t="str">
            <v>no</v>
          </cell>
          <cell r="Z1834">
            <v>0</v>
          </cell>
          <cell r="AA1834">
            <v>5179899</v>
          </cell>
          <cell r="AB1834">
            <v>17480668</v>
          </cell>
          <cell r="AC1834">
            <v>1.5369664362940821E-2</v>
          </cell>
          <cell r="AD1834">
            <v>79613</v>
          </cell>
          <cell r="AE1834">
            <v>0</v>
          </cell>
          <cell r="AF1834">
            <v>79613</v>
          </cell>
          <cell r="AG1834">
            <v>0</v>
          </cell>
          <cell r="AH1834">
            <v>3453266</v>
          </cell>
          <cell r="AI1834">
            <v>863317</v>
          </cell>
          <cell r="AJ1834">
            <v>2589949</v>
          </cell>
          <cell r="AK1834" t="str">
            <v>AA</v>
          </cell>
          <cell r="AL1834">
            <v>268672</v>
          </cell>
          <cell r="AM1834">
            <v>14602959</v>
          </cell>
          <cell r="AN1834">
            <v>1.8398462941654495E-2</v>
          </cell>
          <cell r="AO1834">
            <v>47651</v>
          </cell>
          <cell r="AP1834">
            <v>0</v>
          </cell>
          <cell r="AQ1834">
            <v>1736421</v>
          </cell>
          <cell r="AR1834">
            <v>0</v>
          </cell>
          <cell r="AS1834">
            <v>0</v>
          </cell>
          <cell r="AT1834">
            <v>1736421</v>
          </cell>
          <cell r="AU1834" t="str">
            <v>Levy</v>
          </cell>
          <cell r="AV1834">
            <v>176417</v>
          </cell>
          <cell r="AW1834">
            <v>0</v>
          </cell>
          <cell r="AX1834">
            <v>0</v>
          </cell>
          <cell r="AY1834">
            <v>0</v>
          </cell>
          <cell r="AZ1834">
            <v>176417</v>
          </cell>
          <cell r="BA1834">
            <v>9522055</v>
          </cell>
          <cell r="BB1834">
            <v>1.8527198173083435E-2</v>
          </cell>
          <cell r="BC1834">
            <v>32171</v>
          </cell>
          <cell r="BD1834">
            <v>0</v>
          </cell>
          <cell r="BE1834">
            <v>1736421</v>
          </cell>
          <cell r="BF1834">
            <v>0</v>
          </cell>
        </row>
        <row r="1835">
          <cell r="D1835" t="str">
            <v>6730846</v>
          </cell>
          <cell r="E1835" t="str">
            <v>RUSSELLVILLE CIVIL TOWN</v>
          </cell>
          <cell r="F1835">
            <v>38996</v>
          </cell>
          <cell r="G1835">
            <v>0</v>
          </cell>
          <cell r="H1835">
            <v>17262</v>
          </cell>
          <cell r="I1835">
            <v>3220</v>
          </cell>
          <cell r="J1835">
            <v>0</v>
          </cell>
          <cell r="K1835">
            <v>0</v>
          </cell>
          <cell r="L1835">
            <v>59478</v>
          </cell>
          <cell r="M1835">
            <v>0</v>
          </cell>
          <cell r="N1835">
            <v>59478</v>
          </cell>
          <cell r="O1835" t="str">
            <v>no</v>
          </cell>
          <cell r="P1835">
            <v>0</v>
          </cell>
          <cell r="Q1835">
            <v>1726633</v>
          </cell>
          <cell r="R1835">
            <v>0</v>
          </cell>
          <cell r="S1835">
            <v>1726633</v>
          </cell>
          <cell r="T1835">
            <v>29553962.617760949</v>
          </cell>
          <cell r="U1835">
            <v>2.0125220015083764E-3</v>
          </cell>
          <cell r="V1835">
            <v>3475</v>
          </cell>
          <cell r="W1835">
            <v>0</v>
          </cell>
          <cell r="X1835">
            <v>5179899</v>
          </cell>
          <cell r="Y1835" t="str">
            <v>no</v>
          </cell>
          <cell r="Z1835">
            <v>0</v>
          </cell>
          <cell r="AA1835">
            <v>5179899</v>
          </cell>
          <cell r="AB1835">
            <v>17480668</v>
          </cell>
          <cell r="AC1835">
            <v>3.4025015520001869E-3</v>
          </cell>
          <cell r="AD1835">
            <v>17625</v>
          </cell>
          <cell r="AE1835">
            <v>0</v>
          </cell>
          <cell r="AF1835">
            <v>17625</v>
          </cell>
          <cell r="AG1835">
            <v>0</v>
          </cell>
          <cell r="AH1835">
            <v>3453266</v>
          </cell>
          <cell r="AI1835">
            <v>863317</v>
          </cell>
          <cell r="AJ1835">
            <v>2589949</v>
          </cell>
          <cell r="AK1835" t="str">
            <v>AA</v>
          </cell>
          <cell r="AL1835">
            <v>59478</v>
          </cell>
          <cell r="AM1835">
            <v>14602959</v>
          </cell>
          <cell r="AN1835">
            <v>4.0730101344528874E-3</v>
          </cell>
          <cell r="AO1835">
            <v>10549</v>
          </cell>
          <cell r="AP1835">
            <v>0</v>
          </cell>
          <cell r="AQ1835">
            <v>1736421</v>
          </cell>
          <cell r="AR1835">
            <v>0</v>
          </cell>
          <cell r="AS1835">
            <v>0</v>
          </cell>
          <cell r="AT1835">
            <v>1736421</v>
          </cell>
          <cell r="AU1835" t="str">
            <v>Levy</v>
          </cell>
          <cell r="AV1835">
            <v>38996</v>
          </cell>
          <cell r="AW1835">
            <v>0</v>
          </cell>
          <cell r="AX1835">
            <v>0</v>
          </cell>
          <cell r="AY1835">
            <v>0</v>
          </cell>
          <cell r="AZ1835">
            <v>38996</v>
          </cell>
          <cell r="BA1835">
            <v>9522055</v>
          </cell>
          <cell r="BB1835">
            <v>4.0953344629914446E-3</v>
          </cell>
          <cell r="BC1835">
            <v>7111</v>
          </cell>
          <cell r="BD1835">
            <v>0</v>
          </cell>
          <cell r="BE1835">
            <v>1736421</v>
          </cell>
          <cell r="BF1835">
            <v>0</v>
          </cell>
        </row>
        <row r="1836">
          <cell r="D1836" t="str">
            <v>6730965</v>
          </cell>
          <cell r="E1836" t="str">
            <v>FILLMORE CIVIL TOWN</v>
          </cell>
          <cell r="F1836">
            <v>44092</v>
          </cell>
          <cell r="G1836">
            <v>0</v>
          </cell>
          <cell r="H1836">
            <v>20257</v>
          </cell>
          <cell r="I1836">
            <v>3779</v>
          </cell>
          <cell r="J1836">
            <v>0</v>
          </cell>
          <cell r="K1836">
            <v>0</v>
          </cell>
          <cell r="L1836">
            <v>68128</v>
          </cell>
          <cell r="M1836">
            <v>0</v>
          </cell>
          <cell r="N1836">
            <v>68128</v>
          </cell>
          <cell r="O1836" t="str">
            <v>no</v>
          </cell>
          <cell r="P1836">
            <v>0</v>
          </cell>
          <cell r="Q1836">
            <v>1726633</v>
          </cell>
          <cell r="R1836">
            <v>0</v>
          </cell>
          <cell r="S1836">
            <v>1726633</v>
          </cell>
          <cell r="T1836">
            <v>29553962.617760949</v>
          </cell>
          <cell r="U1836">
            <v>2.3052069491032428E-3</v>
          </cell>
          <cell r="V1836">
            <v>3980</v>
          </cell>
          <cell r="W1836">
            <v>0</v>
          </cell>
          <cell r="X1836">
            <v>5179899</v>
          </cell>
          <cell r="Y1836" t="str">
            <v>no</v>
          </cell>
          <cell r="Z1836">
            <v>0</v>
          </cell>
          <cell r="AA1836">
            <v>5179899</v>
          </cell>
          <cell r="AB1836">
            <v>17480668</v>
          </cell>
          <cell r="AC1836">
            <v>3.8973339005122687E-3</v>
          </cell>
          <cell r="AD1836">
            <v>20188</v>
          </cell>
          <cell r="AE1836">
            <v>0</v>
          </cell>
          <cell r="AF1836">
            <v>20188</v>
          </cell>
          <cell r="AG1836">
            <v>0</v>
          </cell>
          <cell r="AH1836">
            <v>3453266</v>
          </cell>
          <cell r="AI1836">
            <v>863317</v>
          </cell>
          <cell r="AJ1836">
            <v>2589949</v>
          </cell>
          <cell r="AK1836" t="str">
            <v>AA</v>
          </cell>
          <cell r="AL1836">
            <v>68128</v>
          </cell>
          <cell r="AM1836">
            <v>14602959</v>
          </cell>
          <cell r="AN1836">
            <v>4.665355836443833E-3</v>
          </cell>
          <cell r="AO1836">
            <v>12083</v>
          </cell>
          <cell r="AP1836">
            <v>0</v>
          </cell>
          <cell r="AQ1836">
            <v>1736421</v>
          </cell>
          <cell r="AR1836">
            <v>0</v>
          </cell>
          <cell r="AS1836">
            <v>0</v>
          </cell>
          <cell r="AT1836">
            <v>1736421</v>
          </cell>
          <cell r="AU1836" t="str">
            <v>Levy</v>
          </cell>
          <cell r="AV1836">
            <v>44092</v>
          </cell>
          <cell r="AW1836">
            <v>0</v>
          </cell>
          <cell r="AX1836">
            <v>0</v>
          </cell>
          <cell r="AY1836">
            <v>0</v>
          </cell>
          <cell r="AZ1836">
            <v>44092</v>
          </cell>
          <cell r="BA1836">
            <v>9522055</v>
          </cell>
          <cell r="BB1836">
            <v>4.6305130562677909E-3</v>
          </cell>
          <cell r="BC1836">
            <v>8041</v>
          </cell>
          <cell r="BD1836">
            <v>0</v>
          </cell>
          <cell r="BE1836">
            <v>1736421</v>
          </cell>
          <cell r="BF1836">
            <v>0</v>
          </cell>
        </row>
        <row r="1837">
          <cell r="D1837" t="str">
            <v>6746705</v>
          </cell>
          <cell r="E1837" t="str">
            <v>SOUTH PUTNAM COMMUNITY SCHOOL CORP</v>
          </cell>
          <cell r="F1837">
            <v>3542233</v>
          </cell>
          <cell r="G1837">
            <v>866032.26012383611</v>
          </cell>
          <cell r="H1837">
            <v>0</v>
          </cell>
          <cell r="I1837">
            <v>225840</v>
          </cell>
          <cell r="J1837">
            <v>0</v>
          </cell>
          <cell r="K1837">
            <v>0</v>
          </cell>
          <cell r="L1837">
            <v>2902040.7398761641</v>
          </cell>
          <cell r="M1837">
            <v>0</v>
          </cell>
          <cell r="N1837">
            <v>0</v>
          </cell>
          <cell r="O1837" t="str">
            <v>no</v>
          </cell>
          <cell r="P1837">
            <v>0</v>
          </cell>
          <cell r="Q1837">
            <v>1726633</v>
          </cell>
          <cell r="R1837">
            <v>0</v>
          </cell>
          <cell r="S1837">
            <v>1726633</v>
          </cell>
          <cell r="T1837">
            <v>29553962.617760949</v>
          </cell>
          <cell r="U1837">
            <v>9.8194640678476539E-2</v>
          </cell>
          <cell r="V1837">
            <v>169546</v>
          </cell>
          <cell r="W1837">
            <v>0</v>
          </cell>
          <cell r="X1837">
            <v>5179899</v>
          </cell>
          <cell r="Y1837" t="str">
            <v>no</v>
          </cell>
          <cell r="Z1837">
            <v>0</v>
          </cell>
          <cell r="AA1837">
            <v>5179899</v>
          </cell>
          <cell r="AB1837">
            <v>17480668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3453266</v>
          </cell>
          <cell r="AI1837">
            <v>863317</v>
          </cell>
          <cell r="AJ1837">
            <v>2589949</v>
          </cell>
          <cell r="AK1837" t="str">
            <v>AA</v>
          </cell>
          <cell r="AL1837">
            <v>0</v>
          </cell>
          <cell r="AM1837">
            <v>14602959</v>
          </cell>
          <cell r="AN1837">
            <v>0</v>
          </cell>
          <cell r="AO1837">
            <v>0</v>
          </cell>
          <cell r="AP1837">
            <v>0</v>
          </cell>
          <cell r="AQ1837">
            <v>1736421</v>
          </cell>
          <cell r="AR1837">
            <v>0</v>
          </cell>
          <cell r="AS1837">
            <v>0</v>
          </cell>
          <cell r="AT1837">
            <v>1736421</v>
          </cell>
          <cell r="AU1837" t="str">
            <v>Levy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9522055</v>
          </cell>
          <cell r="BB1837">
            <v>0</v>
          </cell>
          <cell r="BC1837">
            <v>0</v>
          </cell>
          <cell r="BD1837">
            <v>0</v>
          </cell>
          <cell r="BE1837">
            <v>1736421</v>
          </cell>
          <cell r="BF1837">
            <v>0</v>
          </cell>
        </row>
        <row r="1838">
          <cell r="D1838" t="str">
            <v>6746715</v>
          </cell>
          <cell r="E1838" t="str">
            <v>NORTH PUTNAM COMMUNITY SCHOOL CORP</v>
          </cell>
          <cell r="F1838">
            <v>3661187</v>
          </cell>
          <cell r="G1838">
            <v>796890.79868490074</v>
          </cell>
          <cell r="H1838">
            <v>0</v>
          </cell>
          <cell r="I1838">
            <v>178392</v>
          </cell>
          <cell r="J1838">
            <v>0</v>
          </cell>
          <cell r="K1838">
            <v>0</v>
          </cell>
          <cell r="L1838">
            <v>3042688.2013150994</v>
          </cell>
          <cell r="M1838">
            <v>0</v>
          </cell>
          <cell r="N1838">
            <v>0</v>
          </cell>
          <cell r="O1838" t="str">
            <v>no</v>
          </cell>
          <cell r="P1838">
            <v>0</v>
          </cell>
          <cell r="Q1838">
            <v>1726633</v>
          </cell>
          <cell r="R1838">
            <v>0</v>
          </cell>
          <cell r="S1838">
            <v>1726633</v>
          </cell>
          <cell r="T1838">
            <v>29553962.617760949</v>
          </cell>
          <cell r="U1838">
            <v>0.10295364586698587</v>
          </cell>
          <cell r="V1838">
            <v>177763</v>
          </cell>
          <cell r="W1838">
            <v>0</v>
          </cell>
          <cell r="X1838">
            <v>5179899</v>
          </cell>
          <cell r="Y1838" t="str">
            <v>no</v>
          </cell>
          <cell r="Z1838">
            <v>0</v>
          </cell>
          <cell r="AA1838">
            <v>5179899</v>
          </cell>
          <cell r="AB1838">
            <v>17480668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3453266</v>
          </cell>
          <cell r="AI1838">
            <v>863317</v>
          </cell>
          <cell r="AJ1838">
            <v>2589949</v>
          </cell>
          <cell r="AK1838" t="str">
            <v>AA</v>
          </cell>
          <cell r="AL1838">
            <v>0</v>
          </cell>
          <cell r="AM1838">
            <v>14602959</v>
          </cell>
          <cell r="AN1838">
            <v>0</v>
          </cell>
          <cell r="AO1838">
            <v>0</v>
          </cell>
          <cell r="AP1838">
            <v>0</v>
          </cell>
          <cell r="AQ1838">
            <v>1736421</v>
          </cell>
          <cell r="AR1838">
            <v>0</v>
          </cell>
          <cell r="AS1838">
            <v>0</v>
          </cell>
          <cell r="AT1838">
            <v>1736421</v>
          </cell>
          <cell r="AU1838" t="str">
            <v>Levy</v>
          </cell>
          <cell r="AV1838">
            <v>0</v>
          </cell>
          <cell r="AW1838">
            <v>0</v>
          </cell>
          <cell r="AX1838">
            <v>0</v>
          </cell>
          <cell r="AY1838">
            <v>0</v>
          </cell>
          <cell r="AZ1838">
            <v>0</v>
          </cell>
          <cell r="BA1838">
            <v>9522055</v>
          </cell>
          <cell r="BB1838">
            <v>0</v>
          </cell>
          <cell r="BC1838">
            <v>0</v>
          </cell>
          <cell r="BD1838">
            <v>0</v>
          </cell>
          <cell r="BE1838">
            <v>1736421</v>
          </cell>
          <cell r="BF1838">
            <v>0</v>
          </cell>
        </row>
        <row r="1839">
          <cell r="D1839" t="str">
            <v>6746750</v>
          </cell>
          <cell r="E1839" t="str">
            <v>CLOVERDALE COMMUNITY SCHOOL CORPORATION</v>
          </cell>
          <cell r="F1839">
            <v>2052425</v>
          </cell>
          <cell r="G1839">
            <v>298812.78950204258</v>
          </cell>
          <cell r="H1839">
            <v>0</v>
          </cell>
          <cell r="I1839">
            <v>103467</v>
          </cell>
          <cell r="J1839">
            <v>0</v>
          </cell>
          <cell r="K1839">
            <v>0</v>
          </cell>
          <cell r="L1839">
            <v>1857079.2104979574</v>
          </cell>
          <cell r="M1839">
            <v>0</v>
          </cell>
          <cell r="N1839">
            <v>0</v>
          </cell>
          <cell r="O1839" t="str">
            <v>no</v>
          </cell>
          <cell r="P1839">
            <v>0</v>
          </cell>
          <cell r="Q1839">
            <v>1726633</v>
          </cell>
          <cell r="R1839">
            <v>0</v>
          </cell>
          <cell r="S1839">
            <v>1726633</v>
          </cell>
          <cell r="T1839">
            <v>29553962.617760949</v>
          </cell>
          <cell r="U1839">
            <v>6.2836893803943389E-2</v>
          </cell>
          <cell r="V1839">
            <v>108496</v>
          </cell>
          <cell r="W1839">
            <v>0</v>
          </cell>
          <cell r="X1839">
            <v>5179899</v>
          </cell>
          <cell r="Y1839" t="str">
            <v>no</v>
          </cell>
          <cell r="Z1839">
            <v>0</v>
          </cell>
          <cell r="AA1839">
            <v>5179899</v>
          </cell>
          <cell r="AB1839">
            <v>17480668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3453266</v>
          </cell>
          <cell r="AI1839">
            <v>863317</v>
          </cell>
          <cell r="AJ1839">
            <v>2589949</v>
          </cell>
          <cell r="AK1839" t="str">
            <v>AA</v>
          </cell>
          <cell r="AL1839">
            <v>0</v>
          </cell>
          <cell r="AM1839">
            <v>14602959</v>
          </cell>
          <cell r="AN1839">
            <v>0</v>
          </cell>
          <cell r="AO1839">
            <v>0</v>
          </cell>
          <cell r="AP1839">
            <v>0</v>
          </cell>
          <cell r="AQ1839">
            <v>1736421</v>
          </cell>
          <cell r="AR1839">
            <v>0</v>
          </cell>
          <cell r="AS1839">
            <v>0</v>
          </cell>
          <cell r="AT1839">
            <v>1736421</v>
          </cell>
          <cell r="AU1839" t="str">
            <v>Levy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9522055</v>
          </cell>
          <cell r="BB1839">
            <v>0</v>
          </cell>
          <cell r="BC1839">
            <v>0</v>
          </cell>
          <cell r="BD1839">
            <v>0</v>
          </cell>
          <cell r="BE1839">
            <v>1736421</v>
          </cell>
          <cell r="BF1839">
            <v>0</v>
          </cell>
        </row>
        <row r="1840">
          <cell r="D1840" t="str">
            <v>6746755</v>
          </cell>
          <cell r="E1840" t="str">
            <v>GREENCASTLE COMMUNITY SCHOOL CORPORATION</v>
          </cell>
          <cell r="F1840">
            <v>5736887</v>
          </cell>
          <cell r="G1840">
            <v>1048003.5339282698</v>
          </cell>
          <cell r="H1840">
            <v>0</v>
          </cell>
          <cell r="I1840">
            <v>288362</v>
          </cell>
          <cell r="J1840">
            <v>0</v>
          </cell>
          <cell r="K1840">
            <v>0</v>
          </cell>
          <cell r="L1840">
            <v>4977245.4660717305</v>
          </cell>
          <cell r="M1840">
            <v>0</v>
          </cell>
          <cell r="N1840">
            <v>0</v>
          </cell>
          <cell r="O1840" t="str">
            <v>no</v>
          </cell>
          <cell r="P1840">
            <v>0</v>
          </cell>
          <cell r="Q1840">
            <v>1726633</v>
          </cell>
          <cell r="R1840">
            <v>0</v>
          </cell>
          <cell r="S1840">
            <v>1726633</v>
          </cell>
          <cell r="T1840">
            <v>29553962.617760949</v>
          </cell>
          <cell r="U1840">
            <v>0.1684121188906347</v>
          </cell>
          <cell r="V1840">
            <v>290786</v>
          </cell>
          <cell r="W1840">
            <v>0</v>
          </cell>
          <cell r="X1840">
            <v>5179899</v>
          </cell>
          <cell r="Y1840" t="str">
            <v>no</v>
          </cell>
          <cell r="Z1840">
            <v>0</v>
          </cell>
          <cell r="AA1840">
            <v>5179899</v>
          </cell>
          <cell r="AB1840">
            <v>17480668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3453266</v>
          </cell>
          <cell r="AI1840">
            <v>863317</v>
          </cell>
          <cell r="AJ1840">
            <v>2589949</v>
          </cell>
          <cell r="AK1840" t="str">
            <v>AA</v>
          </cell>
          <cell r="AL1840">
            <v>0</v>
          </cell>
          <cell r="AM1840">
            <v>14602959</v>
          </cell>
          <cell r="AN1840">
            <v>0</v>
          </cell>
          <cell r="AO1840">
            <v>0</v>
          </cell>
          <cell r="AP1840">
            <v>0</v>
          </cell>
          <cell r="AQ1840">
            <v>1736421</v>
          </cell>
          <cell r="AR1840">
            <v>0</v>
          </cell>
          <cell r="AS1840">
            <v>0</v>
          </cell>
          <cell r="AT1840">
            <v>1736421</v>
          </cell>
          <cell r="AU1840" t="str">
            <v>Levy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9522055</v>
          </cell>
          <cell r="BB1840">
            <v>0</v>
          </cell>
          <cell r="BC1840">
            <v>0</v>
          </cell>
          <cell r="BD1840">
            <v>0</v>
          </cell>
          <cell r="BE1840">
            <v>1736421</v>
          </cell>
          <cell r="BF1840">
            <v>0</v>
          </cell>
        </row>
        <row r="1841">
          <cell r="D1841" t="str">
            <v>6750192</v>
          </cell>
          <cell r="E1841" t="str">
            <v>ROACHDALE PUBLIC LIBRARY</v>
          </cell>
          <cell r="F1841">
            <v>51555</v>
          </cell>
          <cell r="G1841">
            <v>0</v>
          </cell>
          <cell r="H1841">
            <v>22807</v>
          </cell>
          <cell r="I1841">
            <v>4254</v>
          </cell>
          <cell r="J1841">
            <v>0</v>
          </cell>
          <cell r="K1841">
            <v>0</v>
          </cell>
          <cell r="L1841">
            <v>78616</v>
          </cell>
          <cell r="M1841">
            <v>0</v>
          </cell>
          <cell r="N1841">
            <v>78616</v>
          </cell>
          <cell r="O1841" t="str">
            <v>no</v>
          </cell>
          <cell r="P1841">
            <v>0</v>
          </cell>
          <cell r="Q1841">
            <v>1726633</v>
          </cell>
          <cell r="R1841">
            <v>0</v>
          </cell>
          <cell r="S1841">
            <v>1726633</v>
          </cell>
          <cell r="T1841">
            <v>29553962.617760949</v>
          </cell>
          <cell r="U1841">
            <v>2.6600832185107522E-3</v>
          </cell>
          <cell r="V1841">
            <v>4593</v>
          </cell>
          <cell r="W1841">
            <v>0</v>
          </cell>
          <cell r="X1841">
            <v>5179899</v>
          </cell>
          <cell r="Y1841" t="str">
            <v>no</v>
          </cell>
          <cell r="Z1841">
            <v>0</v>
          </cell>
          <cell r="AA1841">
            <v>5179899</v>
          </cell>
          <cell r="AB1841">
            <v>17480668</v>
          </cell>
          <cell r="AC1841">
            <v>4.4973109723266871E-3</v>
          </cell>
          <cell r="AD1841">
            <v>23296</v>
          </cell>
          <cell r="AE1841">
            <v>0</v>
          </cell>
          <cell r="AF1841">
            <v>23296</v>
          </cell>
          <cell r="AG1841">
            <v>0</v>
          </cell>
          <cell r="AH1841">
            <v>3453266</v>
          </cell>
          <cell r="AI1841">
            <v>863317</v>
          </cell>
          <cell r="AJ1841">
            <v>2589949</v>
          </cell>
          <cell r="AK1841" t="str">
            <v>AA</v>
          </cell>
          <cell r="AL1841">
            <v>0</v>
          </cell>
          <cell r="AM1841">
            <v>14602959</v>
          </cell>
          <cell r="AN1841">
            <v>0</v>
          </cell>
          <cell r="AO1841">
            <v>0</v>
          </cell>
          <cell r="AP1841">
            <v>0</v>
          </cell>
          <cell r="AQ1841">
            <v>1736421</v>
          </cell>
          <cell r="AR1841">
            <v>0</v>
          </cell>
          <cell r="AS1841">
            <v>0</v>
          </cell>
          <cell r="AT1841">
            <v>1736421</v>
          </cell>
          <cell r="AU1841" t="str">
            <v>Levy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9522055</v>
          </cell>
          <cell r="BB1841">
            <v>0</v>
          </cell>
          <cell r="BC1841">
            <v>0</v>
          </cell>
          <cell r="BD1841">
            <v>0</v>
          </cell>
          <cell r="BE1841">
            <v>1736421</v>
          </cell>
          <cell r="BF1841">
            <v>0</v>
          </cell>
        </row>
        <row r="1842">
          <cell r="D1842" t="str">
            <v>6750193</v>
          </cell>
          <cell r="E1842" t="str">
            <v>PUTNAM COUNTY PUBLIC LIBRARY</v>
          </cell>
          <cell r="F1842">
            <v>561446</v>
          </cell>
          <cell r="G1842">
            <v>0</v>
          </cell>
          <cell r="H1842">
            <v>248510</v>
          </cell>
          <cell r="I1842">
            <v>46357</v>
          </cell>
          <cell r="J1842">
            <v>0</v>
          </cell>
          <cell r="K1842">
            <v>0</v>
          </cell>
          <cell r="L1842">
            <v>856313</v>
          </cell>
          <cell r="M1842">
            <v>0</v>
          </cell>
          <cell r="N1842">
            <v>856313</v>
          </cell>
          <cell r="O1842" t="str">
            <v>no</v>
          </cell>
          <cell r="P1842">
            <v>0</v>
          </cell>
          <cell r="Q1842">
            <v>1726633</v>
          </cell>
          <cell r="R1842">
            <v>0</v>
          </cell>
          <cell r="S1842">
            <v>1726633</v>
          </cell>
          <cell r="T1842">
            <v>29553962.617760949</v>
          </cell>
          <cell r="U1842">
            <v>2.8974557864717077E-2</v>
          </cell>
          <cell r="V1842">
            <v>50028</v>
          </cell>
          <cell r="W1842">
            <v>0</v>
          </cell>
          <cell r="X1842">
            <v>5179899</v>
          </cell>
          <cell r="Y1842" t="str">
            <v>no</v>
          </cell>
          <cell r="Z1842">
            <v>0</v>
          </cell>
          <cell r="AA1842">
            <v>5179899</v>
          </cell>
          <cell r="AB1842">
            <v>17480668</v>
          </cell>
          <cell r="AC1842">
            <v>4.8986285878777631E-2</v>
          </cell>
          <cell r="AD1842">
            <v>253744</v>
          </cell>
          <cell r="AE1842">
            <v>0</v>
          </cell>
          <cell r="AF1842">
            <v>253744</v>
          </cell>
          <cell r="AG1842">
            <v>0</v>
          </cell>
          <cell r="AH1842">
            <v>3453266</v>
          </cell>
          <cell r="AI1842">
            <v>863317</v>
          </cell>
          <cell r="AJ1842">
            <v>2589949</v>
          </cell>
          <cell r="AK1842" t="str">
            <v>AA</v>
          </cell>
          <cell r="AL1842">
            <v>0</v>
          </cell>
          <cell r="AM1842">
            <v>14602959</v>
          </cell>
          <cell r="AN1842">
            <v>0</v>
          </cell>
          <cell r="AO1842">
            <v>0</v>
          </cell>
          <cell r="AP1842">
            <v>0</v>
          </cell>
          <cell r="AQ1842">
            <v>1736421</v>
          </cell>
          <cell r="AR1842">
            <v>0</v>
          </cell>
          <cell r="AS1842">
            <v>0</v>
          </cell>
          <cell r="AT1842">
            <v>1736421</v>
          </cell>
          <cell r="AU1842" t="str">
            <v>Levy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9522055</v>
          </cell>
          <cell r="BB1842">
            <v>0</v>
          </cell>
          <cell r="BC1842">
            <v>0</v>
          </cell>
          <cell r="BD1842">
            <v>0</v>
          </cell>
          <cell r="BE1842">
            <v>1736421</v>
          </cell>
          <cell r="BF1842">
            <v>0</v>
          </cell>
        </row>
        <row r="1843">
          <cell r="D1843" t="str">
            <v>6760337</v>
          </cell>
          <cell r="E1843" t="str">
            <v>PUTNAM COUNTY AIRPORT AUTHORITY</v>
          </cell>
          <cell r="F1843">
            <v>477285</v>
          </cell>
          <cell r="G1843">
            <v>0</v>
          </cell>
          <cell r="H1843">
            <v>196913</v>
          </cell>
          <cell r="I1843">
            <v>36732</v>
          </cell>
          <cell r="J1843">
            <v>0</v>
          </cell>
          <cell r="K1843">
            <v>0</v>
          </cell>
          <cell r="L1843">
            <v>710930</v>
          </cell>
          <cell r="M1843">
            <v>0</v>
          </cell>
          <cell r="N1843">
            <v>710930</v>
          </cell>
          <cell r="O1843" t="str">
            <v>no</v>
          </cell>
          <cell r="P1843">
            <v>0</v>
          </cell>
          <cell r="Q1843">
            <v>1726633</v>
          </cell>
          <cell r="R1843">
            <v>0</v>
          </cell>
          <cell r="S1843">
            <v>1726633</v>
          </cell>
          <cell r="T1843">
            <v>29553962.617760949</v>
          </cell>
          <cell r="U1843">
            <v>2.405531905128535E-2</v>
          </cell>
          <cell r="V1843">
            <v>41535</v>
          </cell>
          <cell r="W1843">
            <v>0</v>
          </cell>
          <cell r="X1843">
            <v>5179899</v>
          </cell>
          <cell r="Y1843" t="str">
            <v>no</v>
          </cell>
          <cell r="Z1843">
            <v>0</v>
          </cell>
          <cell r="AA1843">
            <v>5179899</v>
          </cell>
          <cell r="AB1843">
            <v>17480668</v>
          </cell>
          <cell r="AC1843">
            <v>4.0669498442508036E-2</v>
          </cell>
          <cell r="AD1843">
            <v>210664</v>
          </cell>
          <cell r="AE1843">
            <v>0</v>
          </cell>
          <cell r="AF1843">
            <v>210664</v>
          </cell>
          <cell r="AG1843">
            <v>0</v>
          </cell>
          <cell r="AH1843">
            <v>3453266</v>
          </cell>
          <cell r="AI1843">
            <v>863317</v>
          </cell>
          <cell r="AJ1843">
            <v>2589949</v>
          </cell>
          <cell r="AK1843" t="str">
            <v>AA</v>
          </cell>
          <cell r="AL1843">
            <v>0</v>
          </cell>
          <cell r="AM1843">
            <v>14602959</v>
          </cell>
          <cell r="AN1843">
            <v>0</v>
          </cell>
          <cell r="AO1843">
            <v>0</v>
          </cell>
          <cell r="AP1843">
            <v>0</v>
          </cell>
          <cell r="AQ1843">
            <v>1736421</v>
          </cell>
          <cell r="AR1843">
            <v>0</v>
          </cell>
          <cell r="AS1843">
            <v>0</v>
          </cell>
          <cell r="AT1843">
            <v>1736421</v>
          </cell>
          <cell r="AU1843" t="str">
            <v>Levy</v>
          </cell>
          <cell r="AV1843">
            <v>0</v>
          </cell>
          <cell r="AW1843">
            <v>0</v>
          </cell>
          <cell r="AX1843">
            <v>0</v>
          </cell>
          <cell r="AY1843">
            <v>0</v>
          </cell>
          <cell r="AZ1843">
            <v>0</v>
          </cell>
          <cell r="BA1843">
            <v>9522055</v>
          </cell>
          <cell r="BB1843">
            <v>0</v>
          </cell>
          <cell r="BC1843">
            <v>0</v>
          </cell>
          <cell r="BD1843">
            <v>0</v>
          </cell>
          <cell r="BE1843">
            <v>1736421</v>
          </cell>
          <cell r="BF1843">
            <v>0</v>
          </cell>
        </row>
        <row r="1844">
          <cell r="D1844" t="str">
            <v>6760976</v>
          </cell>
          <cell r="E1844" t="str">
            <v>ROACHDALE FIRE PROTECTION</v>
          </cell>
          <cell r="F1844">
            <v>80307</v>
          </cell>
          <cell r="G1844">
            <v>0</v>
          </cell>
          <cell r="H1844">
            <v>35488</v>
          </cell>
          <cell r="I1844">
            <v>6620</v>
          </cell>
          <cell r="J1844">
            <v>0</v>
          </cell>
          <cell r="K1844">
            <v>0</v>
          </cell>
          <cell r="L1844">
            <v>122415</v>
          </cell>
          <cell r="M1844">
            <v>0</v>
          </cell>
          <cell r="N1844">
            <v>122415</v>
          </cell>
          <cell r="O1844" t="str">
            <v>no</v>
          </cell>
          <cell r="P1844">
            <v>0</v>
          </cell>
          <cell r="Q1844">
            <v>1726633</v>
          </cell>
          <cell r="R1844">
            <v>0</v>
          </cell>
          <cell r="S1844">
            <v>1726633</v>
          </cell>
          <cell r="T1844">
            <v>29553962.617760949</v>
          </cell>
          <cell r="U1844">
            <v>4.1420841456445727E-3</v>
          </cell>
          <cell r="V1844">
            <v>7152</v>
          </cell>
          <cell r="W1844">
            <v>0</v>
          </cell>
          <cell r="X1844">
            <v>5179899</v>
          </cell>
          <cell r="Y1844" t="str">
            <v>no</v>
          </cell>
          <cell r="Z1844">
            <v>0</v>
          </cell>
          <cell r="AA1844">
            <v>5179899</v>
          </cell>
          <cell r="AB1844">
            <v>17480668</v>
          </cell>
          <cell r="AC1844">
            <v>7.0028788373533548E-3</v>
          </cell>
          <cell r="AD1844">
            <v>36274</v>
          </cell>
          <cell r="AE1844">
            <v>0</v>
          </cell>
          <cell r="AF1844">
            <v>36274</v>
          </cell>
          <cell r="AG1844">
            <v>0</v>
          </cell>
          <cell r="AH1844">
            <v>3453266</v>
          </cell>
          <cell r="AI1844">
            <v>863317</v>
          </cell>
          <cell r="AJ1844">
            <v>2589949</v>
          </cell>
          <cell r="AK1844" t="str">
            <v>AA</v>
          </cell>
          <cell r="AL1844">
            <v>0</v>
          </cell>
          <cell r="AM1844">
            <v>14602959</v>
          </cell>
          <cell r="AN1844">
            <v>0</v>
          </cell>
          <cell r="AO1844">
            <v>0</v>
          </cell>
          <cell r="AP1844">
            <v>0</v>
          </cell>
          <cell r="AQ1844">
            <v>1736421</v>
          </cell>
          <cell r="AR1844">
            <v>0</v>
          </cell>
          <cell r="AS1844">
            <v>0</v>
          </cell>
          <cell r="AT1844">
            <v>1736421</v>
          </cell>
          <cell r="AU1844" t="str">
            <v>Levy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9522055</v>
          </cell>
          <cell r="BB1844">
            <v>0</v>
          </cell>
          <cell r="BC1844">
            <v>0</v>
          </cell>
          <cell r="BD1844">
            <v>0</v>
          </cell>
          <cell r="BE1844">
            <v>1736421</v>
          </cell>
          <cell r="BF1844">
            <v>0</v>
          </cell>
        </row>
        <row r="1845">
          <cell r="D1845" t="str">
            <v>6760977</v>
          </cell>
          <cell r="E1845" t="str">
            <v>WALNUT CREEK FIRE PROTECTION</v>
          </cell>
          <cell r="F1845">
            <v>127867</v>
          </cell>
          <cell r="G1845">
            <v>4862</v>
          </cell>
          <cell r="H1845">
            <v>55562</v>
          </cell>
          <cell r="I1845">
            <v>10365</v>
          </cell>
          <cell r="J1845">
            <v>0</v>
          </cell>
          <cell r="K1845">
            <v>0</v>
          </cell>
          <cell r="L1845">
            <v>188932</v>
          </cell>
          <cell r="M1845">
            <v>0</v>
          </cell>
          <cell r="N1845">
            <v>188932</v>
          </cell>
          <cell r="O1845" t="str">
            <v>no</v>
          </cell>
          <cell r="P1845">
            <v>0</v>
          </cell>
          <cell r="Q1845">
            <v>1726633</v>
          </cell>
          <cell r="R1845">
            <v>0</v>
          </cell>
          <cell r="S1845">
            <v>1726633</v>
          </cell>
          <cell r="T1845">
            <v>29553962.617760949</v>
          </cell>
          <cell r="U1845">
            <v>6.3927806380339042E-3</v>
          </cell>
          <cell r="V1845">
            <v>11038</v>
          </cell>
          <cell r="W1845">
            <v>0</v>
          </cell>
          <cell r="X1845">
            <v>5179899</v>
          </cell>
          <cell r="Y1845" t="str">
            <v>no</v>
          </cell>
          <cell r="Z1845">
            <v>0</v>
          </cell>
          <cell r="AA1845">
            <v>5179899</v>
          </cell>
          <cell r="AB1845">
            <v>17480668</v>
          </cell>
          <cell r="AC1845">
            <v>1.0808053788333489E-2</v>
          </cell>
          <cell r="AD1845">
            <v>55985</v>
          </cell>
          <cell r="AE1845">
            <v>0</v>
          </cell>
          <cell r="AF1845">
            <v>55985</v>
          </cell>
          <cell r="AG1845">
            <v>0</v>
          </cell>
          <cell r="AH1845">
            <v>3453266</v>
          </cell>
          <cell r="AI1845">
            <v>863317</v>
          </cell>
          <cell r="AJ1845">
            <v>2589949</v>
          </cell>
          <cell r="AK1845" t="str">
            <v>AA</v>
          </cell>
          <cell r="AL1845">
            <v>0</v>
          </cell>
          <cell r="AM1845">
            <v>14602959</v>
          </cell>
          <cell r="AN1845">
            <v>0</v>
          </cell>
          <cell r="AO1845">
            <v>0</v>
          </cell>
          <cell r="AP1845">
            <v>0</v>
          </cell>
          <cell r="AQ1845">
            <v>1736421</v>
          </cell>
          <cell r="AR1845">
            <v>0</v>
          </cell>
          <cell r="AS1845">
            <v>0</v>
          </cell>
          <cell r="AT1845">
            <v>1736421</v>
          </cell>
          <cell r="AU1845" t="str">
            <v>Levy</v>
          </cell>
          <cell r="AV1845">
            <v>0</v>
          </cell>
          <cell r="AW1845">
            <v>0</v>
          </cell>
          <cell r="AX1845">
            <v>0</v>
          </cell>
          <cell r="AY1845">
            <v>0</v>
          </cell>
          <cell r="AZ1845">
            <v>0</v>
          </cell>
          <cell r="BA1845">
            <v>9522055</v>
          </cell>
          <cell r="BB1845">
            <v>0</v>
          </cell>
          <cell r="BC1845">
            <v>0</v>
          </cell>
          <cell r="BD1845">
            <v>0</v>
          </cell>
          <cell r="BE1845">
            <v>1736421</v>
          </cell>
          <cell r="BF1845">
            <v>0</v>
          </cell>
        </row>
        <row r="1846">
          <cell r="D1846" t="str">
            <v>6760978</v>
          </cell>
          <cell r="E1846" t="str">
            <v>FLOYD TWP FIRE DISTRICT</v>
          </cell>
          <cell r="F1846">
            <v>145441</v>
          </cell>
          <cell r="G1846">
            <v>0</v>
          </cell>
          <cell r="H1846">
            <v>76445</v>
          </cell>
          <cell r="I1846">
            <v>14260</v>
          </cell>
          <cell r="J1846">
            <v>0</v>
          </cell>
          <cell r="K1846">
            <v>0</v>
          </cell>
          <cell r="L1846">
            <v>236146</v>
          </cell>
          <cell r="M1846">
            <v>0</v>
          </cell>
          <cell r="N1846">
            <v>236146</v>
          </cell>
          <cell r="O1846" t="str">
            <v>no</v>
          </cell>
          <cell r="P1846">
            <v>0</v>
          </cell>
          <cell r="Q1846">
            <v>1726633</v>
          </cell>
          <cell r="R1846">
            <v>0</v>
          </cell>
          <cell r="S1846">
            <v>1726633</v>
          </cell>
          <cell r="T1846">
            <v>29553962.617760949</v>
          </cell>
          <cell r="U1846">
            <v>7.9903329057499761E-3</v>
          </cell>
          <cell r="V1846">
            <v>13796</v>
          </cell>
          <cell r="W1846">
            <v>0</v>
          </cell>
          <cell r="X1846">
            <v>5179899</v>
          </cell>
          <cell r="Y1846" t="str">
            <v>no</v>
          </cell>
          <cell r="Z1846">
            <v>0</v>
          </cell>
          <cell r="AA1846">
            <v>5179899</v>
          </cell>
          <cell r="AB1846">
            <v>17480668</v>
          </cell>
          <cell r="AC1846">
            <v>1.350898032043169E-2</v>
          </cell>
          <cell r="AD1846">
            <v>69975</v>
          </cell>
          <cell r="AE1846">
            <v>0</v>
          </cell>
          <cell r="AF1846">
            <v>69975</v>
          </cell>
          <cell r="AG1846">
            <v>0</v>
          </cell>
          <cell r="AH1846">
            <v>3453266</v>
          </cell>
          <cell r="AI1846">
            <v>863317</v>
          </cell>
          <cell r="AJ1846">
            <v>2589949</v>
          </cell>
          <cell r="AK1846" t="str">
            <v>AA</v>
          </cell>
          <cell r="AL1846">
            <v>0</v>
          </cell>
          <cell r="AM1846">
            <v>14602959</v>
          </cell>
          <cell r="AN1846">
            <v>0</v>
          </cell>
          <cell r="AO1846">
            <v>0</v>
          </cell>
          <cell r="AP1846">
            <v>0</v>
          </cell>
          <cell r="AQ1846">
            <v>1736421</v>
          </cell>
          <cell r="AR1846">
            <v>0</v>
          </cell>
          <cell r="AS1846">
            <v>0</v>
          </cell>
          <cell r="AT1846">
            <v>1736421</v>
          </cell>
          <cell r="AU1846" t="str">
            <v>Levy</v>
          </cell>
          <cell r="AV1846">
            <v>0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9522055</v>
          </cell>
          <cell r="BB1846">
            <v>0</v>
          </cell>
          <cell r="BC1846">
            <v>0</v>
          </cell>
          <cell r="BD1846">
            <v>0</v>
          </cell>
          <cell r="BE1846">
            <v>1736421</v>
          </cell>
          <cell r="BF1846">
            <v>0</v>
          </cell>
        </row>
        <row r="1847">
          <cell r="D1847" t="str">
            <v>6761077</v>
          </cell>
          <cell r="E1847" t="str">
            <v>WEST CENTRAL INDIANA SOLID WASTE MGMT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 t="str">
            <v>non-recipient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 t="str">
            <v>no</v>
          </cell>
          <cell r="P1847">
            <v>0</v>
          </cell>
          <cell r="Q1847">
            <v>1726633</v>
          </cell>
          <cell r="R1847">
            <v>0</v>
          </cell>
          <cell r="S1847">
            <v>1726633</v>
          </cell>
          <cell r="T1847">
            <v>29553962.617760949</v>
          </cell>
          <cell r="U1847">
            <v>0</v>
          </cell>
          <cell r="V1847">
            <v>0</v>
          </cell>
          <cell r="W1847">
            <v>0</v>
          </cell>
          <cell r="X1847">
            <v>5179899</v>
          </cell>
          <cell r="Y1847" t="str">
            <v>no</v>
          </cell>
          <cell r="Z1847">
            <v>0</v>
          </cell>
          <cell r="AA1847">
            <v>5179899</v>
          </cell>
          <cell r="AB1847">
            <v>17480668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3453266</v>
          </cell>
          <cell r="AI1847">
            <v>863317</v>
          </cell>
          <cell r="AJ1847">
            <v>2589949</v>
          </cell>
          <cell r="AK1847" t="str">
            <v>AA</v>
          </cell>
          <cell r="AL1847">
            <v>0</v>
          </cell>
          <cell r="AM1847">
            <v>14602959</v>
          </cell>
          <cell r="AN1847">
            <v>0</v>
          </cell>
          <cell r="AO1847">
            <v>0</v>
          </cell>
          <cell r="AP1847">
            <v>0</v>
          </cell>
          <cell r="AQ1847">
            <v>1736421</v>
          </cell>
          <cell r="AR1847">
            <v>0</v>
          </cell>
          <cell r="AS1847">
            <v>0</v>
          </cell>
          <cell r="AT1847">
            <v>1736421</v>
          </cell>
          <cell r="AU1847" t="str">
            <v>Levy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9522055</v>
          </cell>
          <cell r="BB1847">
            <v>0</v>
          </cell>
          <cell r="BC1847">
            <v>0</v>
          </cell>
          <cell r="BD1847">
            <v>0</v>
          </cell>
          <cell r="BE1847">
            <v>1736421</v>
          </cell>
          <cell r="BF1847">
            <v>0</v>
          </cell>
        </row>
        <row r="1848">
          <cell r="D1848" t="str">
            <v>6810000</v>
          </cell>
          <cell r="E1848" t="str">
            <v>RANDOLPH COUNTY</v>
          </cell>
          <cell r="F1848">
            <v>6278391</v>
          </cell>
          <cell r="G1848">
            <v>518689</v>
          </cell>
          <cell r="H1848">
            <v>1610468</v>
          </cell>
          <cell r="I1848">
            <v>314775</v>
          </cell>
          <cell r="J1848">
            <v>0</v>
          </cell>
          <cell r="K1848">
            <v>0</v>
          </cell>
          <cell r="L1848">
            <v>7684945</v>
          </cell>
          <cell r="M1848">
            <v>2369917</v>
          </cell>
          <cell r="N1848">
            <v>10054862</v>
          </cell>
          <cell r="O1848" t="str">
            <v>no</v>
          </cell>
          <cell r="P1848">
            <v>0</v>
          </cell>
          <cell r="Q1848">
            <v>1171081</v>
          </cell>
          <cell r="R1848">
            <v>0</v>
          </cell>
          <cell r="S1848">
            <v>1171081</v>
          </cell>
          <cell r="T1848">
            <v>25510255.957395796</v>
          </cell>
          <cell r="U1848">
            <v>0.301249231400676</v>
          </cell>
          <cell r="V1848">
            <v>352787</v>
          </cell>
          <cell r="W1848">
            <v>0</v>
          </cell>
          <cell r="X1848">
            <v>3513243</v>
          </cell>
          <cell r="Y1848" t="str">
            <v>no</v>
          </cell>
          <cell r="Z1848">
            <v>0</v>
          </cell>
          <cell r="AA1848">
            <v>3513243</v>
          </cell>
          <cell r="AB1848">
            <v>20033421.000000004</v>
          </cell>
          <cell r="AC1848">
            <v>0.50190439266463771</v>
          </cell>
          <cell r="AD1848">
            <v>1763311</v>
          </cell>
          <cell r="AE1848">
            <v>0</v>
          </cell>
          <cell r="AF1848">
            <v>1763311</v>
          </cell>
          <cell r="AG1848">
            <v>1</v>
          </cell>
          <cell r="AH1848">
            <v>1171081</v>
          </cell>
          <cell r="AI1848">
            <v>0</v>
          </cell>
          <cell r="AJ1848">
            <v>1171081</v>
          </cell>
          <cell r="AK1848" t="str">
            <v>AA</v>
          </cell>
          <cell r="AL1848">
            <v>10054862</v>
          </cell>
          <cell r="AM1848">
            <v>18404049.527602661</v>
          </cell>
          <cell r="AN1848">
            <v>0.54633965122293171</v>
          </cell>
          <cell r="AO1848">
            <v>639809</v>
          </cell>
          <cell r="AP1848">
            <v>-1</v>
          </cell>
          <cell r="AQ1848">
            <v>1200382</v>
          </cell>
          <cell r="AR1848">
            <v>0</v>
          </cell>
          <cell r="AS1848">
            <v>0</v>
          </cell>
          <cell r="AT1848">
            <v>1200382</v>
          </cell>
          <cell r="AU1848" t="str">
            <v>Levy</v>
          </cell>
          <cell r="AV1848">
            <v>6278391</v>
          </cell>
          <cell r="AW1848">
            <v>0</v>
          </cell>
          <cell r="AX1848">
            <v>2369917</v>
          </cell>
          <cell r="AY1848">
            <v>0</v>
          </cell>
          <cell r="AZ1848">
            <v>8648308</v>
          </cell>
          <cell r="BA1848">
            <v>15373063.52760266</v>
          </cell>
          <cell r="BB1848">
            <v>0.56256243165012498</v>
          </cell>
          <cell r="BC1848">
            <v>675290</v>
          </cell>
          <cell r="BD1848">
            <v>0</v>
          </cell>
          <cell r="BE1848">
            <v>2342162</v>
          </cell>
          <cell r="BF1848">
            <v>1200382</v>
          </cell>
        </row>
        <row r="1849">
          <cell r="D1849" t="str">
            <v>6820001</v>
          </cell>
          <cell r="E1849" t="str">
            <v>FRANKLIN TOWNSHIP</v>
          </cell>
          <cell r="F1849">
            <v>35403</v>
          </cell>
          <cell r="G1849">
            <v>0</v>
          </cell>
          <cell r="H1849">
            <v>6910</v>
          </cell>
          <cell r="I1849">
            <v>1776</v>
          </cell>
          <cell r="J1849">
            <v>0</v>
          </cell>
          <cell r="K1849">
            <v>0</v>
          </cell>
          <cell r="L1849">
            <v>44089</v>
          </cell>
          <cell r="M1849">
            <v>0</v>
          </cell>
          <cell r="N1849">
            <v>44089</v>
          </cell>
          <cell r="O1849" t="str">
            <v>no</v>
          </cell>
          <cell r="P1849">
            <v>0</v>
          </cell>
          <cell r="Q1849">
            <v>1171081</v>
          </cell>
          <cell r="R1849">
            <v>0</v>
          </cell>
          <cell r="S1849">
            <v>1171081</v>
          </cell>
          <cell r="T1849">
            <v>25510255.957395796</v>
          </cell>
          <cell r="U1849">
            <v>1.7282852854801701E-3</v>
          </cell>
          <cell r="V1849">
            <v>2024</v>
          </cell>
          <cell r="W1849">
            <v>0</v>
          </cell>
          <cell r="X1849">
            <v>3513243</v>
          </cell>
          <cell r="Y1849" t="str">
            <v>no</v>
          </cell>
          <cell r="Z1849">
            <v>0</v>
          </cell>
          <cell r="AA1849">
            <v>3513243</v>
          </cell>
          <cell r="AB1849">
            <v>20033421.000000004</v>
          </cell>
          <cell r="AC1849">
            <v>2.2007723992821791E-3</v>
          </cell>
          <cell r="AD1849">
            <v>7732</v>
          </cell>
          <cell r="AE1849">
            <v>0</v>
          </cell>
          <cell r="AF1849">
            <v>7732</v>
          </cell>
          <cell r="AG1849">
            <v>0</v>
          </cell>
          <cell r="AH1849">
            <v>1171081</v>
          </cell>
          <cell r="AI1849">
            <v>0</v>
          </cell>
          <cell r="AJ1849">
            <v>1171081</v>
          </cell>
          <cell r="AK1849" t="str">
            <v>AA</v>
          </cell>
          <cell r="AL1849">
            <v>0</v>
          </cell>
          <cell r="AM1849">
            <v>18404049.527602661</v>
          </cell>
          <cell r="AN1849">
            <v>0</v>
          </cell>
          <cell r="AO1849">
            <v>0</v>
          </cell>
          <cell r="AP1849">
            <v>0</v>
          </cell>
          <cell r="AQ1849">
            <v>1200382</v>
          </cell>
          <cell r="AR1849">
            <v>0</v>
          </cell>
          <cell r="AS1849">
            <v>0</v>
          </cell>
          <cell r="AT1849">
            <v>1200382</v>
          </cell>
          <cell r="AU1849" t="str">
            <v>Levy</v>
          </cell>
          <cell r="AV1849">
            <v>0</v>
          </cell>
          <cell r="AW1849">
            <v>0</v>
          </cell>
          <cell r="AX1849">
            <v>0</v>
          </cell>
          <cell r="AY1849">
            <v>0</v>
          </cell>
          <cell r="AZ1849">
            <v>0</v>
          </cell>
          <cell r="BA1849">
            <v>15373063.52760266</v>
          </cell>
          <cell r="BB1849">
            <v>0</v>
          </cell>
          <cell r="BC1849">
            <v>0</v>
          </cell>
          <cell r="BD1849">
            <v>0</v>
          </cell>
          <cell r="BE1849">
            <v>2342162</v>
          </cell>
          <cell r="BF1849">
            <v>1200382</v>
          </cell>
        </row>
        <row r="1850">
          <cell r="D1850" t="str">
            <v>6820002</v>
          </cell>
          <cell r="E1850" t="str">
            <v>GREEN TOWNSHIP</v>
          </cell>
          <cell r="F1850">
            <v>21499</v>
          </cell>
          <cell r="G1850">
            <v>0</v>
          </cell>
          <cell r="H1850">
            <v>4318</v>
          </cell>
          <cell r="I1850">
            <v>1110</v>
          </cell>
          <cell r="J1850">
            <v>0</v>
          </cell>
          <cell r="K1850">
            <v>0</v>
          </cell>
          <cell r="L1850">
            <v>26927</v>
          </cell>
          <cell r="M1850">
            <v>0</v>
          </cell>
          <cell r="N1850">
            <v>26927</v>
          </cell>
          <cell r="O1850" t="str">
            <v>no</v>
          </cell>
          <cell r="P1850">
            <v>0</v>
          </cell>
          <cell r="Q1850">
            <v>1171081</v>
          </cell>
          <cell r="R1850">
            <v>0</v>
          </cell>
          <cell r="S1850">
            <v>1171081</v>
          </cell>
          <cell r="T1850">
            <v>25510255.957395796</v>
          </cell>
          <cell r="U1850">
            <v>1.0555362535354519E-3</v>
          </cell>
          <cell r="V1850">
            <v>1236</v>
          </cell>
          <cell r="W1850">
            <v>0</v>
          </cell>
          <cell r="X1850">
            <v>3513243</v>
          </cell>
          <cell r="Y1850" t="str">
            <v>no</v>
          </cell>
          <cell r="Z1850">
            <v>0</v>
          </cell>
          <cell r="AA1850">
            <v>3513243</v>
          </cell>
          <cell r="AB1850">
            <v>20033421.000000004</v>
          </cell>
          <cell r="AC1850">
            <v>1.3441039351192187E-3</v>
          </cell>
          <cell r="AD1850">
            <v>4722</v>
          </cell>
          <cell r="AE1850">
            <v>0</v>
          </cell>
          <cell r="AF1850">
            <v>4722</v>
          </cell>
          <cell r="AG1850">
            <v>0</v>
          </cell>
          <cell r="AH1850">
            <v>1171081</v>
          </cell>
          <cell r="AI1850">
            <v>0</v>
          </cell>
          <cell r="AJ1850">
            <v>1171081</v>
          </cell>
          <cell r="AK1850" t="str">
            <v>AA</v>
          </cell>
          <cell r="AL1850">
            <v>0</v>
          </cell>
          <cell r="AM1850">
            <v>18404049.527602661</v>
          </cell>
          <cell r="AN1850">
            <v>0</v>
          </cell>
          <cell r="AO1850">
            <v>0</v>
          </cell>
          <cell r="AP1850">
            <v>0</v>
          </cell>
          <cell r="AQ1850">
            <v>1200382</v>
          </cell>
          <cell r="AR1850">
            <v>0</v>
          </cell>
          <cell r="AS1850">
            <v>0</v>
          </cell>
          <cell r="AT1850">
            <v>1200382</v>
          </cell>
          <cell r="AU1850" t="str">
            <v>Levy</v>
          </cell>
          <cell r="AV1850">
            <v>0</v>
          </cell>
          <cell r="AW1850">
            <v>0</v>
          </cell>
          <cell r="AX1850">
            <v>0</v>
          </cell>
          <cell r="AY1850">
            <v>0</v>
          </cell>
          <cell r="AZ1850">
            <v>0</v>
          </cell>
          <cell r="BA1850">
            <v>15373063.52760266</v>
          </cell>
          <cell r="BB1850">
            <v>0</v>
          </cell>
          <cell r="BC1850">
            <v>0</v>
          </cell>
          <cell r="BD1850">
            <v>0</v>
          </cell>
          <cell r="BE1850">
            <v>2342162</v>
          </cell>
          <cell r="BF1850">
            <v>1200382</v>
          </cell>
        </row>
        <row r="1851">
          <cell r="D1851" t="str">
            <v>6820003</v>
          </cell>
          <cell r="E1851" t="str">
            <v>GREENSFORK TOWNSHIP</v>
          </cell>
          <cell r="F1851">
            <v>22641</v>
          </cell>
          <cell r="G1851">
            <v>0</v>
          </cell>
          <cell r="H1851">
            <v>6498</v>
          </cell>
          <cell r="I1851">
            <v>1670</v>
          </cell>
          <cell r="J1851">
            <v>0</v>
          </cell>
          <cell r="K1851">
            <v>0</v>
          </cell>
          <cell r="L1851">
            <v>30809</v>
          </cell>
          <cell r="M1851">
            <v>0</v>
          </cell>
          <cell r="N1851">
            <v>30809</v>
          </cell>
          <cell r="O1851" t="str">
            <v>no</v>
          </cell>
          <cell r="P1851">
            <v>0</v>
          </cell>
          <cell r="Q1851">
            <v>1171081</v>
          </cell>
          <cell r="R1851">
            <v>0</v>
          </cell>
          <cell r="S1851">
            <v>1171081</v>
          </cell>
          <cell r="T1851">
            <v>25510255.957395796</v>
          </cell>
          <cell r="U1851">
            <v>1.2077103440848863E-3</v>
          </cell>
          <cell r="V1851">
            <v>1414</v>
          </cell>
          <cell r="W1851">
            <v>0</v>
          </cell>
          <cell r="X1851">
            <v>3513243</v>
          </cell>
          <cell r="Y1851" t="str">
            <v>no</v>
          </cell>
          <cell r="Z1851">
            <v>0</v>
          </cell>
          <cell r="AA1851">
            <v>3513243</v>
          </cell>
          <cell r="AB1851">
            <v>20033421.000000004</v>
          </cell>
          <cell r="AC1851">
            <v>1.5378801254164226E-3</v>
          </cell>
          <cell r="AD1851">
            <v>5403</v>
          </cell>
          <cell r="AE1851">
            <v>0</v>
          </cell>
          <cell r="AF1851">
            <v>5403</v>
          </cell>
          <cell r="AG1851">
            <v>0</v>
          </cell>
          <cell r="AH1851">
            <v>1171081</v>
          </cell>
          <cell r="AI1851">
            <v>0</v>
          </cell>
          <cell r="AJ1851">
            <v>1171081</v>
          </cell>
          <cell r="AK1851" t="str">
            <v>AA</v>
          </cell>
          <cell r="AL1851">
            <v>0</v>
          </cell>
          <cell r="AM1851">
            <v>18404049.527602661</v>
          </cell>
          <cell r="AN1851">
            <v>0</v>
          </cell>
          <cell r="AO1851">
            <v>0</v>
          </cell>
          <cell r="AP1851">
            <v>0</v>
          </cell>
          <cell r="AQ1851">
            <v>1200382</v>
          </cell>
          <cell r="AR1851">
            <v>0</v>
          </cell>
          <cell r="AS1851">
            <v>0</v>
          </cell>
          <cell r="AT1851">
            <v>1200382</v>
          </cell>
          <cell r="AU1851" t="str">
            <v>Levy</v>
          </cell>
          <cell r="AV1851">
            <v>0</v>
          </cell>
          <cell r="AW1851">
            <v>0</v>
          </cell>
          <cell r="AX1851">
            <v>0</v>
          </cell>
          <cell r="AY1851">
            <v>0</v>
          </cell>
          <cell r="AZ1851">
            <v>0</v>
          </cell>
          <cell r="BA1851">
            <v>15373063.52760266</v>
          </cell>
          <cell r="BB1851">
            <v>0</v>
          </cell>
          <cell r="BC1851">
            <v>0</v>
          </cell>
          <cell r="BD1851">
            <v>0</v>
          </cell>
          <cell r="BE1851">
            <v>2342162</v>
          </cell>
          <cell r="BF1851">
            <v>1200382</v>
          </cell>
        </row>
        <row r="1852">
          <cell r="D1852" t="str">
            <v>6820004</v>
          </cell>
          <cell r="E1852" t="str">
            <v>JACKSON TOWNSHIP</v>
          </cell>
          <cell r="F1852">
            <v>37934</v>
          </cell>
          <cell r="G1852">
            <v>0</v>
          </cell>
          <cell r="H1852">
            <v>7448</v>
          </cell>
          <cell r="I1852">
            <v>1914</v>
          </cell>
          <cell r="J1852">
            <v>0</v>
          </cell>
          <cell r="K1852">
            <v>0</v>
          </cell>
          <cell r="L1852">
            <v>47296</v>
          </cell>
          <cell r="M1852">
            <v>0</v>
          </cell>
          <cell r="N1852">
            <v>47296</v>
          </cell>
          <cell r="O1852" t="str">
            <v>no</v>
          </cell>
          <cell r="P1852">
            <v>0</v>
          </cell>
          <cell r="Q1852">
            <v>1171081</v>
          </cell>
          <cell r="R1852">
            <v>0</v>
          </cell>
          <cell r="S1852">
            <v>1171081</v>
          </cell>
          <cell r="T1852">
            <v>25510255.957395796</v>
          </cell>
          <cell r="U1852">
            <v>1.8539994298366967E-3</v>
          </cell>
          <cell r="V1852">
            <v>2171</v>
          </cell>
          <cell r="W1852">
            <v>0</v>
          </cell>
          <cell r="X1852">
            <v>3513243</v>
          </cell>
          <cell r="Y1852" t="str">
            <v>no</v>
          </cell>
          <cell r="Z1852">
            <v>0</v>
          </cell>
          <cell r="AA1852">
            <v>3513243</v>
          </cell>
          <cell r="AB1852">
            <v>20033421.000000004</v>
          </cell>
          <cell r="AC1852">
            <v>2.3608548934303327E-3</v>
          </cell>
          <cell r="AD1852">
            <v>8294</v>
          </cell>
          <cell r="AE1852">
            <v>0</v>
          </cell>
          <cell r="AF1852">
            <v>8294</v>
          </cell>
          <cell r="AG1852">
            <v>0</v>
          </cell>
          <cell r="AH1852">
            <v>1171081</v>
          </cell>
          <cell r="AI1852">
            <v>0</v>
          </cell>
          <cell r="AJ1852">
            <v>1171081</v>
          </cell>
          <cell r="AK1852" t="str">
            <v>AA</v>
          </cell>
          <cell r="AL1852">
            <v>0</v>
          </cell>
          <cell r="AM1852">
            <v>18404049.527602661</v>
          </cell>
          <cell r="AN1852">
            <v>0</v>
          </cell>
          <cell r="AO1852">
            <v>0</v>
          </cell>
          <cell r="AP1852">
            <v>0</v>
          </cell>
          <cell r="AQ1852">
            <v>1200382</v>
          </cell>
          <cell r="AR1852">
            <v>0</v>
          </cell>
          <cell r="AS1852">
            <v>0</v>
          </cell>
          <cell r="AT1852">
            <v>1200382</v>
          </cell>
          <cell r="AU1852" t="str">
            <v>Levy</v>
          </cell>
          <cell r="AV1852">
            <v>0</v>
          </cell>
          <cell r="AW1852">
            <v>0</v>
          </cell>
          <cell r="AX1852">
            <v>0</v>
          </cell>
          <cell r="AY1852">
            <v>0</v>
          </cell>
          <cell r="AZ1852">
            <v>0</v>
          </cell>
          <cell r="BA1852">
            <v>15373063.52760266</v>
          </cell>
          <cell r="BB1852">
            <v>0</v>
          </cell>
          <cell r="BC1852">
            <v>0</v>
          </cell>
          <cell r="BD1852">
            <v>0</v>
          </cell>
          <cell r="BE1852">
            <v>2342162</v>
          </cell>
          <cell r="BF1852">
            <v>1200382</v>
          </cell>
        </row>
        <row r="1853">
          <cell r="D1853" t="str">
            <v>6820005</v>
          </cell>
          <cell r="E1853" t="str">
            <v>MONROE TOWNSHIP</v>
          </cell>
          <cell r="F1853">
            <v>72663</v>
          </cell>
          <cell r="G1853">
            <v>0</v>
          </cell>
          <cell r="H1853">
            <v>12910</v>
          </cell>
          <cell r="I1853">
            <v>3318</v>
          </cell>
          <cell r="J1853">
            <v>0</v>
          </cell>
          <cell r="K1853">
            <v>0</v>
          </cell>
          <cell r="L1853">
            <v>88891</v>
          </cell>
          <cell r="M1853">
            <v>0</v>
          </cell>
          <cell r="N1853">
            <v>88891</v>
          </cell>
          <cell r="O1853" t="str">
            <v>no</v>
          </cell>
          <cell r="P1853">
            <v>0</v>
          </cell>
          <cell r="Q1853">
            <v>1171081</v>
          </cell>
          <cell r="R1853">
            <v>0</v>
          </cell>
          <cell r="S1853">
            <v>1171081</v>
          </cell>
          <cell r="T1853">
            <v>25510255.957395796</v>
          </cell>
          <cell r="U1853">
            <v>3.4845201141241078E-3</v>
          </cell>
          <cell r="V1853">
            <v>4081</v>
          </cell>
          <cell r="W1853">
            <v>0</v>
          </cell>
          <cell r="X1853">
            <v>3513243</v>
          </cell>
          <cell r="Y1853" t="str">
            <v>no</v>
          </cell>
          <cell r="Z1853">
            <v>0</v>
          </cell>
          <cell r="AA1853">
            <v>3513243</v>
          </cell>
          <cell r="AB1853">
            <v>20033421.000000004</v>
          </cell>
          <cell r="AC1853">
            <v>4.4371353250151329E-3</v>
          </cell>
          <cell r="AD1853">
            <v>15589</v>
          </cell>
          <cell r="AE1853">
            <v>0</v>
          </cell>
          <cell r="AF1853">
            <v>15589</v>
          </cell>
          <cell r="AG1853">
            <v>0</v>
          </cell>
          <cell r="AH1853">
            <v>1171081</v>
          </cell>
          <cell r="AI1853">
            <v>0</v>
          </cell>
          <cell r="AJ1853">
            <v>1171081</v>
          </cell>
          <cell r="AK1853" t="str">
            <v>AA</v>
          </cell>
          <cell r="AL1853">
            <v>0</v>
          </cell>
          <cell r="AM1853">
            <v>18404049.527602661</v>
          </cell>
          <cell r="AN1853">
            <v>0</v>
          </cell>
          <cell r="AO1853">
            <v>0</v>
          </cell>
          <cell r="AP1853">
            <v>0</v>
          </cell>
          <cell r="AQ1853">
            <v>1200382</v>
          </cell>
          <cell r="AR1853">
            <v>0</v>
          </cell>
          <cell r="AS1853">
            <v>0</v>
          </cell>
          <cell r="AT1853">
            <v>1200382</v>
          </cell>
          <cell r="AU1853" t="str">
            <v>Levy</v>
          </cell>
          <cell r="AV1853">
            <v>0</v>
          </cell>
          <cell r="AW1853">
            <v>0</v>
          </cell>
          <cell r="AX1853">
            <v>0</v>
          </cell>
          <cell r="AY1853">
            <v>0</v>
          </cell>
          <cell r="AZ1853">
            <v>0</v>
          </cell>
          <cell r="BA1853">
            <v>15373063.52760266</v>
          </cell>
          <cell r="BB1853">
            <v>0</v>
          </cell>
          <cell r="BC1853">
            <v>0</v>
          </cell>
          <cell r="BD1853">
            <v>0</v>
          </cell>
          <cell r="BE1853">
            <v>2342162</v>
          </cell>
          <cell r="BF1853">
            <v>1200382</v>
          </cell>
        </row>
        <row r="1854">
          <cell r="D1854" t="str">
            <v>6820006</v>
          </cell>
          <cell r="E1854" t="str">
            <v>STONEY CREEK TOWNSHIP</v>
          </cell>
          <cell r="F1854">
            <v>31274</v>
          </cell>
          <cell r="G1854">
            <v>0</v>
          </cell>
          <cell r="H1854">
            <v>5513</v>
          </cell>
          <cell r="I1854">
            <v>1417</v>
          </cell>
          <cell r="J1854">
            <v>0</v>
          </cell>
          <cell r="K1854">
            <v>0</v>
          </cell>
          <cell r="L1854">
            <v>38204</v>
          </cell>
          <cell r="M1854">
            <v>0</v>
          </cell>
          <cell r="N1854">
            <v>38204</v>
          </cell>
          <cell r="O1854" t="str">
            <v>no</v>
          </cell>
          <cell r="P1854">
            <v>0</v>
          </cell>
          <cell r="Q1854">
            <v>1171081</v>
          </cell>
          <cell r="R1854">
            <v>0</v>
          </cell>
          <cell r="S1854">
            <v>1171081</v>
          </cell>
          <cell r="T1854">
            <v>25510255.957395796</v>
          </cell>
          <cell r="U1854">
            <v>1.4975937545982992E-3</v>
          </cell>
          <cell r="V1854">
            <v>1754</v>
          </cell>
          <cell r="W1854">
            <v>0</v>
          </cell>
          <cell r="X1854">
            <v>3513243</v>
          </cell>
          <cell r="Y1854" t="str">
            <v>no</v>
          </cell>
          <cell r="Z1854">
            <v>0</v>
          </cell>
          <cell r="AA1854">
            <v>3513243</v>
          </cell>
          <cell r="AB1854">
            <v>20033421.000000004</v>
          </cell>
          <cell r="AC1854">
            <v>1.9070132854493494E-3</v>
          </cell>
          <cell r="AD1854">
            <v>6700</v>
          </cell>
          <cell r="AE1854">
            <v>0</v>
          </cell>
          <cell r="AF1854">
            <v>6700</v>
          </cell>
          <cell r="AG1854">
            <v>0</v>
          </cell>
          <cell r="AH1854">
            <v>1171081</v>
          </cell>
          <cell r="AI1854">
            <v>0</v>
          </cell>
          <cell r="AJ1854">
            <v>1171081</v>
          </cell>
          <cell r="AK1854" t="str">
            <v>AA</v>
          </cell>
          <cell r="AL1854">
            <v>0</v>
          </cell>
          <cell r="AM1854">
            <v>18404049.527602661</v>
          </cell>
          <cell r="AN1854">
            <v>0</v>
          </cell>
          <cell r="AO1854">
            <v>0</v>
          </cell>
          <cell r="AP1854">
            <v>0</v>
          </cell>
          <cell r="AQ1854">
            <v>1200382</v>
          </cell>
          <cell r="AR1854">
            <v>0</v>
          </cell>
          <cell r="AS1854">
            <v>0</v>
          </cell>
          <cell r="AT1854">
            <v>1200382</v>
          </cell>
          <cell r="AU1854" t="str">
            <v>Levy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15373063.52760266</v>
          </cell>
          <cell r="BB1854">
            <v>0</v>
          </cell>
          <cell r="BC1854">
            <v>0</v>
          </cell>
          <cell r="BD1854">
            <v>0</v>
          </cell>
          <cell r="BE1854">
            <v>2342162</v>
          </cell>
          <cell r="BF1854">
            <v>1200382</v>
          </cell>
        </row>
        <row r="1855">
          <cell r="D1855" t="str">
            <v>6820007</v>
          </cell>
          <cell r="E1855" t="str">
            <v>UNION TOWNSHIP</v>
          </cell>
          <cell r="F1855">
            <v>43097</v>
          </cell>
          <cell r="G1855">
            <v>0</v>
          </cell>
          <cell r="H1855">
            <v>4688</v>
          </cell>
          <cell r="I1855">
            <v>1205</v>
          </cell>
          <cell r="J1855">
            <v>0</v>
          </cell>
          <cell r="K1855">
            <v>0</v>
          </cell>
          <cell r="L1855">
            <v>48990</v>
          </cell>
          <cell r="M1855">
            <v>0</v>
          </cell>
          <cell r="N1855">
            <v>48990</v>
          </cell>
          <cell r="O1855" t="str">
            <v>no</v>
          </cell>
          <cell r="P1855">
            <v>0</v>
          </cell>
          <cell r="Q1855">
            <v>1171081</v>
          </cell>
          <cell r="R1855">
            <v>0</v>
          </cell>
          <cell r="S1855">
            <v>1171081</v>
          </cell>
          <cell r="T1855">
            <v>25510255.957395796</v>
          </cell>
          <cell r="U1855">
            <v>1.920404094800824E-3</v>
          </cell>
          <cell r="V1855">
            <v>2249</v>
          </cell>
          <cell r="W1855">
            <v>0</v>
          </cell>
          <cell r="X1855">
            <v>3513243</v>
          </cell>
          <cell r="Y1855" t="str">
            <v>no</v>
          </cell>
          <cell r="Z1855">
            <v>0</v>
          </cell>
          <cell r="AA1855">
            <v>3513243</v>
          </cell>
          <cell r="AB1855">
            <v>20033421.000000004</v>
          </cell>
          <cell r="AC1855">
            <v>2.4454135916177266E-3</v>
          </cell>
          <cell r="AD1855">
            <v>8591</v>
          </cell>
          <cell r="AE1855">
            <v>0</v>
          </cell>
          <cell r="AF1855">
            <v>8591</v>
          </cell>
          <cell r="AG1855">
            <v>0</v>
          </cell>
          <cell r="AH1855">
            <v>1171081</v>
          </cell>
          <cell r="AI1855">
            <v>0</v>
          </cell>
          <cell r="AJ1855">
            <v>1171081</v>
          </cell>
          <cell r="AK1855" t="str">
            <v>AA</v>
          </cell>
          <cell r="AL1855">
            <v>0</v>
          </cell>
          <cell r="AM1855">
            <v>18404049.527602661</v>
          </cell>
          <cell r="AN1855">
            <v>0</v>
          </cell>
          <cell r="AO1855">
            <v>0</v>
          </cell>
          <cell r="AP1855">
            <v>0</v>
          </cell>
          <cell r="AQ1855">
            <v>1200382</v>
          </cell>
          <cell r="AR1855">
            <v>0</v>
          </cell>
          <cell r="AS1855">
            <v>0</v>
          </cell>
          <cell r="AT1855">
            <v>1200382</v>
          </cell>
          <cell r="AU1855" t="str">
            <v>Levy</v>
          </cell>
          <cell r="AV1855">
            <v>0</v>
          </cell>
          <cell r="AW1855">
            <v>0</v>
          </cell>
          <cell r="AX1855">
            <v>0</v>
          </cell>
          <cell r="AY1855">
            <v>0</v>
          </cell>
          <cell r="AZ1855">
            <v>0</v>
          </cell>
          <cell r="BA1855">
            <v>15373063.52760266</v>
          </cell>
          <cell r="BB1855">
            <v>0</v>
          </cell>
          <cell r="BC1855">
            <v>0</v>
          </cell>
          <cell r="BD1855">
            <v>0</v>
          </cell>
          <cell r="BE1855">
            <v>2342162</v>
          </cell>
          <cell r="BF1855">
            <v>1200382</v>
          </cell>
        </row>
        <row r="1856">
          <cell r="D1856" t="str">
            <v>6820008</v>
          </cell>
          <cell r="E1856" t="str">
            <v>WARD TOWNSHIP</v>
          </cell>
          <cell r="F1856">
            <v>16476</v>
          </cell>
          <cell r="G1856">
            <v>0</v>
          </cell>
          <cell r="H1856">
            <v>14799</v>
          </cell>
          <cell r="I1856">
            <v>3803</v>
          </cell>
          <cell r="J1856">
            <v>0</v>
          </cell>
          <cell r="K1856">
            <v>45123.472397340331</v>
          </cell>
          <cell r="L1856">
            <v>80201.472397340331</v>
          </cell>
          <cell r="M1856">
            <v>0</v>
          </cell>
          <cell r="N1856">
            <v>80201.472397340331</v>
          </cell>
          <cell r="O1856" t="str">
            <v>no</v>
          </cell>
          <cell r="P1856">
            <v>0</v>
          </cell>
          <cell r="Q1856">
            <v>1171081</v>
          </cell>
          <cell r="R1856">
            <v>0</v>
          </cell>
          <cell r="S1856">
            <v>1171081</v>
          </cell>
          <cell r="T1856">
            <v>25510255.957395796</v>
          </cell>
          <cell r="U1856">
            <v>3.143891324778682E-3</v>
          </cell>
          <cell r="V1856">
            <v>3682</v>
          </cell>
          <cell r="W1856">
            <v>0</v>
          </cell>
          <cell r="X1856">
            <v>3513243</v>
          </cell>
          <cell r="Y1856" t="str">
            <v>no</v>
          </cell>
          <cell r="Z1856">
            <v>0</v>
          </cell>
          <cell r="AA1856">
            <v>3513243</v>
          </cell>
          <cell r="AB1856">
            <v>20033421.000000004</v>
          </cell>
          <cell r="AC1856">
            <v>4.003383765425801E-3</v>
          </cell>
          <cell r="AD1856">
            <v>14065</v>
          </cell>
          <cell r="AE1856">
            <v>0</v>
          </cell>
          <cell r="AF1856">
            <v>14065</v>
          </cell>
          <cell r="AG1856">
            <v>0</v>
          </cell>
          <cell r="AH1856">
            <v>1171081</v>
          </cell>
          <cell r="AI1856">
            <v>0</v>
          </cell>
          <cell r="AJ1856">
            <v>1171081</v>
          </cell>
          <cell r="AK1856" t="str">
            <v>AA</v>
          </cell>
          <cell r="AL1856">
            <v>0</v>
          </cell>
          <cell r="AM1856">
            <v>18404049.527602661</v>
          </cell>
          <cell r="AN1856">
            <v>0</v>
          </cell>
          <cell r="AO1856">
            <v>0</v>
          </cell>
          <cell r="AP1856">
            <v>0</v>
          </cell>
          <cell r="AQ1856">
            <v>1200382</v>
          </cell>
          <cell r="AR1856">
            <v>0</v>
          </cell>
          <cell r="AS1856">
            <v>0</v>
          </cell>
          <cell r="AT1856">
            <v>1200382</v>
          </cell>
          <cell r="AU1856" t="str">
            <v>Levy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15373063.52760266</v>
          </cell>
          <cell r="BB1856">
            <v>0</v>
          </cell>
          <cell r="BC1856">
            <v>0</v>
          </cell>
          <cell r="BD1856">
            <v>0</v>
          </cell>
          <cell r="BE1856">
            <v>2342162</v>
          </cell>
          <cell r="BF1856">
            <v>1200382</v>
          </cell>
        </row>
        <row r="1857">
          <cell r="D1857" t="str">
            <v>6820009</v>
          </cell>
          <cell r="E1857" t="str">
            <v>WASHINGTON TOWNSHIP</v>
          </cell>
          <cell r="F1857">
            <v>47803</v>
          </cell>
          <cell r="G1857">
            <v>0</v>
          </cell>
          <cell r="H1857">
            <v>9459</v>
          </cell>
          <cell r="I1857">
            <v>2431</v>
          </cell>
          <cell r="J1857">
            <v>0</v>
          </cell>
          <cell r="K1857">
            <v>0</v>
          </cell>
          <cell r="L1857">
            <v>59693</v>
          </cell>
          <cell r="M1857">
            <v>0</v>
          </cell>
          <cell r="N1857">
            <v>59693</v>
          </cell>
          <cell r="O1857" t="str">
            <v>no</v>
          </cell>
          <cell r="P1857">
            <v>0</v>
          </cell>
          <cell r="Q1857">
            <v>1171081</v>
          </cell>
          <cell r="R1857">
            <v>0</v>
          </cell>
          <cell r="S1857">
            <v>1171081</v>
          </cell>
          <cell r="T1857">
            <v>25510255.957395796</v>
          </cell>
          <cell r="U1857">
            <v>2.339960841619628E-3</v>
          </cell>
          <cell r="V1857">
            <v>2740</v>
          </cell>
          <cell r="W1857">
            <v>0</v>
          </cell>
          <cell r="X1857">
            <v>3513243</v>
          </cell>
          <cell r="Y1857" t="str">
            <v>no</v>
          </cell>
          <cell r="Z1857">
            <v>0</v>
          </cell>
          <cell r="AA1857">
            <v>3513243</v>
          </cell>
          <cell r="AB1857">
            <v>20033421.000000004</v>
          </cell>
          <cell r="AC1857">
            <v>2.979670821074443E-3</v>
          </cell>
          <cell r="AD1857">
            <v>10468</v>
          </cell>
          <cell r="AE1857">
            <v>0</v>
          </cell>
          <cell r="AF1857">
            <v>10468</v>
          </cell>
          <cell r="AG1857">
            <v>0</v>
          </cell>
          <cell r="AH1857">
            <v>1171081</v>
          </cell>
          <cell r="AI1857">
            <v>0</v>
          </cell>
          <cell r="AJ1857">
            <v>1171081</v>
          </cell>
          <cell r="AK1857" t="str">
            <v>AA</v>
          </cell>
          <cell r="AL1857">
            <v>0</v>
          </cell>
          <cell r="AM1857">
            <v>18404049.527602661</v>
          </cell>
          <cell r="AN1857">
            <v>0</v>
          </cell>
          <cell r="AO1857">
            <v>0</v>
          </cell>
          <cell r="AP1857">
            <v>0</v>
          </cell>
          <cell r="AQ1857">
            <v>1200382</v>
          </cell>
          <cell r="AR1857">
            <v>0</v>
          </cell>
          <cell r="AS1857">
            <v>0</v>
          </cell>
          <cell r="AT1857">
            <v>1200382</v>
          </cell>
          <cell r="AU1857" t="str">
            <v>Levy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15373063.52760266</v>
          </cell>
          <cell r="BB1857">
            <v>0</v>
          </cell>
          <cell r="BC1857">
            <v>0</v>
          </cell>
          <cell r="BD1857">
            <v>0</v>
          </cell>
          <cell r="BE1857">
            <v>2342162</v>
          </cell>
          <cell r="BF1857">
            <v>1200382</v>
          </cell>
        </row>
        <row r="1858">
          <cell r="D1858" t="str">
            <v>6820010</v>
          </cell>
          <cell r="E1858" t="str">
            <v>WAYNE TOWNSHIP</v>
          </cell>
          <cell r="F1858">
            <v>60580</v>
          </cell>
          <cell r="G1858">
            <v>0</v>
          </cell>
          <cell r="H1858">
            <v>11275</v>
          </cell>
          <cell r="I1858">
            <v>2897</v>
          </cell>
          <cell r="J1858">
            <v>0</v>
          </cell>
          <cell r="K1858">
            <v>0</v>
          </cell>
          <cell r="L1858">
            <v>74752</v>
          </cell>
          <cell r="M1858">
            <v>0</v>
          </cell>
          <cell r="N1858">
            <v>74752</v>
          </cell>
          <cell r="O1858" t="str">
            <v>no</v>
          </cell>
          <cell r="P1858">
            <v>0</v>
          </cell>
          <cell r="Q1858">
            <v>1171081</v>
          </cell>
          <cell r="R1858">
            <v>0</v>
          </cell>
          <cell r="S1858">
            <v>1171081</v>
          </cell>
          <cell r="T1858">
            <v>25510255.957395796</v>
          </cell>
          <cell r="U1858">
            <v>2.9302724412033311E-3</v>
          </cell>
          <cell r="V1858">
            <v>3432</v>
          </cell>
          <cell r="W1858">
            <v>0</v>
          </cell>
          <cell r="X1858">
            <v>3513243</v>
          </cell>
          <cell r="Y1858" t="str">
            <v>no</v>
          </cell>
          <cell r="Z1858">
            <v>0</v>
          </cell>
          <cell r="AA1858">
            <v>3513243</v>
          </cell>
          <cell r="AB1858">
            <v>20033421.000000004</v>
          </cell>
          <cell r="AC1858">
            <v>3.7313647030130293E-3</v>
          </cell>
          <cell r="AD1858">
            <v>13109</v>
          </cell>
          <cell r="AE1858">
            <v>0</v>
          </cell>
          <cell r="AF1858">
            <v>13109</v>
          </cell>
          <cell r="AG1858">
            <v>0</v>
          </cell>
          <cell r="AH1858">
            <v>1171081</v>
          </cell>
          <cell r="AI1858">
            <v>0</v>
          </cell>
          <cell r="AJ1858">
            <v>1171081</v>
          </cell>
          <cell r="AK1858" t="str">
            <v>AA</v>
          </cell>
          <cell r="AL1858">
            <v>0</v>
          </cell>
          <cell r="AM1858">
            <v>18404049.527602661</v>
          </cell>
          <cell r="AN1858">
            <v>0</v>
          </cell>
          <cell r="AO1858">
            <v>0</v>
          </cell>
          <cell r="AP1858">
            <v>0</v>
          </cell>
          <cell r="AQ1858">
            <v>1200382</v>
          </cell>
          <cell r="AR1858">
            <v>0</v>
          </cell>
          <cell r="AS1858">
            <v>0</v>
          </cell>
          <cell r="AT1858">
            <v>1200382</v>
          </cell>
          <cell r="AU1858" t="str">
            <v>Levy</v>
          </cell>
          <cell r="AV1858">
            <v>0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15373063.52760266</v>
          </cell>
          <cell r="BB1858">
            <v>0</v>
          </cell>
          <cell r="BC1858">
            <v>0</v>
          </cell>
          <cell r="BD1858">
            <v>0</v>
          </cell>
          <cell r="BE1858">
            <v>2342162</v>
          </cell>
          <cell r="BF1858">
            <v>1200382</v>
          </cell>
        </row>
        <row r="1859">
          <cell r="D1859" t="str">
            <v>6820011</v>
          </cell>
          <cell r="E1859" t="str">
            <v>WHITE RIVER TOWNSHIP</v>
          </cell>
          <cell r="F1859">
            <v>274613</v>
          </cell>
          <cell r="G1859">
            <v>0</v>
          </cell>
          <cell r="H1859">
            <v>54204</v>
          </cell>
          <cell r="I1859">
            <v>13929</v>
          </cell>
          <cell r="J1859">
            <v>0</v>
          </cell>
          <cell r="K1859">
            <v>0</v>
          </cell>
          <cell r="L1859">
            <v>342746</v>
          </cell>
          <cell r="M1859">
            <v>0</v>
          </cell>
          <cell r="N1859">
            <v>342746</v>
          </cell>
          <cell r="O1859" t="str">
            <v>no</v>
          </cell>
          <cell r="P1859">
            <v>0</v>
          </cell>
          <cell r="Q1859">
            <v>1171081</v>
          </cell>
          <cell r="R1859">
            <v>0</v>
          </cell>
          <cell r="S1859">
            <v>1171081</v>
          </cell>
          <cell r="T1859">
            <v>25510255.957395796</v>
          </cell>
          <cell r="U1859">
            <v>1.3435615878273183E-2</v>
          </cell>
          <cell r="V1859">
            <v>15734</v>
          </cell>
          <cell r="W1859">
            <v>0</v>
          </cell>
          <cell r="X1859">
            <v>3513243</v>
          </cell>
          <cell r="Y1859" t="str">
            <v>no</v>
          </cell>
          <cell r="Z1859">
            <v>0</v>
          </cell>
          <cell r="AA1859">
            <v>3513243</v>
          </cell>
          <cell r="AB1859">
            <v>20033421.000000004</v>
          </cell>
          <cell r="AC1859">
            <v>1.7108710489336789E-2</v>
          </cell>
          <cell r="AD1859">
            <v>60107</v>
          </cell>
          <cell r="AE1859">
            <v>0</v>
          </cell>
          <cell r="AF1859">
            <v>60107</v>
          </cell>
          <cell r="AG1859">
            <v>0</v>
          </cell>
          <cell r="AH1859">
            <v>1171081</v>
          </cell>
          <cell r="AI1859">
            <v>0</v>
          </cell>
          <cell r="AJ1859">
            <v>1171081</v>
          </cell>
          <cell r="AK1859" t="str">
            <v>AA</v>
          </cell>
          <cell r="AL1859">
            <v>0</v>
          </cell>
          <cell r="AM1859">
            <v>18404049.527602661</v>
          </cell>
          <cell r="AN1859">
            <v>0</v>
          </cell>
          <cell r="AO1859">
            <v>0</v>
          </cell>
          <cell r="AP1859">
            <v>0</v>
          </cell>
          <cell r="AQ1859">
            <v>1200382</v>
          </cell>
          <cell r="AR1859">
            <v>0</v>
          </cell>
          <cell r="AS1859">
            <v>0</v>
          </cell>
          <cell r="AT1859">
            <v>1200382</v>
          </cell>
          <cell r="AU1859" t="str">
            <v>Levy</v>
          </cell>
          <cell r="AV1859">
            <v>0</v>
          </cell>
          <cell r="AW1859">
            <v>0</v>
          </cell>
          <cell r="AX1859">
            <v>0</v>
          </cell>
          <cell r="AY1859">
            <v>0</v>
          </cell>
          <cell r="AZ1859">
            <v>0</v>
          </cell>
          <cell r="BA1859">
            <v>15373063.52760266</v>
          </cell>
          <cell r="BB1859">
            <v>0</v>
          </cell>
          <cell r="BC1859">
            <v>0</v>
          </cell>
          <cell r="BD1859">
            <v>0</v>
          </cell>
          <cell r="BE1859">
            <v>2342162</v>
          </cell>
          <cell r="BF1859">
            <v>1200382</v>
          </cell>
        </row>
        <row r="1860">
          <cell r="D1860" t="str">
            <v>6830425</v>
          </cell>
          <cell r="E1860" t="str">
            <v>WINCHESTER CIVIL CITY</v>
          </cell>
          <cell r="F1860">
            <v>2825752</v>
          </cell>
          <cell r="G1860">
            <v>0</v>
          </cell>
          <cell r="H1860">
            <v>557528</v>
          </cell>
          <cell r="I1860">
            <v>143267</v>
          </cell>
          <cell r="J1860">
            <v>0</v>
          </cell>
          <cell r="K1860">
            <v>0</v>
          </cell>
          <cell r="L1860">
            <v>3526547</v>
          </cell>
          <cell r="M1860">
            <v>0</v>
          </cell>
          <cell r="N1860">
            <v>3526547</v>
          </cell>
          <cell r="O1860" t="str">
            <v>no</v>
          </cell>
          <cell r="P1860">
            <v>0</v>
          </cell>
          <cell r="Q1860">
            <v>1171081</v>
          </cell>
          <cell r="R1860">
            <v>0</v>
          </cell>
          <cell r="S1860">
            <v>1171081</v>
          </cell>
          <cell r="T1860">
            <v>25510255.957395796</v>
          </cell>
          <cell r="U1860">
            <v>0.13824036128408984</v>
          </cell>
          <cell r="V1860">
            <v>161891</v>
          </cell>
          <cell r="W1860">
            <v>0</v>
          </cell>
          <cell r="X1860">
            <v>3513243</v>
          </cell>
          <cell r="Y1860" t="str">
            <v>no</v>
          </cell>
          <cell r="Z1860">
            <v>0</v>
          </cell>
          <cell r="AA1860">
            <v>3513243</v>
          </cell>
          <cell r="AB1860">
            <v>20033421.000000004</v>
          </cell>
          <cell r="AC1860">
            <v>0.1760331897382878</v>
          </cell>
          <cell r="AD1860">
            <v>618447</v>
          </cell>
          <cell r="AE1860">
            <v>0</v>
          </cell>
          <cell r="AF1860">
            <v>618447</v>
          </cell>
          <cell r="AG1860">
            <v>0</v>
          </cell>
          <cell r="AH1860">
            <v>1171081</v>
          </cell>
          <cell r="AI1860">
            <v>0</v>
          </cell>
          <cell r="AJ1860">
            <v>1171081</v>
          </cell>
          <cell r="AK1860" t="str">
            <v>AA</v>
          </cell>
          <cell r="AL1860">
            <v>3526547</v>
          </cell>
          <cell r="AM1860">
            <v>18404049.527602661</v>
          </cell>
          <cell r="AN1860">
            <v>0.19161799117693273</v>
          </cell>
          <cell r="AO1860">
            <v>224400</v>
          </cell>
          <cell r="AP1860">
            <v>0</v>
          </cell>
          <cell r="AQ1860">
            <v>1200382</v>
          </cell>
          <cell r="AR1860">
            <v>0</v>
          </cell>
          <cell r="AS1860">
            <v>0</v>
          </cell>
          <cell r="AT1860">
            <v>1200382</v>
          </cell>
          <cell r="AU1860" t="str">
            <v>Levy</v>
          </cell>
          <cell r="AV1860">
            <v>2825752</v>
          </cell>
          <cell r="AW1860">
            <v>0</v>
          </cell>
          <cell r="AX1860">
            <v>0</v>
          </cell>
          <cell r="AY1860">
            <v>0</v>
          </cell>
          <cell r="AZ1860">
            <v>2825752</v>
          </cell>
          <cell r="BA1860">
            <v>15373063.52760266</v>
          </cell>
          <cell r="BB1860">
            <v>0.18381189897031927</v>
          </cell>
          <cell r="BC1860">
            <v>220644</v>
          </cell>
          <cell r="BD1860">
            <v>0</v>
          </cell>
          <cell r="BE1860">
            <v>2342162</v>
          </cell>
          <cell r="BF1860">
            <v>1200382</v>
          </cell>
        </row>
        <row r="1861">
          <cell r="D1861" t="str">
            <v>6830446</v>
          </cell>
          <cell r="E1861" t="str">
            <v>UNION CITY CIVIL CITY</v>
          </cell>
          <cell r="F1861">
            <v>2594189</v>
          </cell>
          <cell r="G1861">
            <v>0</v>
          </cell>
          <cell r="H1861">
            <v>495049</v>
          </cell>
          <cell r="I1861">
            <v>127212</v>
          </cell>
          <cell r="J1861">
            <v>0</v>
          </cell>
          <cell r="K1861">
            <v>0</v>
          </cell>
          <cell r="L1861">
            <v>3216450</v>
          </cell>
          <cell r="M1861">
            <v>0</v>
          </cell>
          <cell r="N1861">
            <v>3216450</v>
          </cell>
          <cell r="O1861" t="str">
            <v>no</v>
          </cell>
          <cell r="P1861">
            <v>0</v>
          </cell>
          <cell r="Q1861">
            <v>1171081</v>
          </cell>
          <cell r="R1861">
            <v>0</v>
          </cell>
          <cell r="S1861">
            <v>1171081</v>
          </cell>
          <cell r="T1861">
            <v>25510255.957395796</v>
          </cell>
          <cell r="U1861">
            <v>0.12608458360322738</v>
          </cell>
          <cell r="V1861">
            <v>147655</v>
          </cell>
          <cell r="W1861">
            <v>0</v>
          </cell>
          <cell r="X1861">
            <v>3513243</v>
          </cell>
          <cell r="Y1861" t="str">
            <v>no</v>
          </cell>
          <cell r="Z1861">
            <v>0</v>
          </cell>
          <cell r="AA1861">
            <v>3513243</v>
          </cell>
          <cell r="AB1861">
            <v>20033421.000000004</v>
          </cell>
          <cell r="AC1861">
            <v>0.16055420589424041</v>
          </cell>
          <cell r="AD1861">
            <v>564066</v>
          </cell>
          <cell r="AE1861">
            <v>0</v>
          </cell>
          <cell r="AF1861">
            <v>564066</v>
          </cell>
          <cell r="AG1861">
            <v>0</v>
          </cell>
          <cell r="AH1861">
            <v>1171081</v>
          </cell>
          <cell r="AI1861">
            <v>0</v>
          </cell>
          <cell r="AJ1861">
            <v>1171081</v>
          </cell>
          <cell r="AK1861" t="str">
            <v>AA</v>
          </cell>
          <cell r="AL1861">
            <v>3216450</v>
          </cell>
          <cell r="AM1861">
            <v>18404049.527602661</v>
          </cell>
          <cell r="AN1861">
            <v>0.17476860161541738</v>
          </cell>
          <cell r="AO1861">
            <v>204668</v>
          </cell>
          <cell r="AP1861">
            <v>0</v>
          </cell>
          <cell r="AQ1861">
            <v>1200382</v>
          </cell>
          <cell r="AR1861">
            <v>0</v>
          </cell>
          <cell r="AS1861">
            <v>0</v>
          </cell>
          <cell r="AT1861">
            <v>1200382</v>
          </cell>
          <cell r="AU1861" t="str">
            <v>Levy</v>
          </cell>
          <cell r="AV1861">
            <v>2594189</v>
          </cell>
          <cell r="AW1861">
            <v>0</v>
          </cell>
          <cell r="AX1861">
            <v>0</v>
          </cell>
          <cell r="AY1861">
            <v>0</v>
          </cell>
          <cell r="AZ1861">
            <v>2594189</v>
          </cell>
          <cell r="BA1861">
            <v>15373063.52760266</v>
          </cell>
          <cell r="BB1861">
            <v>0.16874899367598911</v>
          </cell>
          <cell r="BC1861">
            <v>202563</v>
          </cell>
          <cell r="BD1861">
            <v>0</v>
          </cell>
          <cell r="BE1861">
            <v>2342162</v>
          </cell>
          <cell r="BF1861">
            <v>1200382</v>
          </cell>
        </row>
        <row r="1862">
          <cell r="D1862" t="str">
            <v>6830591</v>
          </cell>
          <cell r="E1862" t="str">
            <v>ALBANY CIVIL TOWN</v>
          </cell>
          <cell r="F1862">
            <v>18475</v>
          </cell>
          <cell r="G1862">
            <v>0</v>
          </cell>
          <cell r="H1862">
            <v>3324</v>
          </cell>
          <cell r="I1862">
            <v>854</v>
          </cell>
          <cell r="J1862">
            <v>0</v>
          </cell>
          <cell r="K1862">
            <v>0</v>
          </cell>
          <cell r="L1862">
            <v>22653</v>
          </cell>
          <cell r="M1862">
            <v>0</v>
          </cell>
          <cell r="N1862">
            <v>22653</v>
          </cell>
          <cell r="O1862" t="str">
            <v>no</v>
          </cell>
          <cell r="P1862">
            <v>0</v>
          </cell>
          <cell r="Q1862">
            <v>1171081</v>
          </cell>
          <cell r="R1862">
            <v>0</v>
          </cell>
          <cell r="S1862">
            <v>1171081</v>
          </cell>
          <cell r="T1862">
            <v>25510255.957395796</v>
          </cell>
          <cell r="U1862">
            <v>8.8799579423398786E-4</v>
          </cell>
          <cell r="V1862">
            <v>1040</v>
          </cell>
          <cell r="W1862">
            <v>0</v>
          </cell>
          <cell r="X1862">
            <v>3513243</v>
          </cell>
          <cell r="Y1862" t="str">
            <v>no</v>
          </cell>
          <cell r="Z1862">
            <v>0</v>
          </cell>
          <cell r="AA1862">
            <v>3513243</v>
          </cell>
          <cell r="AB1862">
            <v>20033421.000000004</v>
          </cell>
          <cell r="AC1862">
            <v>1.1307604427621221E-3</v>
          </cell>
          <cell r="AD1862">
            <v>3973</v>
          </cell>
          <cell r="AE1862">
            <v>0</v>
          </cell>
          <cell r="AF1862">
            <v>3973</v>
          </cell>
          <cell r="AG1862">
            <v>0</v>
          </cell>
          <cell r="AH1862">
            <v>1171081</v>
          </cell>
          <cell r="AI1862">
            <v>0</v>
          </cell>
          <cell r="AJ1862">
            <v>1171081</v>
          </cell>
          <cell r="AK1862" t="str">
            <v>AA</v>
          </cell>
          <cell r="AL1862">
            <v>22653</v>
          </cell>
          <cell r="AM1862">
            <v>18404049.527602661</v>
          </cell>
          <cell r="AN1862">
            <v>1.2308704106682989E-3</v>
          </cell>
          <cell r="AO1862">
            <v>1441</v>
          </cell>
          <cell r="AP1862">
            <v>0</v>
          </cell>
          <cell r="AQ1862">
            <v>1200382</v>
          </cell>
          <cell r="AR1862">
            <v>0</v>
          </cell>
          <cell r="AS1862">
            <v>0</v>
          </cell>
          <cell r="AT1862">
            <v>1200382</v>
          </cell>
          <cell r="AU1862" t="str">
            <v>Levy</v>
          </cell>
          <cell r="AV1862">
            <v>18475</v>
          </cell>
          <cell r="AW1862">
            <v>0</v>
          </cell>
          <cell r="AX1862">
            <v>0</v>
          </cell>
          <cell r="AY1862">
            <v>0</v>
          </cell>
          <cell r="AZ1862">
            <v>18475</v>
          </cell>
          <cell r="BA1862">
            <v>15373063.52760266</v>
          </cell>
          <cell r="BB1862">
            <v>1.2017773794291389E-3</v>
          </cell>
          <cell r="BC1862">
            <v>1443</v>
          </cell>
          <cell r="BD1862">
            <v>0</v>
          </cell>
          <cell r="BE1862">
            <v>2342162</v>
          </cell>
          <cell r="BF1862">
            <v>1200382</v>
          </cell>
        </row>
        <row r="1863">
          <cell r="D1863" t="str">
            <v>6830847</v>
          </cell>
          <cell r="E1863" t="str">
            <v>FARMLAND CIVIL TOWN</v>
          </cell>
          <cell r="F1863">
            <v>314915</v>
          </cell>
          <cell r="G1863">
            <v>0</v>
          </cell>
          <cell r="H1863">
            <v>62072</v>
          </cell>
          <cell r="I1863">
            <v>15951</v>
          </cell>
          <cell r="J1863">
            <v>0</v>
          </cell>
          <cell r="K1863">
            <v>0</v>
          </cell>
          <cell r="L1863">
            <v>392938</v>
          </cell>
          <cell r="M1863">
            <v>0</v>
          </cell>
          <cell r="N1863">
            <v>392938</v>
          </cell>
          <cell r="O1863" t="str">
            <v>no</v>
          </cell>
          <cell r="P1863">
            <v>0</v>
          </cell>
          <cell r="Q1863">
            <v>1171081</v>
          </cell>
          <cell r="R1863">
            <v>0</v>
          </cell>
          <cell r="S1863">
            <v>1171081</v>
          </cell>
          <cell r="T1863">
            <v>25510255.957395796</v>
          </cell>
          <cell r="U1863">
            <v>1.5403138277257526E-2</v>
          </cell>
          <cell r="V1863">
            <v>18038</v>
          </cell>
          <cell r="W1863">
            <v>0</v>
          </cell>
          <cell r="X1863">
            <v>3513243</v>
          </cell>
          <cell r="Y1863" t="str">
            <v>no</v>
          </cell>
          <cell r="Z1863">
            <v>0</v>
          </cell>
          <cell r="AA1863">
            <v>3513243</v>
          </cell>
          <cell r="AB1863">
            <v>20033421.000000004</v>
          </cell>
          <cell r="AC1863">
            <v>1.961412381839327E-2</v>
          </cell>
          <cell r="AD1863">
            <v>68909</v>
          </cell>
          <cell r="AE1863">
            <v>0</v>
          </cell>
          <cell r="AF1863">
            <v>68909</v>
          </cell>
          <cell r="AG1863">
            <v>0</v>
          </cell>
          <cell r="AH1863">
            <v>1171081</v>
          </cell>
          <cell r="AI1863">
            <v>0</v>
          </cell>
          <cell r="AJ1863">
            <v>1171081</v>
          </cell>
          <cell r="AK1863" t="str">
            <v>AA</v>
          </cell>
          <cell r="AL1863">
            <v>392938</v>
          </cell>
          <cell r="AM1863">
            <v>18404049.527602661</v>
          </cell>
          <cell r="AN1863">
            <v>2.1350627176408423E-2</v>
          </cell>
          <cell r="AO1863">
            <v>25003</v>
          </cell>
          <cell r="AP1863">
            <v>0</v>
          </cell>
          <cell r="AQ1863">
            <v>1200382</v>
          </cell>
          <cell r="AR1863">
            <v>0</v>
          </cell>
          <cell r="AS1863">
            <v>0</v>
          </cell>
          <cell r="AT1863">
            <v>1200382</v>
          </cell>
          <cell r="AU1863" t="str">
            <v>Levy</v>
          </cell>
          <cell r="AV1863">
            <v>314915</v>
          </cell>
          <cell r="AW1863">
            <v>0</v>
          </cell>
          <cell r="AX1863">
            <v>0</v>
          </cell>
          <cell r="AY1863">
            <v>0</v>
          </cell>
          <cell r="AZ1863">
            <v>314915</v>
          </cell>
          <cell r="BA1863">
            <v>15373063.52760266</v>
          </cell>
          <cell r="BB1863">
            <v>2.0484856478642885E-2</v>
          </cell>
          <cell r="BC1863">
            <v>24590</v>
          </cell>
          <cell r="BD1863">
            <v>0</v>
          </cell>
          <cell r="BE1863">
            <v>2342162</v>
          </cell>
          <cell r="BF1863">
            <v>1200382</v>
          </cell>
        </row>
        <row r="1864">
          <cell r="D1864" t="str">
            <v>6830848</v>
          </cell>
          <cell r="E1864" t="str">
            <v>LOSANTVILLE CIVIL TOWN</v>
          </cell>
          <cell r="F1864">
            <v>48352</v>
          </cell>
          <cell r="G1864">
            <v>0</v>
          </cell>
          <cell r="H1864">
            <v>9901</v>
          </cell>
          <cell r="I1864">
            <v>2544</v>
          </cell>
          <cell r="J1864">
            <v>0</v>
          </cell>
          <cell r="K1864">
            <v>0</v>
          </cell>
          <cell r="L1864">
            <v>60797</v>
          </cell>
          <cell r="M1864">
            <v>0</v>
          </cell>
          <cell r="N1864">
            <v>60797</v>
          </cell>
          <cell r="O1864" t="str">
            <v>no</v>
          </cell>
          <cell r="P1864">
            <v>0</v>
          </cell>
          <cell r="Q1864">
            <v>1171081</v>
          </cell>
          <cell r="R1864">
            <v>0</v>
          </cell>
          <cell r="S1864">
            <v>1171081</v>
          </cell>
          <cell r="T1864">
            <v>25510255.957395796</v>
          </cell>
          <cell r="U1864">
            <v>2.3832375536151397E-3</v>
          </cell>
          <cell r="V1864">
            <v>2791</v>
          </cell>
          <cell r="W1864">
            <v>0</v>
          </cell>
          <cell r="X1864">
            <v>3513243</v>
          </cell>
          <cell r="Y1864" t="str">
            <v>no</v>
          </cell>
          <cell r="Z1864">
            <v>0</v>
          </cell>
          <cell r="AA1864">
            <v>3513243</v>
          </cell>
          <cell r="AB1864">
            <v>20033421.000000004</v>
          </cell>
          <cell r="AC1864">
            <v>3.0347787329982226E-3</v>
          </cell>
          <cell r="AD1864">
            <v>10662</v>
          </cell>
          <cell r="AE1864">
            <v>0</v>
          </cell>
          <cell r="AF1864">
            <v>10662</v>
          </cell>
          <cell r="AG1864">
            <v>0</v>
          </cell>
          <cell r="AH1864">
            <v>1171081</v>
          </cell>
          <cell r="AI1864">
            <v>0</v>
          </cell>
          <cell r="AJ1864">
            <v>1171081</v>
          </cell>
          <cell r="AK1864" t="str">
            <v>AA</v>
          </cell>
          <cell r="AL1864">
            <v>60797</v>
          </cell>
          <cell r="AM1864">
            <v>18404049.527602661</v>
          </cell>
          <cell r="AN1864">
            <v>3.3034577476449287E-3</v>
          </cell>
          <cell r="AO1864">
            <v>3869</v>
          </cell>
          <cell r="AP1864">
            <v>0</v>
          </cell>
          <cell r="AQ1864">
            <v>1200382</v>
          </cell>
          <cell r="AR1864">
            <v>0</v>
          </cell>
          <cell r="AS1864">
            <v>0</v>
          </cell>
          <cell r="AT1864">
            <v>1200382</v>
          </cell>
          <cell r="AU1864" t="str">
            <v>Levy</v>
          </cell>
          <cell r="AV1864">
            <v>48352</v>
          </cell>
          <cell r="AW1864">
            <v>0</v>
          </cell>
          <cell r="AX1864">
            <v>0</v>
          </cell>
          <cell r="AY1864">
            <v>0</v>
          </cell>
          <cell r="AZ1864">
            <v>48352</v>
          </cell>
          <cell r="BA1864">
            <v>15373063.52760266</v>
          </cell>
          <cell r="BB1864">
            <v>3.1452416698326243E-3</v>
          </cell>
          <cell r="BC1864">
            <v>3775</v>
          </cell>
          <cell r="BD1864">
            <v>0</v>
          </cell>
          <cell r="BE1864">
            <v>2342162</v>
          </cell>
          <cell r="BF1864">
            <v>1200382</v>
          </cell>
        </row>
        <row r="1865">
          <cell r="D1865" t="str">
            <v>6830849</v>
          </cell>
          <cell r="E1865" t="str">
            <v>LYNN CIVIL TOWN</v>
          </cell>
          <cell r="F1865">
            <v>310445</v>
          </cell>
          <cell r="G1865">
            <v>22248</v>
          </cell>
          <cell r="H1865">
            <v>56829</v>
          </cell>
          <cell r="I1865">
            <v>14603</v>
          </cell>
          <cell r="J1865">
            <v>0</v>
          </cell>
          <cell r="K1865">
            <v>0</v>
          </cell>
          <cell r="L1865">
            <v>359629</v>
          </cell>
          <cell r="M1865">
            <v>0</v>
          </cell>
          <cell r="N1865">
            <v>359629</v>
          </cell>
          <cell r="O1865" t="str">
            <v>no</v>
          </cell>
          <cell r="P1865">
            <v>0</v>
          </cell>
          <cell r="Q1865">
            <v>1171081</v>
          </cell>
          <cell r="R1865">
            <v>0</v>
          </cell>
          <cell r="S1865">
            <v>1171081</v>
          </cell>
          <cell r="T1865">
            <v>25510255.957395796</v>
          </cell>
          <cell r="U1865">
            <v>1.4097428132458165E-2</v>
          </cell>
          <cell r="V1865">
            <v>16509</v>
          </cell>
          <cell r="W1865">
            <v>0</v>
          </cell>
          <cell r="X1865">
            <v>3513243</v>
          </cell>
          <cell r="Y1865" t="str">
            <v>no</v>
          </cell>
          <cell r="Z1865">
            <v>0</v>
          </cell>
          <cell r="AA1865">
            <v>3513243</v>
          </cell>
          <cell r="AB1865">
            <v>20033421.000000004</v>
          </cell>
          <cell r="AC1865">
            <v>1.7951452225758145E-2</v>
          </cell>
          <cell r="AD1865">
            <v>63068</v>
          </cell>
          <cell r="AE1865">
            <v>0</v>
          </cell>
          <cell r="AF1865">
            <v>63068</v>
          </cell>
          <cell r="AG1865">
            <v>0</v>
          </cell>
          <cell r="AH1865">
            <v>1171081</v>
          </cell>
          <cell r="AI1865">
            <v>0</v>
          </cell>
          <cell r="AJ1865">
            <v>1171081</v>
          </cell>
          <cell r="AK1865" t="str">
            <v>AA</v>
          </cell>
          <cell r="AL1865">
            <v>359629</v>
          </cell>
          <cell r="AM1865">
            <v>18404049.527602661</v>
          </cell>
          <cell r="AN1865">
            <v>1.9540753759688768E-2</v>
          </cell>
          <cell r="AO1865">
            <v>22884</v>
          </cell>
          <cell r="AP1865">
            <v>0</v>
          </cell>
          <cell r="AQ1865">
            <v>1200382</v>
          </cell>
          <cell r="AR1865">
            <v>0</v>
          </cell>
          <cell r="AS1865">
            <v>0</v>
          </cell>
          <cell r="AT1865">
            <v>1200382</v>
          </cell>
          <cell r="AU1865" t="str">
            <v>Levy</v>
          </cell>
          <cell r="AV1865">
            <v>310445</v>
          </cell>
          <cell r="AW1865">
            <v>0</v>
          </cell>
          <cell r="AX1865">
            <v>0</v>
          </cell>
          <cell r="AY1865">
            <v>0</v>
          </cell>
          <cell r="AZ1865">
            <v>310445</v>
          </cell>
          <cell r="BA1865">
            <v>15373063.52760266</v>
          </cell>
          <cell r="BB1865">
            <v>2.0194088149222141E-2</v>
          </cell>
          <cell r="BC1865">
            <v>24241</v>
          </cell>
          <cell r="BD1865">
            <v>0</v>
          </cell>
          <cell r="BE1865">
            <v>2342162</v>
          </cell>
          <cell r="BF1865">
            <v>1200382</v>
          </cell>
        </row>
        <row r="1866">
          <cell r="D1866" t="str">
            <v>6830850</v>
          </cell>
          <cell r="E1866" t="str">
            <v>MODOC CIVIL TOWN</v>
          </cell>
          <cell r="F1866">
            <v>27958</v>
          </cell>
          <cell r="G1866">
            <v>0</v>
          </cell>
          <cell r="H1866">
            <v>5510</v>
          </cell>
          <cell r="I1866">
            <v>1416</v>
          </cell>
          <cell r="J1866">
            <v>0</v>
          </cell>
          <cell r="K1866">
            <v>0</v>
          </cell>
          <cell r="L1866">
            <v>34884</v>
          </cell>
          <cell r="M1866">
            <v>0</v>
          </cell>
          <cell r="N1866">
            <v>34884</v>
          </cell>
          <cell r="O1866" t="str">
            <v>no</v>
          </cell>
          <cell r="P1866">
            <v>0</v>
          </cell>
          <cell r="Q1866">
            <v>1171081</v>
          </cell>
          <cell r="R1866">
            <v>0</v>
          </cell>
          <cell r="S1866">
            <v>1171081</v>
          </cell>
          <cell r="T1866">
            <v>25510255.957395796</v>
          </cell>
          <cell r="U1866">
            <v>1.3674500192494784E-3</v>
          </cell>
          <cell r="V1866">
            <v>1601</v>
          </cell>
          <cell r="W1866">
            <v>0</v>
          </cell>
          <cell r="X1866">
            <v>3513243</v>
          </cell>
          <cell r="Y1866" t="str">
            <v>no</v>
          </cell>
          <cell r="Z1866">
            <v>0</v>
          </cell>
          <cell r="AA1866">
            <v>3513243</v>
          </cell>
          <cell r="AB1866">
            <v>20033421.000000004</v>
          </cell>
          <cell r="AC1866">
            <v>1.7412902169829103E-3</v>
          </cell>
          <cell r="AD1866">
            <v>6118</v>
          </cell>
          <cell r="AE1866">
            <v>0</v>
          </cell>
          <cell r="AF1866">
            <v>6118</v>
          </cell>
          <cell r="AG1866">
            <v>0</v>
          </cell>
          <cell r="AH1866">
            <v>1171081</v>
          </cell>
          <cell r="AI1866">
            <v>0</v>
          </cell>
          <cell r="AJ1866">
            <v>1171081</v>
          </cell>
          <cell r="AK1866" t="str">
            <v>AA</v>
          </cell>
          <cell r="AL1866">
            <v>34884</v>
          </cell>
          <cell r="AM1866">
            <v>18404049.527602661</v>
          </cell>
          <cell r="AN1866">
            <v>1.8954524083235305E-3</v>
          </cell>
          <cell r="AO1866">
            <v>2220</v>
          </cell>
          <cell r="AP1866">
            <v>0</v>
          </cell>
          <cell r="AQ1866">
            <v>1200382</v>
          </cell>
          <cell r="AR1866">
            <v>0</v>
          </cell>
          <cell r="AS1866">
            <v>0</v>
          </cell>
          <cell r="AT1866">
            <v>1200382</v>
          </cell>
          <cell r="AU1866" t="str">
            <v>Levy</v>
          </cell>
          <cell r="AV1866">
            <v>27958</v>
          </cell>
          <cell r="AW1866">
            <v>0</v>
          </cell>
          <cell r="AX1866">
            <v>0</v>
          </cell>
          <cell r="AY1866">
            <v>0</v>
          </cell>
          <cell r="AZ1866">
            <v>27958</v>
          </cell>
          <cell r="BA1866">
            <v>15373063.52760266</v>
          </cell>
          <cell r="BB1866">
            <v>1.8186355601667048E-3</v>
          </cell>
          <cell r="BC1866">
            <v>2183</v>
          </cell>
          <cell r="BD1866">
            <v>0</v>
          </cell>
          <cell r="BE1866">
            <v>2342162</v>
          </cell>
          <cell r="BF1866">
            <v>1200382</v>
          </cell>
        </row>
        <row r="1867">
          <cell r="D1867" t="str">
            <v>6830851</v>
          </cell>
          <cell r="E1867" t="str">
            <v>PARKER CIVIL TOWN</v>
          </cell>
          <cell r="F1867">
            <v>241665</v>
          </cell>
          <cell r="G1867">
            <v>0</v>
          </cell>
          <cell r="H1867">
            <v>47707</v>
          </cell>
          <cell r="I1867">
            <v>12259</v>
          </cell>
          <cell r="J1867">
            <v>0</v>
          </cell>
          <cell r="K1867">
            <v>0</v>
          </cell>
          <cell r="L1867">
            <v>301631</v>
          </cell>
          <cell r="M1867">
            <v>0</v>
          </cell>
          <cell r="N1867">
            <v>301631</v>
          </cell>
          <cell r="O1867" t="str">
            <v>no</v>
          </cell>
          <cell r="P1867">
            <v>0</v>
          </cell>
          <cell r="Q1867">
            <v>1171081</v>
          </cell>
          <cell r="R1867">
            <v>0</v>
          </cell>
          <cell r="S1867">
            <v>1171081</v>
          </cell>
          <cell r="T1867">
            <v>25510255.957395796</v>
          </cell>
          <cell r="U1867">
            <v>1.182391115572295E-2</v>
          </cell>
          <cell r="V1867">
            <v>13847</v>
          </cell>
          <cell r="W1867">
            <v>0</v>
          </cell>
          <cell r="X1867">
            <v>3513243</v>
          </cell>
          <cell r="Y1867" t="str">
            <v>no</v>
          </cell>
          <cell r="Z1867">
            <v>0</v>
          </cell>
          <cell r="AA1867">
            <v>3513243</v>
          </cell>
          <cell r="AB1867">
            <v>20033421.000000004</v>
          </cell>
          <cell r="AC1867">
            <v>1.5056390019457981E-2</v>
          </cell>
          <cell r="AD1867">
            <v>52897</v>
          </cell>
          <cell r="AE1867">
            <v>0</v>
          </cell>
          <cell r="AF1867">
            <v>52897</v>
          </cell>
          <cell r="AG1867">
            <v>0</v>
          </cell>
          <cell r="AH1867">
            <v>1171081</v>
          </cell>
          <cell r="AI1867">
            <v>0</v>
          </cell>
          <cell r="AJ1867">
            <v>1171081</v>
          </cell>
          <cell r="AK1867" t="str">
            <v>AA</v>
          </cell>
          <cell r="AL1867">
            <v>301631</v>
          </cell>
          <cell r="AM1867">
            <v>18404049.527602661</v>
          </cell>
          <cell r="AN1867">
            <v>1.6389382105694152E-2</v>
          </cell>
          <cell r="AO1867">
            <v>19193</v>
          </cell>
          <cell r="AP1867">
            <v>0</v>
          </cell>
          <cell r="AQ1867">
            <v>1200382</v>
          </cell>
          <cell r="AR1867">
            <v>0</v>
          </cell>
          <cell r="AS1867">
            <v>0</v>
          </cell>
          <cell r="AT1867">
            <v>1200382</v>
          </cell>
          <cell r="AU1867" t="str">
            <v>Levy</v>
          </cell>
          <cell r="AV1867">
            <v>241665</v>
          </cell>
          <cell r="AW1867">
            <v>0</v>
          </cell>
          <cell r="AX1867">
            <v>0</v>
          </cell>
          <cell r="AY1867">
            <v>0</v>
          </cell>
          <cell r="AZ1867">
            <v>241665</v>
          </cell>
          <cell r="BA1867">
            <v>15373063.52760266</v>
          </cell>
          <cell r="BB1867">
            <v>1.572002870905239E-2</v>
          </cell>
          <cell r="BC1867">
            <v>18870</v>
          </cell>
          <cell r="BD1867">
            <v>0</v>
          </cell>
          <cell r="BE1867">
            <v>2342162</v>
          </cell>
          <cell r="BF1867">
            <v>1200382</v>
          </cell>
        </row>
        <row r="1868">
          <cell r="D1868" t="str">
            <v>6830852</v>
          </cell>
          <cell r="E1868" t="str">
            <v>RIDGEVILLE CIVIL TOWN</v>
          </cell>
          <cell r="F1868">
            <v>191750</v>
          </cell>
          <cell r="G1868">
            <v>0</v>
          </cell>
          <cell r="H1868">
            <v>37805</v>
          </cell>
          <cell r="I1868">
            <v>9715</v>
          </cell>
          <cell r="J1868">
            <v>0</v>
          </cell>
          <cell r="K1868">
            <v>0</v>
          </cell>
          <cell r="L1868">
            <v>239270</v>
          </cell>
          <cell r="M1868">
            <v>0</v>
          </cell>
          <cell r="N1868">
            <v>239270</v>
          </cell>
          <cell r="O1868" t="str">
            <v>no</v>
          </cell>
          <cell r="P1868">
            <v>0</v>
          </cell>
          <cell r="Q1868">
            <v>1171081</v>
          </cell>
          <cell r="R1868">
            <v>0</v>
          </cell>
          <cell r="S1868">
            <v>1171081</v>
          </cell>
          <cell r="T1868">
            <v>25510255.957395796</v>
          </cell>
          <cell r="U1868">
            <v>9.3793649267808355E-3</v>
          </cell>
          <cell r="V1868">
            <v>10984</v>
          </cell>
          <cell r="W1868">
            <v>0</v>
          </cell>
          <cell r="X1868">
            <v>3513243</v>
          </cell>
          <cell r="Y1868" t="str">
            <v>no</v>
          </cell>
          <cell r="Z1868">
            <v>0</v>
          </cell>
          <cell r="AA1868">
            <v>3513243</v>
          </cell>
          <cell r="AB1868">
            <v>20033421.000000004</v>
          </cell>
          <cell r="AC1868">
            <v>1.1943541744567738E-2</v>
          </cell>
          <cell r="AD1868">
            <v>41961</v>
          </cell>
          <cell r="AE1868">
            <v>0</v>
          </cell>
          <cell r="AF1868">
            <v>41961</v>
          </cell>
          <cell r="AG1868">
            <v>0</v>
          </cell>
          <cell r="AH1868">
            <v>1171081</v>
          </cell>
          <cell r="AI1868">
            <v>0</v>
          </cell>
          <cell r="AJ1868">
            <v>1171081</v>
          </cell>
          <cell r="AK1868" t="str">
            <v>AA</v>
          </cell>
          <cell r="AL1868">
            <v>239270</v>
          </cell>
          <cell r="AM1868">
            <v>18404049.527602661</v>
          </cell>
          <cell r="AN1868">
            <v>1.3000943060989886E-2</v>
          </cell>
          <cell r="AO1868">
            <v>15225</v>
          </cell>
          <cell r="AP1868">
            <v>0</v>
          </cell>
          <cell r="AQ1868">
            <v>1200382</v>
          </cell>
          <cell r="AR1868">
            <v>0</v>
          </cell>
          <cell r="AS1868">
            <v>0</v>
          </cell>
          <cell r="AT1868">
            <v>1200382</v>
          </cell>
          <cell r="AU1868" t="str">
            <v>Levy</v>
          </cell>
          <cell r="AV1868">
            <v>191750</v>
          </cell>
          <cell r="AW1868">
            <v>0</v>
          </cell>
          <cell r="AX1868">
            <v>0</v>
          </cell>
          <cell r="AY1868">
            <v>0</v>
          </cell>
          <cell r="AZ1868">
            <v>191750</v>
          </cell>
          <cell r="BA1868">
            <v>15373063.52760266</v>
          </cell>
          <cell r="BB1868">
            <v>1.247311569718741E-2</v>
          </cell>
          <cell r="BC1868">
            <v>14973</v>
          </cell>
          <cell r="BD1868">
            <v>0</v>
          </cell>
          <cell r="BE1868">
            <v>2342162</v>
          </cell>
          <cell r="BF1868">
            <v>1200382</v>
          </cell>
        </row>
        <row r="1869">
          <cell r="D1869" t="str">
            <v>6830853</v>
          </cell>
          <cell r="E1869" t="str">
            <v>SARATOGA CIVIL TOWN</v>
          </cell>
          <cell r="F1869">
            <v>196378</v>
          </cell>
          <cell r="G1869">
            <v>0</v>
          </cell>
          <cell r="H1869">
            <v>34316</v>
          </cell>
          <cell r="I1869">
            <v>8818</v>
          </cell>
          <cell r="J1869">
            <v>0</v>
          </cell>
          <cell r="K1869">
            <v>-45123.472397340331</v>
          </cell>
          <cell r="L1869">
            <v>194388.52760265965</v>
          </cell>
          <cell r="M1869">
            <v>0</v>
          </cell>
          <cell r="N1869">
            <v>194388.52760265965</v>
          </cell>
          <cell r="O1869" t="str">
            <v>no</v>
          </cell>
          <cell r="P1869">
            <v>0</v>
          </cell>
          <cell r="Q1869">
            <v>1171081</v>
          </cell>
          <cell r="R1869">
            <v>0</v>
          </cell>
          <cell r="S1869">
            <v>1171081</v>
          </cell>
          <cell r="T1869">
            <v>25510255.957395796</v>
          </cell>
          <cell r="U1869">
            <v>7.6200147864962358E-3</v>
          </cell>
          <cell r="V1869">
            <v>8924</v>
          </cell>
          <cell r="W1869">
            <v>0</v>
          </cell>
          <cell r="X1869">
            <v>3513243</v>
          </cell>
          <cell r="Y1869" t="str">
            <v>no</v>
          </cell>
          <cell r="Z1869">
            <v>0</v>
          </cell>
          <cell r="AA1869">
            <v>3513243</v>
          </cell>
          <cell r="AB1869">
            <v>20033421.000000004</v>
          </cell>
          <cell r="AC1869">
            <v>9.7032118280077889E-3</v>
          </cell>
          <cell r="AD1869">
            <v>34090</v>
          </cell>
          <cell r="AE1869">
            <v>0</v>
          </cell>
          <cell r="AF1869">
            <v>34090</v>
          </cell>
          <cell r="AG1869">
            <v>0</v>
          </cell>
          <cell r="AH1869">
            <v>1171081</v>
          </cell>
          <cell r="AI1869">
            <v>0</v>
          </cell>
          <cell r="AJ1869">
            <v>1171081</v>
          </cell>
          <cell r="AK1869" t="str">
            <v>AA</v>
          </cell>
          <cell r="AL1869">
            <v>194388.52760265965</v>
          </cell>
          <cell r="AM1869">
            <v>18404049.527602661</v>
          </cell>
          <cell r="AN1869">
            <v>1.0562269315300033E-2</v>
          </cell>
          <cell r="AO1869">
            <v>12369</v>
          </cell>
          <cell r="AP1869">
            <v>0</v>
          </cell>
          <cell r="AQ1869">
            <v>1200382</v>
          </cell>
          <cell r="AR1869">
            <v>0</v>
          </cell>
          <cell r="AS1869">
            <v>0</v>
          </cell>
          <cell r="AT1869">
            <v>1200382</v>
          </cell>
          <cell r="AU1869" t="str">
            <v>Levy</v>
          </cell>
          <cell r="AV1869">
            <v>196378</v>
          </cell>
          <cell r="AW1869">
            <v>-45123.472397340331</v>
          </cell>
          <cell r="AX1869">
            <v>0</v>
          </cell>
          <cell r="AY1869">
            <v>0</v>
          </cell>
          <cell r="AZ1869">
            <v>151254.52760265965</v>
          </cell>
          <cell r="BA1869">
            <v>15373063.52760266</v>
          </cell>
          <cell r="BB1869">
            <v>9.8389320600333792E-3</v>
          </cell>
          <cell r="BC1869">
            <v>11810</v>
          </cell>
          <cell r="BD1869">
            <v>0</v>
          </cell>
          <cell r="BE1869">
            <v>2342162</v>
          </cell>
          <cell r="BF1869">
            <v>1200382</v>
          </cell>
        </row>
        <row r="1870">
          <cell r="D1870" t="str">
            <v>6846795</v>
          </cell>
          <cell r="E1870" t="str">
            <v>UNION SCHOOL CORPORATION</v>
          </cell>
          <cell r="F1870">
            <v>766333</v>
          </cell>
          <cell r="G1870">
            <v>0</v>
          </cell>
          <cell r="H1870">
            <v>0</v>
          </cell>
          <cell r="I1870">
            <v>45479</v>
          </cell>
          <cell r="J1870">
            <v>0</v>
          </cell>
          <cell r="K1870">
            <v>0</v>
          </cell>
          <cell r="L1870">
            <v>811812</v>
          </cell>
          <cell r="M1870">
            <v>0</v>
          </cell>
          <cell r="N1870">
            <v>0</v>
          </cell>
          <cell r="O1870" t="str">
            <v>no</v>
          </cell>
          <cell r="P1870">
            <v>0</v>
          </cell>
          <cell r="Q1870">
            <v>1171081</v>
          </cell>
          <cell r="R1870">
            <v>0</v>
          </cell>
          <cell r="S1870">
            <v>1171081</v>
          </cell>
          <cell r="T1870">
            <v>25510255.957395796</v>
          </cell>
          <cell r="U1870">
            <v>3.1822965687047282E-2</v>
          </cell>
          <cell r="V1870">
            <v>37267</v>
          </cell>
          <cell r="W1870">
            <v>0</v>
          </cell>
          <cell r="X1870">
            <v>3513243</v>
          </cell>
          <cell r="Y1870" t="str">
            <v>no</v>
          </cell>
          <cell r="Z1870">
            <v>0</v>
          </cell>
          <cell r="AA1870">
            <v>3513243</v>
          </cell>
          <cell r="AB1870">
            <v>20033421.000000004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1171081</v>
          </cell>
          <cell r="AI1870">
            <v>0</v>
          </cell>
          <cell r="AJ1870">
            <v>1171081</v>
          </cell>
          <cell r="AK1870" t="str">
            <v>AA</v>
          </cell>
          <cell r="AL1870">
            <v>0</v>
          </cell>
          <cell r="AM1870">
            <v>18404049.527602661</v>
          </cell>
          <cell r="AN1870">
            <v>0</v>
          </cell>
          <cell r="AO1870">
            <v>0</v>
          </cell>
          <cell r="AP1870">
            <v>0</v>
          </cell>
          <cell r="AQ1870">
            <v>1200382</v>
          </cell>
          <cell r="AR1870">
            <v>0</v>
          </cell>
          <cell r="AS1870">
            <v>0</v>
          </cell>
          <cell r="AT1870">
            <v>1200382</v>
          </cell>
          <cell r="AU1870" t="str">
            <v>Levy</v>
          </cell>
          <cell r="AV1870">
            <v>0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  <cell r="BA1870">
            <v>15373063.52760266</v>
          </cell>
          <cell r="BB1870">
            <v>0</v>
          </cell>
          <cell r="BC1870">
            <v>0</v>
          </cell>
          <cell r="BD1870">
            <v>0</v>
          </cell>
          <cell r="BE1870">
            <v>2342162</v>
          </cell>
          <cell r="BF1870">
            <v>1200382</v>
          </cell>
        </row>
        <row r="1871">
          <cell r="D1871" t="str">
            <v>6846805</v>
          </cell>
          <cell r="E1871" t="str">
            <v>RANDOLPH SOUTHERN SCHOOL CORPORATION</v>
          </cell>
          <cell r="F1871">
            <v>1505069</v>
          </cell>
          <cell r="G1871">
            <v>507632.54985349072</v>
          </cell>
          <cell r="H1871">
            <v>0</v>
          </cell>
          <cell r="I1871">
            <v>43185</v>
          </cell>
          <cell r="J1871">
            <v>0</v>
          </cell>
          <cell r="K1871">
            <v>0</v>
          </cell>
          <cell r="L1871">
            <v>1040621.4501465093</v>
          </cell>
          <cell r="M1871">
            <v>0</v>
          </cell>
          <cell r="N1871">
            <v>0</v>
          </cell>
          <cell r="O1871" t="str">
            <v>no</v>
          </cell>
          <cell r="P1871">
            <v>0</v>
          </cell>
          <cell r="Q1871">
            <v>1171081</v>
          </cell>
          <cell r="R1871">
            <v>0</v>
          </cell>
          <cell r="S1871">
            <v>1171081</v>
          </cell>
          <cell r="T1871">
            <v>25510255.957395796</v>
          </cell>
          <cell r="U1871">
            <v>4.0792277893425759E-2</v>
          </cell>
          <cell r="V1871">
            <v>47771</v>
          </cell>
          <cell r="W1871">
            <v>0</v>
          </cell>
          <cell r="X1871">
            <v>3513243</v>
          </cell>
          <cell r="Y1871" t="str">
            <v>no</v>
          </cell>
          <cell r="Z1871">
            <v>0</v>
          </cell>
          <cell r="AA1871">
            <v>3513243</v>
          </cell>
          <cell r="AB1871">
            <v>20033421.000000004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1171081</v>
          </cell>
          <cell r="AI1871">
            <v>0</v>
          </cell>
          <cell r="AJ1871">
            <v>1171081</v>
          </cell>
          <cell r="AK1871" t="str">
            <v>AA</v>
          </cell>
          <cell r="AL1871">
            <v>0</v>
          </cell>
          <cell r="AM1871">
            <v>18404049.527602661</v>
          </cell>
          <cell r="AN1871">
            <v>0</v>
          </cell>
          <cell r="AO1871">
            <v>0</v>
          </cell>
          <cell r="AP1871">
            <v>0</v>
          </cell>
          <cell r="AQ1871">
            <v>1200382</v>
          </cell>
          <cell r="AR1871">
            <v>0</v>
          </cell>
          <cell r="AS1871">
            <v>0</v>
          </cell>
          <cell r="AT1871">
            <v>1200382</v>
          </cell>
          <cell r="AU1871" t="str">
            <v>Levy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15373063.52760266</v>
          </cell>
          <cell r="BB1871">
            <v>0</v>
          </cell>
          <cell r="BC1871">
            <v>0</v>
          </cell>
          <cell r="BD1871">
            <v>0</v>
          </cell>
          <cell r="BE1871">
            <v>2342162</v>
          </cell>
          <cell r="BF1871">
            <v>1200382</v>
          </cell>
        </row>
        <row r="1872">
          <cell r="D1872" t="str">
            <v>6846820</v>
          </cell>
          <cell r="E1872" t="str">
            <v>MONROE CENTRAL SCHOOL CORPORATION</v>
          </cell>
          <cell r="F1872">
            <v>2399107</v>
          </cell>
          <cell r="G1872">
            <v>657257.47435381857</v>
          </cell>
          <cell r="H1872">
            <v>0</v>
          </cell>
          <cell r="I1872">
            <v>74984</v>
          </cell>
          <cell r="J1872">
            <v>0</v>
          </cell>
          <cell r="K1872">
            <v>0</v>
          </cell>
          <cell r="L1872">
            <v>1816833.5256461813</v>
          </cell>
          <cell r="M1872">
            <v>0</v>
          </cell>
          <cell r="N1872">
            <v>0</v>
          </cell>
          <cell r="O1872" t="str">
            <v>no</v>
          </cell>
          <cell r="P1872">
            <v>0</v>
          </cell>
          <cell r="Q1872">
            <v>1171081</v>
          </cell>
          <cell r="R1872">
            <v>0</v>
          </cell>
          <cell r="S1872">
            <v>1171081</v>
          </cell>
          <cell r="T1872">
            <v>25510255.957395796</v>
          </cell>
          <cell r="U1872">
            <v>7.121972937788007E-2</v>
          </cell>
          <cell r="V1872">
            <v>83404</v>
          </cell>
          <cell r="W1872">
            <v>0</v>
          </cell>
          <cell r="X1872">
            <v>3513243</v>
          </cell>
          <cell r="Y1872" t="str">
            <v>no</v>
          </cell>
          <cell r="Z1872">
            <v>0</v>
          </cell>
          <cell r="AA1872">
            <v>3513243</v>
          </cell>
          <cell r="AB1872">
            <v>20033421.000000004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1171081</v>
          </cell>
          <cell r="AI1872">
            <v>0</v>
          </cell>
          <cell r="AJ1872">
            <v>1171081</v>
          </cell>
          <cell r="AK1872" t="str">
            <v>AA</v>
          </cell>
          <cell r="AL1872">
            <v>0</v>
          </cell>
          <cell r="AM1872">
            <v>18404049.527602661</v>
          </cell>
          <cell r="AN1872">
            <v>0</v>
          </cell>
          <cell r="AO1872">
            <v>0</v>
          </cell>
          <cell r="AP1872">
            <v>0</v>
          </cell>
          <cell r="AQ1872">
            <v>1200382</v>
          </cell>
          <cell r="AR1872">
            <v>0</v>
          </cell>
          <cell r="AS1872">
            <v>0</v>
          </cell>
          <cell r="AT1872">
            <v>1200382</v>
          </cell>
          <cell r="AU1872" t="str">
            <v>Levy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  <cell r="BA1872">
            <v>15373063.52760266</v>
          </cell>
          <cell r="BB1872">
            <v>0</v>
          </cell>
          <cell r="BC1872">
            <v>0</v>
          </cell>
          <cell r="BD1872">
            <v>0</v>
          </cell>
          <cell r="BE1872">
            <v>2342162</v>
          </cell>
          <cell r="BF1872">
            <v>1200382</v>
          </cell>
        </row>
        <row r="1873">
          <cell r="D1873" t="str">
            <v>6846825</v>
          </cell>
          <cell r="E1873" t="str">
            <v>RANDOLPH CENTRAL SCHOOL CORPORATION</v>
          </cell>
          <cell r="F1873">
            <v>3575301</v>
          </cell>
          <cell r="G1873">
            <v>1157281</v>
          </cell>
          <cell r="H1873">
            <v>0</v>
          </cell>
          <cell r="I1873">
            <v>105562</v>
          </cell>
          <cell r="J1873">
            <v>0</v>
          </cell>
          <cell r="K1873">
            <v>0</v>
          </cell>
          <cell r="L1873">
            <v>2523582</v>
          </cell>
          <cell r="M1873">
            <v>0</v>
          </cell>
          <cell r="N1873">
            <v>0</v>
          </cell>
          <cell r="O1873" t="str">
            <v>no</v>
          </cell>
          <cell r="P1873">
            <v>0</v>
          </cell>
          <cell r="Q1873">
            <v>1171081</v>
          </cell>
          <cell r="R1873">
            <v>0</v>
          </cell>
          <cell r="S1873">
            <v>1171081</v>
          </cell>
          <cell r="T1873">
            <v>25510255.957395796</v>
          </cell>
          <cell r="U1873">
            <v>9.8924213234653044E-2</v>
          </cell>
          <cell r="V1873">
            <v>115848</v>
          </cell>
          <cell r="W1873">
            <v>0</v>
          </cell>
          <cell r="X1873">
            <v>3513243</v>
          </cell>
          <cell r="Y1873" t="str">
            <v>no</v>
          </cell>
          <cell r="Z1873">
            <v>0</v>
          </cell>
          <cell r="AA1873">
            <v>3513243</v>
          </cell>
          <cell r="AB1873">
            <v>20033421.000000004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1171081</v>
          </cell>
          <cell r="AI1873">
            <v>0</v>
          </cell>
          <cell r="AJ1873">
            <v>1171081</v>
          </cell>
          <cell r="AK1873" t="str">
            <v>AA</v>
          </cell>
          <cell r="AL1873">
            <v>0</v>
          </cell>
          <cell r="AM1873">
            <v>18404049.527602661</v>
          </cell>
          <cell r="AN1873">
            <v>0</v>
          </cell>
          <cell r="AO1873">
            <v>0</v>
          </cell>
          <cell r="AP1873">
            <v>0</v>
          </cell>
          <cell r="AQ1873">
            <v>1200382</v>
          </cell>
          <cell r="AR1873">
            <v>0</v>
          </cell>
          <cell r="AS1873">
            <v>0</v>
          </cell>
          <cell r="AT1873">
            <v>1200382</v>
          </cell>
          <cell r="AU1873" t="str">
            <v>Levy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15373063.52760266</v>
          </cell>
          <cell r="BB1873">
            <v>0</v>
          </cell>
          <cell r="BC1873">
            <v>0</v>
          </cell>
          <cell r="BD1873">
            <v>0</v>
          </cell>
          <cell r="BE1873">
            <v>2342162</v>
          </cell>
          <cell r="BF1873">
            <v>1200382</v>
          </cell>
        </row>
        <row r="1874">
          <cell r="D1874" t="str">
            <v>6846835</v>
          </cell>
          <cell r="E1874" t="str">
            <v>RANDOLPH EASTERN SCHOOL CORPORATION</v>
          </cell>
          <cell r="F1874">
            <v>2068751</v>
          </cell>
          <cell r="G1874">
            <v>487275.01839689683</v>
          </cell>
          <cell r="H1874">
            <v>0</v>
          </cell>
          <cell r="I1874">
            <v>72427</v>
          </cell>
          <cell r="J1874">
            <v>0</v>
          </cell>
          <cell r="K1874">
            <v>0</v>
          </cell>
          <cell r="L1874">
            <v>1653902.9816031032</v>
          </cell>
          <cell r="M1874">
            <v>0</v>
          </cell>
          <cell r="N1874">
            <v>0</v>
          </cell>
          <cell r="O1874" t="str">
            <v>no</v>
          </cell>
          <cell r="P1874">
            <v>0</v>
          </cell>
          <cell r="Q1874">
            <v>1171081</v>
          </cell>
          <cell r="R1874">
            <v>0</v>
          </cell>
          <cell r="S1874">
            <v>1171081</v>
          </cell>
          <cell r="T1874">
            <v>25510255.957395796</v>
          </cell>
          <cell r="U1874">
            <v>6.4832865039271104E-2</v>
          </cell>
          <cell r="V1874">
            <v>75925</v>
          </cell>
          <cell r="W1874">
            <v>0</v>
          </cell>
          <cell r="X1874">
            <v>3513243</v>
          </cell>
          <cell r="Y1874" t="str">
            <v>no</v>
          </cell>
          <cell r="Z1874">
            <v>0</v>
          </cell>
          <cell r="AA1874">
            <v>3513243</v>
          </cell>
          <cell r="AB1874">
            <v>20033421.000000004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1171081</v>
          </cell>
          <cell r="AI1874">
            <v>0</v>
          </cell>
          <cell r="AJ1874">
            <v>1171081</v>
          </cell>
          <cell r="AK1874" t="str">
            <v>AA</v>
          </cell>
          <cell r="AL1874">
            <v>0</v>
          </cell>
          <cell r="AM1874">
            <v>18404049.527602661</v>
          </cell>
          <cell r="AN1874">
            <v>0</v>
          </cell>
          <cell r="AO1874">
            <v>0</v>
          </cell>
          <cell r="AP1874">
            <v>0</v>
          </cell>
          <cell r="AQ1874">
            <v>1200382</v>
          </cell>
          <cell r="AR1874">
            <v>0</v>
          </cell>
          <cell r="AS1874">
            <v>0</v>
          </cell>
          <cell r="AT1874">
            <v>1200382</v>
          </cell>
          <cell r="AU1874" t="str">
            <v>Levy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  <cell r="BA1874">
            <v>15373063.52760266</v>
          </cell>
          <cell r="BB1874">
            <v>0</v>
          </cell>
          <cell r="BC1874">
            <v>0</v>
          </cell>
          <cell r="BD1874">
            <v>0</v>
          </cell>
          <cell r="BE1874">
            <v>2342162</v>
          </cell>
          <cell r="BF1874">
            <v>1200382</v>
          </cell>
        </row>
        <row r="1875">
          <cell r="D1875" t="str">
            <v>6850194</v>
          </cell>
          <cell r="E1875" t="str">
            <v>FARMLAND PUBLIC LIBRARY</v>
          </cell>
          <cell r="F1875">
            <v>34441</v>
          </cell>
          <cell r="G1875">
            <v>0</v>
          </cell>
          <cell r="H1875">
            <v>6651</v>
          </cell>
          <cell r="I1875">
            <v>1709</v>
          </cell>
          <cell r="J1875">
            <v>0</v>
          </cell>
          <cell r="K1875">
            <v>0</v>
          </cell>
          <cell r="L1875">
            <v>42801</v>
          </cell>
          <cell r="M1875">
            <v>0</v>
          </cell>
          <cell r="N1875">
            <v>42801</v>
          </cell>
          <cell r="O1875" t="str">
            <v>no</v>
          </cell>
          <cell r="P1875">
            <v>0</v>
          </cell>
          <cell r="Q1875">
            <v>1171081</v>
          </cell>
          <cell r="R1875">
            <v>0</v>
          </cell>
          <cell r="S1875">
            <v>1171081</v>
          </cell>
          <cell r="T1875">
            <v>25510255.957395796</v>
          </cell>
          <cell r="U1875">
            <v>1.6777957881520733E-3</v>
          </cell>
          <cell r="V1875">
            <v>1965</v>
          </cell>
          <cell r="W1875">
            <v>0</v>
          </cell>
          <cell r="X1875">
            <v>3513243</v>
          </cell>
          <cell r="Y1875" t="str">
            <v>no</v>
          </cell>
          <cell r="Z1875">
            <v>0</v>
          </cell>
          <cell r="AA1875">
            <v>3513243</v>
          </cell>
          <cell r="AB1875">
            <v>20033421.000000004</v>
          </cell>
          <cell r="AC1875">
            <v>2.1364798353711027E-3</v>
          </cell>
          <cell r="AD1875">
            <v>7506</v>
          </cell>
          <cell r="AE1875">
            <v>0</v>
          </cell>
          <cell r="AF1875">
            <v>7506</v>
          </cell>
          <cell r="AG1875">
            <v>0</v>
          </cell>
          <cell r="AH1875">
            <v>1171081</v>
          </cell>
          <cell r="AI1875">
            <v>0</v>
          </cell>
          <cell r="AJ1875">
            <v>1171081</v>
          </cell>
          <cell r="AK1875" t="str">
            <v>AA</v>
          </cell>
          <cell r="AL1875">
            <v>0</v>
          </cell>
          <cell r="AM1875">
            <v>18404049.527602661</v>
          </cell>
          <cell r="AN1875">
            <v>0</v>
          </cell>
          <cell r="AO1875">
            <v>0</v>
          </cell>
          <cell r="AP1875">
            <v>0</v>
          </cell>
          <cell r="AQ1875">
            <v>1200382</v>
          </cell>
          <cell r="AR1875">
            <v>0</v>
          </cell>
          <cell r="AS1875">
            <v>0</v>
          </cell>
          <cell r="AT1875">
            <v>1200382</v>
          </cell>
          <cell r="AU1875" t="str">
            <v>Levy</v>
          </cell>
          <cell r="AV1875">
            <v>0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15373063.52760266</v>
          </cell>
          <cell r="BB1875">
            <v>0</v>
          </cell>
          <cell r="BC1875">
            <v>0</v>
          </cell>
          <cell r="BD1875">
            <v>0</v>
          </cell>
          <cell r="BE1875">
            <v>2342162</v>
          </cell>
          <cell r="BF1875">
            <v>1200382</v>
          </cell>
        </row>
        <row r="1876">
          <cell r="D1876" t="str">
            <v>6850195</v>
          </cell>
          <cell r="E1876" t="str">
            <v>RIDGEVILLE PUBLIC LIBRARY</v>
          </cell>
          <cell r="F1876">
            <v>19330</v>
          </cell>
          <cell r="G1876">
            <v>0</v>
          </cell>
          <cell r="H1876">
            <v>4011</v>
          </cell>
          <cell r="I1876">
            <v>1031</v>
          </cell>
          <cell r="J1876">
            <v>0</v>
          </cell>
          <cell r="K1876">
            <v>0</v>
          </cell>
          <cell r="L1876">
            <v>24372</v>
          </cell>
          <cell r="M1876">
            <v>0</v>
          </cell>
          <cell r="N1876">
            <v>24372</v>
          </cell>
          <cell r="O1876" t="str">
            <v>no</v>
          </cell>
          <cell r="P1876">
            <v>0</v>
          </cell>
          <cell r="Q1876">
            <v>1171081</v>
          </cell>
          <cell r="R1876">
            <v>0</v>
          </cell>
          <cell r="S1876">
            <v>1171081</v>
          </cell>
          <cell r="T1876">
            <v>25510255.957395796</v>
          </cell>
          <cell r="U1876">
            <v>9.553804572052599E-4</v>
          </cell>
          <cell r="V1876">
            <v>1119</v>
          </cell>
          <cell r="W1876">
            <v>0</v>
          </cell>
          <cell r="X1876">
            <v>3513243</v>
          </cell>
          <cell r="Y1876" t="str">
            <v>no</v>
          </cell>
          <cell r="Z1876">
            <v>0</v>
          </cell>
          <cell r="AA1876">
            <v>3513243</v>
          </cell>
          <cell r="AB1876">
            <v>20033421.000000004</v>
          </cell>
          <cell r="AC1876">
            <v>1.2165670556217032E-3</v>
          </cell>
          <cell r="AD1876">
            <v>4274</v>
          </cell>
          <cell r="AE1876">
            <v>0</v>
          </cell>
          <cell r="AF1876">
            <v>4274</v>
          </cell>
          <cell r="AG1876">
            <v>0</v>
          </cell>
          <cell r="AH1876">
            <v>1171081</v>
          </cell>
          <cell r="AI1876">
            <v>0</v>
          </cell>
          <cell r="AJ1876">
            <v>1171081</v>
          </cell>
          <cell r="AK1876" t="str">
            <v>AA</v>
          </cell>
          <cell r="AL1876">
            <v>0</v>
          </cell>
          <cell r="AM1876">
            <v>18404049.527602661</v>
          </cell>
          <cell r="AN1876">
            <v>0</v>
          </cell>
          <cell r="AO1876">
            <v>0</v>
          </cell>
          <cell r="AP1876">
            <v>0</v>
          </cell>
          <cell r="AQ1876">
            <v>1200382</v>
          </cell>
          <cell r="AR1876">
            <v>0</v>
          </cell>
          <cell r="AS1876">
            <v>0</v>
          </cell>
          <cell r="AT1876">
            <v>1200382</v>
          </cell>
          <cell r="AU1876" t="str">
            <v>Levy</v>
          </cell>
          <cell r="AV1876">
            <v>0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  <cell r="BA1876">
            <v>15373063.52760266</v>
          </cell>
          <cell r="BB1876">
            <v>0</v>
          </cell>
          <cell r="BC1876">
            <v>0</v>
          </cell>
          <cell r="BD1876">
            <v>0</v>
          </cell>
          <cell r="BE1876">
            <v>2342162</v>
          </cell>
          <cell r="BF1876">
            <v>1200382</v>
          </cell>
        </row>
        <row r="1877">
          <cell r="D1877" t="str">
            <v>6850196</v>
          </cell>
          <cell r="E1877" t="str">
            <v>UNION CITY PUBLIC LIBRARY</v>
          </cell>
          <cell r="F1877">
            <v>168983</v>
          </cell>
          <cell r="G1877">
            <v>0</v>
          </cell>
          <cell r="H1877">
            <v>33298</v>
          </cell>
          <cell r="I1877">
            <v>8557</v>
          </cell>
          <cell r="J1877">
            <v>0</v>
          </cell>
          <cell r="K1877">
            <v>0</v>
          </cell>
          <cell r="L1877">
            <v>210838</v>
          </cell>
          <cell r="M1877">
            <v>0</v>
          </cell>
          <cell r="N1877">
            <v>210838</v>
          </cell>
          <cell r="O1877" t="str">
            <v>no</v>
          </cell>
          <cell r="P1877">
            <v>0</v>
          </cell>
          <cell r="Q1877">
            <v>1171081</v>
          </cell>
          <cell r="R1877">
            <v>0</v>
          </cell>
          <cell r="S1877">
            <v>1171081</v>
          </cell>
          <cell r="T1877">
            <v>25510255.957395796</v>
          </cell>
          <cell r="U1877">
            <v>8.264832793215271E-3</v>
          </cell>
          <cell r="V1877">
            <v>9679</v>
          </cell>
          <cell r="W1877">
            <v>0</v>
          </cell>
          <cell r="X1877">
            <v>3513243</v>
          </cell>
          <cell r="Y1877" t="str">
            <v>no</v>
          </cell>
          <cell r="Z1877">
            <v>0</v>
          </cell>
          <cell r="AA1877">
            <v>3513243</v>
          </cell>
          <cell r="AB1877">
            <v>20033421.000000004</v>
          </cell>
          <cell r="AC1877">
            <v>1.0524313346182859E-2</v>
          </cell>
          <cell r="AD1877">
            <v>36974</v>
          </cell>
          <cell r="AE1877">
            <v>0</v>
          </cell>
          <cell r="AF1877">
            <v>36974</v>
          </cell>
          <cell r="AG1877">
            <v>0</v>
          </cell>
          <cell r="AH1877">
            <v>1171081</v>
          </cell>
          <cell r="AI1877">
            <v>0</v>
          </cell>
          <cell r="AJ1877">
            <v>1171081</v>
          </cell>
          <cell r="AK1877" t="str">
            <v>AA</v>
          </cell>
          <cell r="AL1877">
            <v>0</v>
          </cell>
          <cell r="AM1877">
            <v>18404049.527602661</v>
          </cell>
          <cell r="AN1877">
            <v>0</v>
          </cell>
          <cell r="AO1877">
            <v>0</v>
          </cell>
          <cell r="AP1877">
            <v>0</v>
          </cell>
          <cell r="AQ1877">
            <v>1200382</v>
          </cell>
          <cell r="AR1877">
            <v>0</v>
          </cell>
          <cell r="AS1877">
            <v>0</v>
          </cell>
          <cell r="AT1877">
            <v>1200382</v>
          </cell>
          <cell r="AU1877" t="str">
            <v>Levy</v>
          </cell>
          <cell r="AV1877">
            <v>0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  <cell r="BA1877">
            <v>15373063.52760266</v>
          </cell>
          <cell r="BB1877">
            <v>0</v>
          </cell>
          <cell r="BC1877">
            <v>0</v>
          </cell>
          <cell r="BD1877">
            <v>0</v>
          </cell>
          <cell r="BE1877">
            <v>2342162</v>
          </cell>
          <cell r="BF1877">
            <v>1200382</v>
          </cell>
        </row>
        <row r="1878">
          <cell r="D1878" t="str">
            <v>6850197</v>
          </cell>
          <cell r="E1878" t="str">
            <v>WINCHESTER PUBLIC LIBRARY</v>
          </cell>
          <cell r="F1878">
            <v>310138</v>
          </cell>
          <cell r="G1878">
            <v>0</v>
          </cell>
          <cell r="H1878">
            <v>61138</v>
          </cell>
          <cell r="I1878">
            <v>15711</v>
          </cell>
          <cell r="J1878">
            <v>0</v>
          </cell>
          <cell r="K1878">
            <v>0</v>
          </cell>
          <cell r="L1878">
            <v>386987</v>
          </cell>
          <cell r="M1878">
            <v>0</v>
          </cell>
          <cell r="N1878">
            <v>386987</v>
          </cell>
          <cell r="O1878" t="str">
            <v>no</v>
          </cell>
          <cell r="P1878">
            <v>0</v>
          </cell>
          <cell r="Q1878">
            <v>1171081</v>
          </cell>
          <cell r="R1878">
            <v>0</v>
          </cell>
          <cell r="S1878">
            <v>1171081</v>
          </cell>
          <cell r="T1878">
            <v>25510255.957395796</v>
          </cell>
          <cell r="U1878">
            <v>1.5169859551636793E-2</v>
          </cell>
          <cell r="V1878">
            <v>17765</v>
          </cell>
          <cell r="W1878">
            <v>0</v>
          </cell>
          <cell r="X1878">
            <v>3513243</v>
          </cell>
          <cell r="Y1878" t="str">
            <v>no</v>
          </cell>
          <cell r="Z1878">
            <v>0</v>
          </cell>
          <cell r="AA1878">
            <v>3513243</v>
          </cell>
          <cell r="AB1878">
            <v>20033421.000000004</v>
          </cell>
          <cell r="AC1878">
            <v>1.9317070209825867E-2</v>
          </cell>
          <cell r="AD1878">
            <v>67866</v>
          </cell>
          <cell r="AE1878">
            <v>0</v>
          </cell>
          <cell r="AF1878">
            <v>67866</v>
          </cell>
          <cell r="AG1878">
            <v>0</v>
          </cell>
          <cell r="AH1878">
            <v>1171081</v>
          </cell>
          <cell r="AI1878">
            <v>0</v>
          </cell>
          <cell r="AJ1878">
            <v>1171081</v>
          </cell>
          <cell r="AK1878" t="str">
            <v>AA</v>
          </cell>
          <cell r="AL1878">
            <v>0</v>
          </cell>
          <cell r="AM1878">
            <v>18404049.527602661</v>
          </cell>
          <cell r="AN1878">
            <v>0</v>
          </cell>
          <cell r="AO1878">
            <v>0</v>
          </cell>
          <cell r="AP1878">
            <v>0</v>
          </cell>
          <cell r="AQ1878">
            <v>1200382</v>
          </cell>
          <cell r="AR1878">
            <v>0</v>
          </cell>
          <cell r="AS1878">
            <v>0</v>
          </cell>
          <cell r="AT1878">
            <v>1200382</v>
          </cell>
          <cell r="AU1878" t="str">
            <v>Levy</v>
          </cell>
          <cell r="AV1878">
            <v>0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  <cell r="BA1878">
            <v>15373063.52760266</v>
          </cell>
          <cell r="BB1878">
            <v>0</v>
          </cell>
          <cell r="BC1878">
            <v>0</v>
          </cell>
          <cell r="BD1878">
            <v>0</v>
          </cell>
          <cell r="BE1878">
            <v>2342162</v>
          </cell>
          <cell r="BF1878">
            <v>1200382</v>
          </cell>
        </row>
        <row r="1879">
          <cell r="D1879" t="str">
            <v>6850198</v>
          </cell>
          <cell r="E1879" t="str">
            <v>WASHINGTON TOWNSHIP PUBLIC LIBRARY</v>
          </cell>
          <cell r="F1879">
            <v>65536</v>
          </cell>
          <cell r="G1879">
            <v>0</v>
          </cell>
          <cell r="H1879">
            <v>12919</v>
          </cell>
          <cell r="I1879">
            <v>3320</v>
          </cell>
          <cell r="J1879">
            <v>0</v>
          </cell>
          <cell r="K1879">
            <v>0</v>
          </cell>
          <cell r="L1879">
            <v>81775</v>
          </cell>
          <cell r="M1879">
            <v>0</v>
          </cell>
          <cell r="N1879">
            <v>81775</v>
          </cell>
          <cell r="O1879" t="str">
            <v>no</v>
          </cell>
          <cell r="P1879">
            <v>0</v>
          </cell>
          <cell r="Q1879">
            <v>1171081</v>
          </cell>
          <cell r="R1879">
            <v>0</v>
          </cell>
          <cell r="S1879">
            <v>1171081</v>
          </cell>
          <cell r="T1879">
            <v>25510255.957395796</v>
          </cell>
          <cell r="U1879">
            <v>3.2055734813704303E-3</v>
          </cell>
          <cell r="V1879">
            <v>3754</v>
          </cell>
          <cell r="W1879">
            <v>0</v>
          </cell>
          <cell r="X1879">
            <v>3513243</v>
          </cell>
          <cell r="Y1879" t="str">
            <v>no</v>
          </cell>
          <cell r="Z1879">
            <v>0</v>
          </cell>
          <cell r="AA1879">
            <v>3513243</v>
          </cell>
          <cell r="AB1879">
            <v>20033421.000000004</v>
          </cell>
          <cell r="AC1879">
            <v>4.0819288927238127E-3</v>
          </cell>
          <cell r="AD1879">
            <v>14341</v>
          </cell>
          <cell r="AE1879">
            <v>0</v>
          </cell>
          <cell r="AF1879">
            <v>14341</v>
          </cell>
          <cell r="AG1879">
            <v>0</v>
          </cell>
          <cell r="AH1879">
            <v>1171081</v>
          </cell>
          <cell r="AI1879">
            <v>0</v>
          </cell>
          <cell r="AJ1879">
            <v>1171081</v>
          </cell>
          <cell r="AK1879" t="str">
            <v>AA</v>
          </cell>
          <cell r="AL1879">
            <v>0</v>
          </cell>
          <cell r="AM1879">
            <v>18404049.527602661</v>
          </cell>
          <cell r="AN1879">
            <v>0</v>
          </cell>
          <cell r="AO1879">
            <v>0</v>
          </cell>
          <cell r="AP1879">
            <v>0</v>
          </cell>
          <cell r="AQ1879">
            <v>1200382</v>
          </cell>
          <cell r="AR1879">
            <v>0</v>
          </cell>
          <cell r="AS1879">
            <v>0</v>
          </cell>
          <cell r="AT1879">
            <v>1200382</v>
          </cell>
          <cell r="AU1879" t="str">
            <v>Levy</v>
          </cell>
          <cell r="AV1879">
            <v>0</v>
          </cell>
          <cell r="AW1879">
            <v>0</v>
          </cell>
          <cell r="AX1879">
            <v>0</v>
          </cell>
          <cell r="AY1879">
            <v>0</v>
          </cell>
          <cell r="AZ1879">
            <v>0</v>
          </cell>
          <cell r="BA1879">
            <v>15373063.52760266</v>
          </cell>
          <cell r="BB1879">
            <v>0</v>
          </cell>
          <cell r="BC1879">
            <v>0</v>
          </cell>
          <cell r="BD1879">
            <v>0</v>
          </cell>
          <cell r="BE1879">
            <v>2342162</v>
          </cell>
          <cell r="BF1879">
            <v>1200382</v>
          </cell>
        </row>
        <row r="1880">
          <cell r="D1880" t="str">
            <v>6861099</v>
          </cell>
          <cell r="E1880" t="str">
            <v>RANDOLPH CO SOLID WASTE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 t="str">
            <v>non-recipient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 t="str">
            <v>no</v>
          </cell>
          <cell r="P1880">
            <v>0</v>
          </cell>
          <cell r="Q1880">
            <v>1171081</v>
          </cell>
          <cell r="R1880">
            <v>0</v>
          </cell>
          <cell r="S1880">
            <v>1171081</v>
          </cell>
          <cell r="T1880">
            <v>25510255.957395796</v>
          </cell>
          <cell r="U1880">
            <v>0</v>
          </cell>
          <cell r="V1880">
            <v>0</v>
          </cell>
          <cell r="W1880">
            <v>0</v>
          </cell>
          <cell r="X1880">
            <v>3513243</v>
          </cell>
          <cell r="Y1880" t="str">
            <v>no</v>
          </cell>
          <cell r="Z1880">
            <v>0</v>
          </cell>
          <cell r="AA1880">
            <v>3513243</v>
          </cell>
          <cell r="AB1880">
            <v>20033421.000000004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1171081</v>
          </cell>
          <cell r="AI1880">
            <v>0</v>
          </cell>
          <cell r="AJ1880">
            <v>1171081</v>
          </cell>
          <cell r="AK1880" t="str">
            <v>AA</v>
          </cell>
          <cell r="AL1880">
            <v>0</v>
          </cell>
          <cell r="AM1880">
            <v>18404049.527602661</v>
          </cell>
          <cell r="AN1880">
            <v>0</v>
          </cell>
          <cell r="AO1880">
            <v>0</v>
          </cell>
          <cell r="AP1880">
            <v>0</v>
          </cell>
          <cell r="AQ1880">
            <v>1200382</v>
          </cell>
          <cell r="AR1880">
            <v>0</v>
          </cell>
          <cell r="AS1880">
            <v>0</v>
          </cell>
          <cell r="AT1880">
            <v>1200382</v>
          </cell>
          <cell r="AU1880" t="str">
            <v>Levy</v>
          </cell>
          <cell r="AV1880">
            <v>0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  <cell r="BA1880">
            <v>15373063.52760266</v>
          </cell>
          <cell r="BB1880">
            <v>0</v>
          </cell>
          <cell r="BC1880">
            <v>0</v>
          </cell>
          <cell r="BD1880">
            <v>0</v>
          </cell>
          <cell r="BE1880">
            <v>2342162</v>
          </cell>
          <cell r="BF1880">
            <v>1200382</v>
          </cell>
        </row>
        <row r="1881">
          <cell r="D1881" t="str">
            <v>6910000</v>
          </cell>
          <cell r="E1881" t="str">
            <v>RIPLEY COUNTY</v>
          </cell>
          <cell r="F1881">
            <v>3872135</v>
          </cell>
          <cell r="G1881">
            <v>0</v>
          </cell>
          <cell r="H1881">
            <v>3009072</v>
          </cell>
          <cell r="I1881">
            <v>474536</v>
          </cell>
          <cell r="J1881">
            <v>0</v>
          </cell>
          <cell r="K1881">
            <v>0</v>
          </cell>
          <cell r="L1881">
            <v>7355743</v>
          </cell>
          <cell r="M1881">
            <v>3439015</v>
          </cell>
          <cell r="N1881">
            <v>10794758</v>
          </cell>
          <cell r="O1881" t="str">
            <v>no</v>
          </cell>
          <cell r="P1881">
            <v>0</v>
          </cell>
          <cell r="Q1881">
            <v>1571920</v>
          </cell>
          <cell r="R1881">
            <v>0</v>
          </cell>
          <cell r="S1881">
            <v>1571920</v>
          </cell>
          <cell r="T1881">
            <v>23568714.144682381</v>
          </cell>
          <cell r="U1881">
            <v>0.31209776464023248</v>
          </cell>
          <cell r="V1881">
            <v>490592</v>
          </cell>
          <cell r="W1881">
            <v>1</v>
          </cell>
          <cell r="X1881">
            <v>4715758</v>
          </cell>
          <cell r="Y1881" t="str">
            <v>no</v>
          </cell>
          <cell r="Z1881">
            <v>0</v>
          </cell>
          <cell r="AA1881">
            <v>4715758</v>
          </cell>
          <cell r="AB1881">
            <v>16732282.263395922</v>
          </cell>
          <cell r="AC1881">
            <v>0.6451455832546501</v>
          </cell>
          <cell r="AD1881">
            <v>3042350</v>
          </cell>
          <cell r="AE1881">
            <v>0</v>
          </cell>
          <cell r="AF1881">
            <v>3042350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 t="str">
            <v>AA</v>
          </cell>
          <cell r="AL1881">
            <v>10794758</v>
          </cell>
          <cell r="AM1881">
            <v>15220711</v>
          </cell>
          <cell r="AN1881">
            <v>0.70921509514240166</v>
          </cell>
          <cell r="AO1881">
            <v>0</v>
          </cell>
          <cell r="AP1881">
            <v>0</v>
          </cell>
          <cell r="AQ1881">
            <v>1583854</v>
          </cell>
          <cell r="AR1881">
            <v>0</v>
          </cell>
          <cell r="AS1881">
            <v>0</v>
          </cell>
          <cell r="AT1881">
            <v>1583854</v>
          </cell>
          <cell r="AU1881" t="str">
            <v>Levy</v>
          </cell>
          <cell r="AV1881">
            <v>3872135</v>
          </cell>
          <cell r="AW1881">
            <v>0</v>
          </cell>
          <cell r="AX1881">
            <v>3439015</v>
          </cell>
          <cell r="AY1881">
            <v>0</v>
          </cell>
          <cell r="AZ1881">
            <v>7311150</v>
          </cell>
          <cell r="BA1881">
            <v>10276966</v>
          </cell>
          <cell r="BB1881">
            <v>0.71141132509341765</v>
          </cell>
          <cell r="BC1881">
            <v>1126771</v>
          </cell>
          <cell r="BD1881">
            <v>1</v>
          </cell>
          <cell r="BE1881">
            <v>823604</v>
          </cell>
          <cell r="BF1881">
            <v>0</v>
          </cell>
        </row>
        <row r="1882">
          <cell r="D1882" t="str">
            <v>6920001</v>
          </cell>
          <cell r="E1882" t="str">
            <v>ADAMS TOWNSHIP</v>
          </cell>
          <cell r="F1882">
            <v>56926</v>
          </cell>
          <cell r="G1882">
            <v>0</v>
          </cell>
          <cell r="H1882">
            <v>23539</v>
          </cell>
          <cell r="I1882">
            <v>5538</v>
          </cell>
          <cell r="J1882">
            <v>0</v>
          </cell>
          <cell r="K1882">
            <v>0</v>
          </cell>
          <cell r="L1882">
            <v>86003</v>
          </cell>
          <cell r="M1882">
            <v>0</v>
          </cell>
          <cell r="N1882">
            <v>86003</v>
          </cell>
          <cell r="O1882" t="str">
            <v>no</v>
          </cell>
          <cell r="P1882">
            <v>0</v>
          </cell>
          <cell r="Q1882">
            <v>1571920</v>
          </cell>
          <cell r="R1882">
            <v>0</v>
          </cell>
          <cell r="S1882">
            <v>1571920</v>
          </cell>
          <cell r="T1882">
            <v>23568714.144682381</v>
          </cell>
          <cell r="U1882">
            <v>3.6490323346470795E-3</v>
          </cell>
          <cell r="V1882">
            <v>5736</v>
          </cell>
          <cell r="W1882">
            <v>0</v>
          </cell>
          <cell r="X1882">
            <v>4715758</v>
          </cell>
          <cell r="Y1882" t="str">
            <v>no</v>
          </cell>
          <cell r="Z1882">
            <v>0</v>
          </cell>
          <cell r="AA1882">
            <v>4715758</v>
          </cell>
          <cell r="AB1882">
            <v>16732282.263395922</v>
          </cell>
          <cell r="AC1882">
            <v>5.1399443689844346E-3</v>
          </cell>
          <cell r="AD1882">
            <v>24239</v>
          </cell>
          <cell r="AE1882">
            <v>0</v>
          </cell>
          <cell r="AF1882">
            <v>24239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 t="str">
            <v>AA</v>
          </cell>
          <cell r="AL1882">
            <v>0</v>
          </cell>
          <cell r="AM1882">
            <v>15220711</v>
          </cell>
          <cell r="AN1882">
            <v>0</v>
          </cell>
          <cell r="AO1882">
            <v>0</v>
          </cell>
          <cell r="AP1882">
            <v>0</v>
          </cell>
          <cell r="AQ1882">
            <v>1583854</v>
          </cell>
          <cell r="AR1882">
            <v>0</v>
          </cell>
          <cell r="AS1882">
            <v>0</v>
          </cell>
          <cell r="AT1882">
            <v>1583854</v>
          </cell>
          <cell r="AU1882" t="str">
            <v>Levy</v>
          </cell>
          <cell r="AV1882">
            <v>0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  <cell r="BA1882">
            <v>10276966</v>
          </cell>
          <cell r="BB1882">
            <v>0</v>
          </cell>
          <cell r="BC1882">
            <v>0</v>
          </cell>
          <cell r="BD1882">
            <v>0</v>
          </cell>
          <cell r="BE1882">
            <v>823604</v>
          </cell>
          <cell r="BF1882">
            <v>0</v>
          </cell>
        </row>
        <row r="1883">
          <cell r="D1883" t="str">
            <v>6920002</v>
          </cell>
          <cell r="E1883" t="str">
            <v>BROWN TOWNSHIP</v>
          </cell>
          <cell r="F1883">
            <v>25644</v>
          </cell>
          <cell r="G1883">
            <v>0</v>
          </cell>
          <cell r="H1883">
            <v>10660</v>
          </cell>
          <cell r="I1883">
            <v>2508</v>
          </cell>
          <cell r="J1883">
            <v>0</v>
          </cell>
          <cell r="K1883">
            <v>0</v>
          </cell>
          <cell r="L1883">
            <v>38812</v>
          </cell>
          <cell r="M1883">
            <v>0</v>
          </cell>
          <cell r="N1883">
            <v>38812</v>
          </cell>
          <cell r="O1883" t="str">
            <v>no</v>
          </cell>
          <cell r="P1883">
            <v>0</v>
          </cell>
          <cell r="Q1883">
            <v>1571920</v>
          </cell>
          <cell r="R1883">
            <v>0</v>
          </cell>
          <cell r="S1883">
            <v>1571920</v>
          </cell>
          <cell r="T1883">
            <v>23568714.144682381</v>
          </cell>
          <cell r="U1883">
            <v>1.646759333654901E-3</v>
          </cell>
          <cell r="V1883">
            <v>2589</v>
          </cell>
          <cell r="W1883">
            <v>0</v>
          </cell>
          <cell r="X1883">
            <v>4715758</v>
          </cell>
          <cell r="Y1883" t="str">
            <v>no</v>
          </cell>
          <cell r="Z1883">
            <v>0</v>
          </cell>
          <cell r="AA1883">
            <v>4715758</v>
          </cell>
          <cell r="AB1883">
            <v>16732282.263395922</v>
          </cell>
          <cell r="AC1883">
            <v>2.319587931223607E-3</v>
          </cell>
          <cell r="AD1883">
            <v>10939</v>
          </cell>
          <cell r="AE1883">
            <v>0</v>
          </cell>
          <cell r="AF1883">
            <v>10939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 t="str">
            <v>AA</v>
          </cell>
          <cell r="AL1883">
            <v>0</v>
          </cell>
          <cell r="AM1883">
            <v>15220711</v>
          </cell>
          <cell r="AN1883">
            <v>0</v>
          </cell>
          <cell r="AO1883">
            <v>0</v>
          </cell>
          <cell r="AP1883">
            <v>0</v>
          </cell>
          <cell r="AQ1883">
            <v>1583854</v>
          </cell>
          <cell r="AR1883">
            <v>0</v>
          </cell>
          <cell r="AS1883">
            <v>0</v>
          </cell>
          <cell r="AT1883">
            <v>1583854</v>
          </cell>
          <cell r="AU1883" t="str">
            <v>Levy</v>
          </cell>
          <cell r="AV1883">
            <v>0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  <cell r="BA1883">
            <v>10276966</v>
          </cell>
          <cell r="BB1883">
            <v>0</v>
          </cell>
          <cell r="BC1883">
            <v>0</v>
          </cell>
          <cell r="BD1883">
            <v>0</v>
          </cell>
          <cell r="BE1883">
            <v>823604</v>
          </cell>
          <cell r="BF1883">
            <v>0</v>
          </cell>
        </row>
        <row r="1884">
          <cell r="D1884" t="str">
            <v>6920003</v>
          </cell>
          <cell r="E1884" t="str">
            <v>CENTER TOWNSHIP</v>
          </cell>
          <cell r="F1884">
            <v>103257</v>
          </cell>
          <cell r="G1884">
            <v>0</v>
          </cell>
          <cell r="H1884">
            <v>27341</v>
          </cell>
          <cell r="I1884">
            <v>6433</v>
          </cell>
          <cell r="J1884">
            <v>0</v>
          </cell>
          <cell r="K1884">
            <v>-37233.908304723831</v>
          </cell>
          <cell r="L1884">
            <v>99797.091695276176</v>
          </cell>
          <cell r="M1884">
            <v>0</v>
          </cell>
          <cell r="N1884">
            <v>99797.091695276176</v>
          </cell>
          <cell r="O1884" t="str">
            <v>no</v>
          </cell>
          <cell r="P1884">
            <v>0</v>
          </cell>
          <cell r="Q1884">
            <v>1571920</v>
          </cell>
          <cell r="R1884">
            <v>0</v>
          </cell>
          <cell r="S1884">
            <v>1571920</v>
          </cell>
          <cell r="T1884">
            <v>23568714.144682381</v>
          </cell>
          <cell r="U1884">
            <v>4.2343036231271272E-3</v>
          </cell>
          <cell r="V1884">
            <v>6656</v>
          </cell>
          <cell r="W1884">
            <v>0</v>
          </cell>
          <cell r="X1884">
            <v>4715758</v>
          </cell>
          <cell r="Y1884" t="str">
            <v>no</v>
          </cell>
          <cell r="Z1884">
            <v>0</v>
          </cell>
          <cell r="AA1884">
            <v>4715758</v>
          </cell>
          <cell r="AB1884">
            <v>16732282.263395922</v>
          </cell>
          <cell r="AC1884">
            <v>5.9643442612485383E-3</v>
          </cell>
          <cell r="AD1884">
            <v>28126</v>
          </cell>
          <cell r="AE1884">
            <v>0</v>
          </cell>
          <cell r="AF1884">
            <v>28126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 t="str">
            <v>AA</v>
          </cell>
          <cell r="AL1884">
            <v>0</v>
          </cell>
          <cell r="AM1884">
            <v>15220711</v>
          </cell>
          <cell r="AN1884">
            <v>0</v>
          </cell>
          <cell r="AO1884">
            <v>0</v>
          </cell>
          <cell r="AP1884">
            <v>0</v>
          </cell>
          <cell r="AQ1884">
            <v>1583854</v>
          </cell>
          <cell r="AR1884">
            <v>0</v>
          </cell>
          <cell r="AS1884">
            <v>0</v>
          </cell>
          <cell r="AT1884">
            <v>1583854</v>
          </cell>
          <cell r="AU1884" t="str">
            <v>Levy</v>
          </cell>
          <cell r="AV1884">
            <v>0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  <cell r="BA1884">
            <v>10276966</v>
          </cell>
          <cell r="BB1884">
            <v>0</v>
          </cell>
          <cell r="BC1884">
            <v>0</v>
          </cell>
          <cell r="BD1884">
            <v>0</v>
          </cell>
          <cell r="BE1884">
            <v>823604</v>
          </cell>
          <cell r="BF1884">
            <v>0</v>
          </cell>
        </row>
        <row r="1885">
          <cell r="D1885" t="str">
            <v>6920004</v>
          </cell>
          <cell r="E1885" t="str">
            <v>DELAWARE TOWNSHIP</v>
          </cell>
          <cell r="F1885">
            <v>21601</v>
          </cell>
          <cell r="G1885">
            <v>0</v>
          </cell>
          <cell r="H1885">
            <v>18072</v>
          </cell>
          <cell r="I1885">
            <v>4252</v>
          </cell>
          <cell r="J1885">
            <v>0</v>
          </cell>
          <cell r="K1885">
            <v>21989.626874103691</v>
          </cell>
          <cell r="L1885">
            <v>65914.626874103691</v>
          </cell>
          <cell r="M1885">
            <v>0</v>
          </cell>
          <cell r="N1885">
            <v>65914.626874103691</v>
          </cell>
          <cell r="O1885" t="str">
            <v>no</v>
          </cell>
          <cell r="P1885">
            <v>0</v>
          </cell>
          <cell r="Q1885">
            <v>1571920</v>
          </cell>
          <cell r="R1885">
            <v>0</v>
          </cell>
          <cell r="S1885">
            <v>1571920</v>
          </cell>
          <cell r="T1885">
            <v>23568714.144682381</v>
          </cell>
          <cell r="U1885">
            <v>2.7967001708056895E-3</v>
          </cell>
          <cell r="V1885">
            <v>4396</v>
          </cell>
          <cell r="W1885">
            <v>0</v>
          </cell>
          <cell r="X1885">
            <v>4715758</v>
          </cell>
          <cell r="Y1885" t="str">
            <v>no</v>
          </cell>
          <cell r="Z1885">
            <v>0</v>
          </cell>
          <cell r="AA1885">
            <v>4715758</v>
          </cell>
          <cell r="AB1885">
            <v>16732282.263395922</v>
          </cell>
          <cell r="AC1885">
            <v>3.9393685712737856E-3</v>
          </cell>
          <cell r="AD1885">
            <v>18577</v>
          </cell>
          <cell r="AE1885">
            <v>0</v>
          </cell>
          <cell r="AF1885">
            <v>18577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 t="str">
            <v>AA</v>
          </cell>
          <cell r="AL1885">
            <v>0</v>
          </cell>
          <cell r="AM1885">
            <v>15220711</v>
          </cell>
          <cell r="AN1885">
            <v>0</v>
          </cell>
          <cell r="AO1885">
            <v>0</v>
          </cell>
          <cell r="AP1885">
            <v>0</v>
          </cell>
          <cell r="AQ1885">
            <v>1583854</v>
          </cell>
          <cell r="AR1885">
            <v>0</v>
          </cell>
          <cell r="AS1885">
            <v>0</v>
          </cell>
          <cell r="AT1885">
            <v>1583854</v>
          </cell>
          <cell r="AU1885" t="str">
            <v>Levy</v>
          </cell>
          <cell r="AV1885">
            <v>0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  <cell r="BA1885">
            <v>10276966</v>
          </cell>
          <cell r="BB1885">
            <v>0</v>
          </cell>
          <cell r="BC1885">
            <v>0</v>
          </cell>
          <cell r="BD1885">
            <v>0</v>
          </cell>
          <cell r="BE1885">
            <v>823604</v>
          </cell>
          <cell r="BF1885">
            <v>0</v>
          </cell>
        </row>
        <row r="1886">
          <cell r="D1886" t="str">
            <v>6920005</v>
          </cell>
          <cell r="E1886" t="str">
            <v>FRANKLIN TOWNSHIP</v>
          </cell>
          <cell r="F1886">
            <v>30133</v>
          </cell>
          <cell r="G1886">
            <v>0</v>
          </cell>
          <cell r="H1886">
            <v>12218</v>
          </cell>
          <cell r="I1886">
            <v>2875</v>
          </cell>
          <cell r="J1886">
            <v>0</v>
          </cell>
          <cell r="K1886">
            <v>0</v>
          </cell>
          <cell r="L1886">
            <v>45226</v>
          </cell>
          <cell r="M1886">
            <v>0</v>
          </cell>
          <cell r="N1886">
            <v>45226</v>
          </cell>
          <cell r="O1886" t="str">
            <v>no</v>
          </cell>
          <cell r="P1886">
            <v>0</v>
          </cell>
          <cell r="Q1886">
            <v>1571920</v>
          </cell>
          <cell r="R1886">
            <v>0</v>
          </cell>
          <cell r="S1886">
            <v>1571920</v>
          </cell>
          <cell r="T1886">
            <v>23568714.144682381</v>
          </cell>
          <cell r="U1886">
            <v>1.9188997635750942E-3</v>
          </cell>
          <cell r="V1886">
            <v>3016</v>
          </cell>
          <cell r="W1886">
            <v>0</v>
          </cell>
          <cell r="X1886">
            <v>4715758</v>
          </cell>
          <cell r="Y1886" t="str">
            <v>no</v>
          </cell>
          <cell r="Z1886">
            <v>0</v>
          </cell>
          <cell r="AA1886">
            <v>4715758</v>
          </cell>
          <cell r="AB1886">
            <v>16732282.263395922</v>
          </cell>
          <cell r="AC1886">
            <v>2.7029187822714329E-3</v>
          </cell>
          <cell r="AD1886">
            <v>12746</v>
          </cell>
          <cell r="AE1886">
            <v>0</v>
          </cell>
          <cell r="AF1886">
            <v>12746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 t="str">
            <v>AA</v>
          </cell>
          <cell r="AL1886">
            <v>0</v>
          </cell>
          <cell r="AM1886">
            <v>15220711</v>
          </cell>
          <cell r="AN1886">
            <v>0</v>
          </cell>
          <cell r="AO1886">
            <v>0</v>
          </cell>
          <cell r="AP1886">
            <v>0</v>
          </cell>
          <cell r="AQ1886">
            <v>1583854</v>
          </cell>
          <cell r="AR1886">
            <v>0</v>
          </cell>
          <cell r="AS1886">
            <v>0</v>
          </cell>
          <cell r="AT1886">
            <v>1583854</v>
          </cell>
          <cell r="AU1886" t="str">
            <v>Levy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10276966</v>
          </cell>
          <cell r="BB1886">
            <v>0</v>
          </cell>
          <cell r="BC1886">
            <v>0</v>
          </cell>
          <cell r="BD1886">
            <v>0</v>
          </cell>
          <cell r="BE1886">
            <v>823604</v>
          </cell>
          <cell r="BF1886">
            <v>0</v>
          </cell>
        </row>
        <row r="1887">
          <cell r="D1887" t="str">
            <v>6920006</v>
          </cell>
          <cell r="E1887" t="str">
            <v>JACKSON TOWNSHIP</v>
          </cell>
          <cell r="F1887">
            <v>14560</v>
          </cell>
          <cell r="G1887">
            <v>0</v>
          </cell>
          <cell r="H1887">
            <v>12339</v>
          </cell>
          <cell r="I1887">
            <v>2903</v>
          </cell>
          <cell r="J1887">
            <v>0</v>
          </cell>
          <cell r="K1887">
            <v>15244.281430620138</v>
          </cell>
          <cell r="L1887">
            <v>45046.28143062014</v>
          </cell>
          <cell r="M1887">
            <v>0</v>
          </cell>
          <cell r="N1887">
            <v>45046.28143062014</v>
          </cell>
          <cell r="O1887" t="str">
            <v>no</v>
          </cell>
          <cell r="P1887">
            <v>0</v>
          </cell>
          <cell r="Q1887">
            <v>1571920</v>
          </cell>
          <cell r="R1887">
            <v>0</v>
          </cell>
          <cell r="S1887">
            <v>1571920</v>
          </cell>
          <cell r="T1887">
            <v>23568714.144682381</v>
          </cell>
          <cell r="U1887">
            <v>1.9112744613088521E-3</v>
          </cell>
          <cell r="V1887">
            <v>3004</v>
          </cell>
          <cell r="W1887">
            <v>0</v>
          </cell>
          <cell r="X1887">
            <v>4715758</v>
          </cell>
          <cell r="Y1887" t="str">
            <v>no</v>
          </cell>
          <cell r="Z1887">
            <v>0</v>
          </cell>
          <cell r="AA1887">
            <v>4715758</v>
          </cell>
          <cell r="AB1887">
            <v>16732282.263395922</v>
          </cell>
          <cell r="AC1887">
            <v>2.6921779540597895E-3</v>
          </cell>
          <cell r="AD1887">
            <v>12696</v>
          </cell>
          <cell r="AE1887">
            <v>0</v>
          </cell>
          <cell r="AF1887">
            <v>12696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 t="str">
            <v>AA</v>
          </cell>
          <cell r="AL1887">
            <v>0</v>
          </cell>
          <cell r="AM1887">
            <v>15220711</v>
          </cell>
          <cell r="AN1887">
            <v>0</v>
          </cell>
          <cell r="AO1887">
            <v>0</v>
          </cell>
          <cell r="AP1887">
            <v>0</v>
          </cell>
          <cell r="AQ1887">
            <v>1583854</v>
          </cell>
          <cell r="AR1887">
            <v>0</v>
          </cell>
          <cell r="AS1887">
            <v>0</v>
          </cell>
          <cell r="AT1887">
            <v>1583854</v>
          </cell>
          <cell r="AU1887" t="str">
            <v>Levy</v>
          </cell>
          <cell r="AV1887">
            <v>0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  <cell r="BA1887">
            <v>10276966</v>
          </cell>
          <cell r="BB1887">
            <v>0</v>
          </cell>
          <cell r="BC1887">
            <v>0</v>
          </cell>
          <cell r="BD1887">
            <v>0</v>
          </cell>
          <cell r="BE1887">
            <v>823604</v>
          </cell>
          <cell r="BF1887">
            <v>0</v>
          </cell>
        </row>
        <row r="1888">
          <cell r="D1888" t="str">
            <v>6920007</v>
          </cell>
          <cell r="E1888" t="str">
            <v>JOHNSON TOWNSHIP</v>
          </cell>
          <cell r="F1888">
            <v>49344</v>
          </cell>
          <cell r="G1888">
            <v>0</v>
          </cell>
          <cell r="H1888">
            <v>20449</v>
          </cell>
          <cell r="I1888">
            <v>4811</v>
          </cell>
          <cell r="J1888">
            <v>0</v>
          </cell>
          <cell r="K1888">
            <v>0</v>
          </cell>
          <cell r="L1888">
            <v>74604</v>
          </cell>
          <cell r="M1888">
            <v>0</v>
          </cell>
          <cell r="N1888">
            <v>74604</v>
          </cell>
          <cell r="O1888" t="str">
            <v>no</v>
          </cell>
          <cell r="P1888">
            <v>0</v>
          </cell>
          <cell r="Q1888">
            <v>1571920</v>
          </cell>
          <cell r="R1888">
            <v>0</v>
          </cell>
          <cell r="S1888">
            <v>1571920</v>
          </cell>
          <cell r="T1888">
            <v>23568714.144682381</v>
          </cell>
          <cell r="U1888">
            <v>3.1653826993710771E-3</v>
          </cell>
          <cell r="V1888">
            <v>4976</v>
          </cell>
          <cell r="W1888">
            <v>0</v>
          </cell>
          <cell r="X1888">
            <v>4715758</v>
          </cell>
          <cell r="Y1888" t="str">
            <v>no</v>
          </cell>
          <cell r="Z1888">
            <v>0</v>
          </cell>
          <cell r="AA1888">
            <v>4715758</v>
          </cell>
          <cell r="AB1888">
            <v>16732282.263395922</v>
          </cell>
          <cell r="AC1888">
            <v>4.4586864377255996E-3</v>
          </cell>
          <cell r="AD1888">
            <v>21026</v>
          </cell>
          <cell r="AE1888">
            <v>0</v>
          </cell>
          <cell r="AF1888">
            <v>21026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 t="str">
            <v>AA</v>
          </cell>
          <cell r="AL1888">
            <v>0</v>
          </cell>
          <cell r="AM1888">
            <v>15220711</v>
          </cell>
          <cell r="AN1888">
            <v>0</v>
          </cell>
          <cell r="AO1888">
            <v>0</v>
          </cell>
          <cell r="AP1888">
            <v>0</v>
          </cell>
          <cell r="AQ1888">
            <v>1583854</v>
          </cell>
          <cell r="AR1888">
            <v>0</v>
          </cell>
          <cell r="AS1888">
            <v>0</v>
          </cell>
          <cell r="AT1888">
            <v>1583854</v>
          </cell>
          <cell r="AU1888" t="str">
            <v>Levy</v>
          </cell>
          <cell r="AV1888">
            <v>0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  <cell r="BA1888">
            <v>10276966</v>
          </cell>
          <cell r="BB1888">
            <v>0</v>
          </cell>
          <cell r="BC1888">
            <v>0</v>
          </cell>
          <cell r="BD1888">
            <v>0</v>
          </cell>
          <cell r="BE1888">
            <v>823604</v>
          </cell>
          <cell r="BF1888">
            <v>0</v>
          </cell>
        </row>
        <row r="1889">
          <cell r="D1889" t="str">
            <v>6920008</v>
          </cell>
          <cell r="E1889" t="str">
            <v>LAUGHERY TOWNSHIP</v>
          </cell>
          <cell r="F1889">
            <v>30480</v>
          </cell>
          <cell r="G1889">
            <v>0</v>
          </cell>
          <cell r="H1889">
            <v>12602</v>
          </cell>
          <cell r="I1889">
            <v>2965</v>
          </cell>
          <cell r="J1889">
            <v>0</v>
          </cell>
          <cell r="K1889">
            <v>0</v>
          </cell>
          <cell r="L1889">
            <v>46047</v>
          </cell>
          <cell r="M1889">
            <v>0</v>
          </cell>
          <cell r="N1889">
            <v>46047</v>
          </cell>
          <cell r="O1889" t="str">
            <v>no</v>
          </cell>
          <cell r="P1889">
            <v>0</v>
          </cell>
          <cell r="Q1889">
            <v>1571920</v>
          </cell>
          <cell r="R1889">
            <v>0</v>
          </cell>
          <cell r="S1889">
            <v>1571920</v>
          </cell>
          <cell r="T1889">
            <v>23568714.144682381</v>
          </cell>
          <cell r="U1889">
            <v>1.9537340780379064E-3</v>
          </cell>
          <cell r="V1889">
            <v>3071</v>
          </cell>
          <cell r="W1889">
            <v>0</v>
          </cell>
          <cell r="X1889">
            <v>4715758</v>
          </cell>
          <cell r="Y1889" t="str">
            <v>no</v>
          </cell>
          <cell r="Z1889">
            <v>0</v>
          </cell>
          <cell r="AA1889">
            <v>4715758</v>
          </cell>
          <cell r="AB1889">
            <v>16732282.263395922</v>
          </cell>
          <cell r="AC1889">
            <v>2.7519856093232357E-3</v>
          </cell>
          <cell r="AD1889">
            <v>12978</v>
          </cell>
          <cell r="AE1889">
            <v>0</v>
          </cell>
          <cell r="AF1889">
            <v>12978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 t="str">
            <v>AA</v>
          </cell>
          <cell r="AL1889">
            <v>0</v>
          </cell>
          <cell r="AM1889">
            <v>15220711</v>
          </cell>
          <cell r="AN1889">
            <v>0</v>
          </cell>
          <cell r="AO1889">
            <v>0</v>
          </cell>
          <cell r="AP1889">
            <v>0</v>
          </cell>
          <cell r="AQ1889">
            <v>1583854</v>
          </cell>
          <cell r="AR1889">
            <v>0</v>
          </cell>
          <cell r="AS1889">
            <v>0</v>
          </cell>
          <cell r="AT1889">
            <v>1583854</v>
          </cell>
          <cell r="AU1889" t="str">
            <v>Levy</v>
          </cell>
          <cell r="AV1889">
            <v>0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  <cell r="BA1889">
            <v>10276966</v>
          </cell>
          <cell r="BB1889">
            <v>0</v>
          </cell>
          <cell r="BC1889">
            <v>0</v>
          </cell>
          <cell r="BD1889">
            <v>0</v>
          </cell>
          <cell r="BE1889">
            <v>823604</v>
          </cell>
          <cell r="BF1889">
            <v>0</v>
          </cell>
        </row>
        <row r="1890">
          <cell r="D1890" t="str">
            <v>6920009</v>
          </cell>
          <cell r="E1890" t="str">
            <v>OTTER CREEK TOWNSHIP</v>
          </cell>
          <cell r="F1890">
            <v>32220</v>
          </cell>
          <cell r="G1890">
            <v>0</v>
          </cell>
          <cell r="H1890">
            <v>13332</v>
          </cell>
          <cell r="I1890">
            <v>3137</v>
          </cell>
          <cell r="J1890">
            <v>0</v>
          </cell>
          <cell r="K1890">
            <v>0</v>
          </cell>
          <cell r="L1890">
            <v>48689</v>
          </cell>
          <cell r="M1890">
            <v>0</v>
          </cell>
          <cell r="N1890">
            <v>48689</v>
          </cell>
          <cell r="O1890" t="str">
            <v>no</v>
          </cell>
          <cell r="P1890">
            <v>0</v>
          </cell>
          <cell r="Q1890">
            <v>1571920</v>
          </cell>
          <cell r="R1890">
            <v>0</v>
          </cell>
          <cell r="S1890">
            <v>1571920</v>
          </cell>
          <cell r="T1890">
            <v>23568714.144682381</v>
          </cell>
          <cell r="U1890">
            <v>2.0658318354200627E-3</v>
          </cell>
          <cell r="V1890">
            <v>3247</v>
          </cell>
          <cell r="W1890">
            <v>0</v>
          </cell>
          <cell r="X1890">
            <v>4715758</v>
          </cell>
          <cell r="Y1890" t="str">
            <v>no</v>
          </cell>
          <cell r="Z1890">
            <v>0</v>
          </cell>
          <cell r="AA1890">
            <v>4715758</v>
          </cell>
          <cell r="AB1890">
            <v>16732282.263395922</v>
          </cell>
          <cell r="AC1890">
            <v>2.9098839735995619E-3</v>
          </cell>
          <cell r="AD1890">
            <v>13722</v>
          </cell>
          <cell r="AE1890">
            <v>0</v>
          </cell>
          <cell r="AF1890">
            <v>13722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 t="str">
            <v>AA</v>
          </cell>
          <cell r="AL1890">
            <v>0</v>
          </cell>
          <cell r="AM1890">
            <v>15220711</v>
          </cell>
          <cell r="AN1890">
            <v>0</v>
          </cell>
          <cell r="AO1890">
            <v>0</v>
          </cell>
          <cell r="AP1890">
            <v>0</v>
          </cell>
          <cell r="AQ1890">
            <v>1583854</v>
          </cell>
          <cell r="AR1890">
            <v>0</v>
          </cell>
          <cell r="AS1890">
            <v>0</v>
          </cell>
          <cell r="AT1890">
            <v>1583854</v>
          </cell>
          <cell r="AU1890" t="str">
            <v>Levy</v>
          </cell>
          <cell r="AV1890">
            <v>0</v>
          </cell>
          <cell r="AW1890">
            <v>0</v>
          </cell>
          <cell r="AX1890">
            <v>0</v>
          </cell>
          <cell r="AY1890">
            <v>0</v>
          </cell>
          <cell r="AZ1890">
            <v>0</v>
          </cell>
          <cell r="BA1890">
            <v>10276966</v>
          </cell>
          <cell r="BB1890">
            <v>0</v>
          </cell>
          <cell r="BC1890">
            <v>0</v>
          </cell>
          <cell r="BD1890">
            <v>0</v>
          </cell>
          <cell r="BE1890">
            <v>823604</v>
          </cell>
          <cell r="BF1890">
            <v>0</v>
          </cell>
        </row>
        <row r="1891">
          <cell r="D1891" t="str">
            <v>6920010</v>
          </cell>
          <cell r="E1891" t="str">
            <v>SHELBY TOWNSHIP</v>
          </cell>
          <cell r="F1891">
            <v>20685</v>
          </cell>
          <cell r="G1891">
            <v>0</v>
          </cell>
          <cell r="H1891">
            <v>8175</v>
          </cell>
          <cell r="I1891">
            <v>1924</v>
          </cell>
          <cell r="J1891">
            <v>0</v>
          </cell>
          <cell r="K1891">
            <v>0</v>
          </cell>
          <cell r="L1891">
            <v>30784</v>
          </cell>
          <cell r="M1891">
            <v>0</v>
          </cell>
          <cell r="N1891">
            <v>30784</v>
          </cell>
          <cell r="O1891" t="str">
            <v>no</v>
          </cell>
          <cell r="P1891">
            <v>0</v>
          </cell>
          <cell r="Q1891">
            <v>1571920</v>
          </cell>
          <cell r="R1891">
            <v>0</v>
          </cell>
          <cell r="S1891">
            <v>1571920</v>
          </cell>
          <cell r="T1891">
            <v>23568714.144682381</v>
          </cell>
          <cell r="U1891">
            <v>1.3061382904058661E-3</v>
          </cell>
          <cell r="V1891">
            <v>2053</v>
          </cell>
          <cell r="W1891">
            <v>0</v>
          </cell>
          <cell r="X1891">
            <v>4715758</v>
          </cell>
          <cell r="Y1891" t="str">
            <v>no</v>
          </cell>
          <cell r="Z1891">
            <v>0</v>
          </cell>
          <cell r="AA1891">
            <v>4715758</v>
          </cell>
          <cell r="AB1891">
            <v>16732282.263395922</v>
          </cell>
          <cell r="AC1891">
            <v>1.8397968379570112E-3</v>
          </cell>
          <cell r="AD1891">
            <v>8676</v>
          </cell>
          <cell r="AE1891">
            <v>0</v>
          </cell>
          <cell r="AF1891">
            <v>8676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 t="str">
            <v>AA</v>
          </cell>
          <cell r="AL1891">
            <v>0</v>
          </cell>
          <cell r="AM1891">
            <v>15220711</v>
          </cell>
          <cell r="AN1891">
            <v>0</v>
          </cell>
          <cell r="AO1891">
            <v>0</v>
          </cell>
          <cell r="AP1891">
            <v>0</v>
          </cell>
          <cell r="AQ1891">
            <v>1583854</v>
          </cell>
          <cell r="AR1891">
            <v>0</v>
          </cell>
          <cell r="AS1891">
            <v>0</v>
          </cell>
          <cell r="AT1891">
            <v>1583854</v>
          </cell>
          <cell r="AU1891" t="str">
            <v>Levy</v>
          </cell>
          <cell r="AV1891">
            <v>0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  <cell r="BA1891">
            <v>10276966</v>
          </cell>
          <cell r="BB1891">
            <v>0</v>
          </cell>
          <cell r="BC1891">
            <v>0</v>
          </cell>
          <cell r="BD1891">
            <v>0</v>
          </cell>
          <cell r="BE1891">
            <v>823604</v>
          </cell>
          <cell r="BF1891">
            <v>0</v>
          </cell>
        </row>
        <row r="1892">
          <cell r="D1892" t="str">
            <v>6920011</v>
          </cell>
          <cell r="E1892" t="str">
            <v>WASHINGTON TOWNSHIP</v>
          </cell>
          <cell r="F1892">
            <v>35010</v>
          </cell>
          <cell r="G1892">
            <v>0</v>
          </cell>
          <cell r="H1892">
            <v>14502</v>
          </cell>
          <cell r="I1892">
            <v>3412</v>
          </cell>
          <cell r="J1892">
            <v>0</v>
          </cell>
          <cell r="K1892">
            <v>0</v>
          </cell>
          <cell r="L1892">
            <v>52924</v>
          </cell>
          <cell r="M1892">
            <v>0</v>
          </cell>
          <cell r="N1892">
            <v>52924</v>
          </cell>
          <cell r="O1892" t="str">
            <v>no</v>
          </cell>
          <cell r="P1892">
            <v>0</v>
          </cell>
          <cell r="Q1892">
            <v>1571920</v>
          </cell>
          <cell r="R1892">
            <v>0</v>
          </cell>
          <cell r="S1892">
            <v>1571920</v>
          </cell>
          <cell r="T1892">
            <v>23568714.144682381</v>
          </cell>
          <cell r="U1892">
            <v>2.2455191944334737E-3</v>
          </cell>
          <cell r="V1892">
            <v>3530</v>
          </cell>
          <cell r="W1892">
            <v>0</v>
          </cell>
          <cell r="X1892">
            <v>4715758</v>
          </cell>
          <cell r="Y1892" t="str">
            <v>no</v>
          </cell>
          <cell r="Z1892">
            <v>0</v>
          </cell>
          <cell r="AA1892">
            <v>4715758</v>
          </cell>
          <cell r="AB1892">
            <v>16732282.263395922</v>
          </cell>
          <cell r="AC1892">
            <v>3.162987521181031E-3</v>
          </cell>
          <cell r="AD1892">
            <v>14916</v>
          </cell>
          <cell r="AE1892">
            <v>0</v>
          </cell>
          <cell r="AF1892">
            <v>14916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 t="str">
            <v>AA</v>
          </cell>
          <cell r="AL1892">
            <v>0</v>
          </cell>
          <cell r="AM1892">
            <v>15220711</v>
          </cell>
          <cell r="AN1892">
            <v>0</v>
          </cell>
          <cell r="AO1892">
            <v>0</v>
          </cell>
          <cell r="AP1892">
            <v>0</v>
          </cell>
          <cell r="AQ1892">
            <v>1583854</v>
          </cell>
          <cell r="AR1892">
            <v>0</v>
          </cell>
          <cell r="AS1892">
            <v>0</v>
          </cell>
          <cell r="AT1892">
            <v>1583854</v>
          </cell>
          <cell r="AU1892" t="str">
            <v>Levy</v>
          </cell>
          <cell r="AV1892">
            <v>0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  <cell r="BA1892">
            <v>10276966</v>
          </cell>
          <cell r="BB1892">
            <v>0</v>
          </cell>
          <cell r="BC1892">
            <v>0</v>
          </cell>
          <cell r="BD1892">
            <v>0</v>
          </cell>
          <cell r="BE1892">
            <v>823604</v>
          </cell>
          <cell r="BF1892">
            <v>0</v>
          </cell>
        </row>
        <row r="1893">
          <cell r="D1893" t="str">
            <v>6930447</v>
          </cell>
          <cell r="E1893" t="str">
            <v>BATESVILLE CIVIL CITY</v>
          </cell>
          <cell r="F1893">
            <v>1979522</v>
          </cell>
          <cell r="G1893">
            <v>0</v>
          </cell>
          <cell r="H1893">
            <v>774367</v>
          </cell>
          <cell r="I1893">
            <v>182201</v>
          </cell>
          <cell r="J1893">
            <v>0</v>
          </cell>
          <cell r="K1893">
            <v>0</v>
          </cell>
          <cell r="L1893">
            <v>2936090</v>
          </cell>
          <cell r="M1893">
            <v>0</v>
          </cell>
          <cell r="N1893">
            <v>2936090</v>
          </cell>
          <cell r="O1893" t="str">
            <v>no</v>
          </cell>
          <cell r="P1893">
            <v>0</v>
          </cell>
          <cell r="Q1893">
            <v>1571920</v>
          </cell>
          <cell r="R1893">
            <v>0</v>
          </cell>
          <cell r="S1893">
            <v>1571920</v>
          </cell>
          <cell r="T1893">
            <v>23568714.144682381</v>
          </cell>
          <cell r="U1893">
            <v>0.1245757397699376</v>
          </cell>
          <cell r="V1893">
            <v>195823</v>
          </cell>
          <cell r="W1893">
            <v>0</v>
          </cell>
          <cell r="X1893">
            <v>4715758</v>
          </cell>
          <cell r="Y1893" t="str">
            <v>no</v>
          </cell>
          <cell r="Z1893">
            <v>0</v>
          </cell>
          <cell r="AA1893">
            <v>4715758</v>
          </cell>
          <cell r="AB1893">
            <v>16732282.263395922</v>
          </cell>
          <cell r="AC1893">
            <v>0.17547456789102134</v>
          </cell>
          <cell r="AD1893">
            <v>827496</v>
          </cell>
          <cell r="AE1893">
            <v>0</v>
          </cell>
          <cell r="AF1893">
            <v>827496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 t="str">
            <v>AA</v>
          </cell>
          <cell r="AL1893">
            <v>2936090</v>
          </cell>
          <cell r="AM1893">
            <v>15220711</v>
          </cell>
          <cell r="AN1893">
            <v>0.19290097551947474</v>
          </cell>
          <cell r="AO1893">
            <v>0</v>
          </cell>
          <cell r="AP1893">
            <v>0</v>
          </cell>
          <cell r="AQ1893">
            <v>1583854</v>
          </cell>
          <cell r="AR1893">
            <v>0</v>
          </cell>
          <cell r="AS1893">
            <v>0</v>
          </cell>
          <cell r="AT1893">
            <v>1583854</v>
          </cell>
          <cell r="AU1893" t="str">
            <v>Levy</v>
          </cell>
          <cell r="AV1893">
            <v>1979522</v>
          </cell>
          <cell r="AW1893">
            <v>0</v>
          </cell>
          <cell r="AX1893">
            <v>0</v>
          </cell>
          <cell r="AY1893">
            <v>0</v>
          </cell>
          <cell r="AZ1893">
            <v>1979522</v>
          </cell>
          <cell r="BA1893">
            <v>10276966</v>
          </cell>
          <cell r="BB1893">
            <v>0.19261735418799672</v>
          </cell>
          <cell r="BC1893">
            <v>305078</v>
          </cell>
          <cell r="BD1893">
            <v>0</v>
          </cell>
          <cell r="BE1893">
            <v>823604</v>
          </cell>
          <cell r="BF1893">
            <v>0</v>
          </cell>
        </row>
        <row r="1894">
          <cell r="D1894" t="str">
            <v>6930854</v>
          </cell>
          <cell r="E1894" t="str">
            <v>MILAN CIVIL TOWN</v>
          </cell>
          <cell r="F1894">
            <v>181245</v>
          </cell>
          <cell r="G1894">
            <v>0</v>
          </cell>
          <cell r="H1894">
            <v>74863</v>
          </cell>
          <cell r="I1894">
            <v>17615</v>
          </cell>
          <cell r="J1894">
            <v>0</v>
          </cell>
          <cell r="K1894">
            <v>0</v>
          </cell>
          <cell r="L1894">
            <v>273723</v>
          </cell>
          <cell r="M1894">
            <v>0</v>
          </cell>
          <cell r="N1894">
            <v>273723</v>
          </cell>
          <cell r="O1894" t="str">
            <v>no</v>
          </cell>
          <cell r="P1894">
            <v>0</v>
          </cell>
          <cell r="Q1894">
            <v>1571920</v>
          </cell>
          <cell r="R1894">
            <v>0</v>
          </cell>
          <cell r="S1894">
            <v>1571920</v>
          </cell>
          <cell r="T1894">
            <v>23568714.144682381</v>
          </cell>
          <cell r="U1894">
            <v>1.1613828328507176E-2</v>
          </cell>
          <cell r="V1894">
            <v>18256</v>
          </cell>
          <cell r="W1894">
            <v>0</v>
          </cell>
          <cell r="X1894">
            <v>4715758</v>
          </cell>
          <cell r="Y1894" t="str">
            <v>no</v>
          </cell>
          <cell r="Z1894">
            <v>0</v>
          </cell>
          <cell r="AA1894">
            <v>4715758</v>
          </cell>
          <cell r="AB1894">
            <v>16732282.263395922</v>
          </cell>
          <cell r="AC1894">
            <v>1.6358975762607426E-2</v>
          </cell>
          <cell r="AD1894">
            <v>77145</v>
          </cell>
          <cell r="AE1894">
            <v>0</v>
          </cell>
          <cell r="AF1894">
            <v>77145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 t="str">
            <v>AA</v>
          </cell>
          <cell r="AL1894">
            <v>273723</v>
          </cell>
          <cell r="AM1894">
            <v>15220711</v>
          </cell>
          <cell r="AN1894">
            <v>1.7983588283096631E-2</v>
          </cell>
          <cell r="AO1894">
            <v>0</v>
          </cell>
          <cell r="AP1894">
            <v>0</v>
          </cell>
          <cell r="AQ1894">
            <v>1583854</v>
          </cell>
          <cell r="AR1894">
            <v>0</v>
          </cell>
          <cell r="AS1894">
            <v>0</v>
          </cell>
          <cell r="AT1894">
            <v>1583854</v>
          </cell>
          <cell r="AU1894" t="str">
            <v>Levy</v>
          </cell>
          <cell r="AV1894">
            <v>181245</v>
          </cell>
          <cell r="AW1894">
            <v>0</v>
          </cell>
          <cell r="AX1894">
            <v>0</v>
          </cell>
          <cell r="AY1894">
            <v>0</v>
          </cell>
          <cell r="AZ1894">
            <v>181245</v>
          </cell>
          <cell r="BA1894">
            <v>10276966</v>
          </cell>
          <cell r="BB1894">
            <v>1.763604160994597E-2</v>
          </cell>
          <cell r="BC1894">
            <v>27933</v>
          </cell>
          <cell r="BD1894">
            <v>0</v>
          </cell>
          <cell r="BE1894">
            <v>823604</v>
          </cell>
          <cell r="BF1894">
            <v>0</v>
          </cell>
        </row>
        <row r="1895">
          <cell r="D1895" t="str">
            <v>6930855</v>
          </cell>
          <cell r="E1895" t="str">
            <v>NAPOLEON CIVIL TOWN</v>
          </cell>
          <cell r="F1895">
            <v>11819</v>
          </cell>
          <cell r="G1895">
            <v>0</v>
          </cell>
          <cell r="H1895">
            <v>4860</v>
          </cell>
          <cell r="I1895">
            <v>1145</v>
          </cell>
          <cell r="J1895">
            <v>0</v>
          </cell>
          <cell r="K1895">
            <v>0</v>
          </cell>
          <cell r="L1895">
            <v>17824</v>
          </cell>
          <cell r="M1895">
            <v>0</v>
          </cell>
          <cell r="N1895">
            <v>17824</v>
          </cell>
          <cell r="O1895" t="str">
            <v>no</v>
          </cell>
          <cell r="P1895">
            <v>0</v>
          </cell>
          <cell r="Q1895">
            <v>1571920</v>
          </cell>
          <cell r="R1895">
            <v>0</v>
          </cell>
          <cell r="S1895">
            <v>1571920</v>
          </cell>
          <cell r="T1895">
            <v>23568714.144682381</v>
          </cell>
          <cell r="U1895">
            <v>7.5625678560921773E-4</v>
          </cell>
          <cell r="V1895">
            <v>1189</v>
          </cell>
          <cell r="W1895">
            <v>0</v>
          </cell>
          <cell r="X1895">
            <v>4715758</v>
          </cell>
          <cell r="Y1895" t="str">
            <v>no</v>
          </cell>
          <cell r="Z1895">
            <v>0</v>
          </cell>
          <cell r="AA1895">
            <v>4715758</v>
          </cell>
          <cell r="AB1895">
            <v>16732282.263395922</v>
          </cell>
          <cell r="AC1895">
            <v>1.0652461941185606E-3</v>
          </cell>
          <cell r="AD1895">
            <v>5023</v>
          </cell>
          <cell r="AE1895">
            <v>0</v>
          </cell>
          <cell r="AF1895">
            <v>5023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 t="str">
            <v>AA</v>
          </cell>
          <cell r="AL1895">
            <v>17824</v>
          </cell>
          <cell r="AM1895">
            <v>15220711</v>
          </cell>
          <cell r="AN1895">
            <v>1.1710359654026675E-3</v>
          </cell>
          <cell r="AO1895">
            <v>0</v>
          </cell>
          <cell r="AP1895">
            <v>0</v>
          </cell>
          <cell r="AQ1895">
            <v>1583854</v>
          </cell>
          <cell r="AR1895">
            <v>0</v>
          </cell>
          <cell r="AS1895">
            <v>0</v>
          </cell>
          <cell r="AT1895">
            <v>1583854</v>
          </cell>
          <cell r="AU1895" t="str">
            <v>Levy</v>
          </cell>
          <cell r="AV1895">
            <v>11819</v>
          </cell>
          <cell r="AW1895">
            <v>0</v>
          </cell>
          <cell r="AX1895">
            <v>0</v>
          </cell>
          <cell r="AY1895">
            <v>0</v>
          </cell>
          <cell r="AZ1895">
            <v>11819</v>
          </cell>
          <cell r="BA1895">
            <v>10276966</v>
          </cell>
          <cell r="BB1895">
            <v>1.1500475918670939E-3</v>
          </cell>
          <cell r="BC1895">
            <v>1822</v>
          </cell>
          <cell r="BD1895">
            <v>0</v>
          </cell>
          <cell r="BE1895">
            <v>823604</v>
          </cell>
          <cell r="BF1895">
            <v>0</v>
          </cell>
        </row>
        <row r="1896">
          <cell r="D1896" t="str">
            <v>6930856</v>
          </cell>
          <cell r="E1896" t="str">
            <v>OSGOOD CIVIL TOWN</v>
          </cell>
          <cell r="F1896">
            <v>236437</v>
          </cell>
          <cell r="G1896">
            <v>0</v>
          </cell>
          <cell r="H1896">
            <v>97880</v>
          </cell>
          <cell r="I1896">
            <v>23030</v>
          </cell>
          <cell r="J1896">
            <v>0</v>
          </cell>
          <cell r="K1896">
            <v>0</v>
          </cell>
          <cell r="L1896">
            <v>357347</v>
          </cell>
          <cell r="M1896">
            <v>0</v>
          </cell>
          <cell r="N1896">
            <v>357347</v>
          </cell>
          <cell r="O1896" t="str">
            <v>no</v>
          </cell>
          <cell r="P1896">
            <v>0</v>
          </cell>
          <cell r="Q1896">
            <v>1571920</v>
          </cell>
          <cell r="R1896">
            <v>0</v>
          </cell>
          <cell r="S1896">
            <v>1571920</v>
          </cell>
          <cell r="T1896">
            <v>23568714.144682381</v>
          </cell>
          <cell r="U1896">
            <v>1.5161921766556166E-2</v>
          </cell>
          <cell r="V1896">
            <v>23833</v>
          </cell>
          <cell r="W1896">
            <v>0</v>
          </cell>
          <cell r="X1896">
            <v>4715758</v>
          </cell>
          <cell r="Y1896" t="str">
            <v>no</v>
          </cell>
          <cell r="Z1896">
            <v>0</v>
          </cell>
          <cell r="AA1896">
            <v>4715758</v>
          </cell>
          <cell r="AB1896">
            <v>16732282.263395922</v>
          </cell>
          <cell r="AC1896">
            <v>2.1356739886090957E-2</v>
          </cell>
          <cell r="AD1896">
            <v>100713</v>
          </cell>
          <cell r="AE1896">
            <v>0</v>
          </cell>
          <cell r="AF1896">
            <v>100713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 t="str">
            <v>AA</v>
          </cell>
          <cell r="AL1896">
            <v>357347</v>
          </cell>
          <cell r="AM1896">
            <v>15220711</v>
          </cell>
          <cell r="AN1896">
            <v>2.3477681167456632E-2</v>
          </cell>
          <cell r="AO1896">
            <v>0</v>
          </cell>
          <cell r="AP1896">
            <v>0</v>
          </cell>
          <cell r="AQ1896">
            <v>1583854</v>
          </cell>
          <cell r="AR1896">
            <v>0</v>
          </cell>
          <cell r="AS1896">
            <v>0</v>
          </cell>
          <cell r="AT1896">
            <v>1583854</v>
          </cell>
          <cell r="AU1896" t="str">
            <v>Levy</v>
          </cell>
          <cell r="AV1896">
            <v>236437</v>
          </cell>
          <cell r="AW1896">
            <v>0</v>
          </cell>
          <cell r="AX1896">
            <v>0</v>
          </cell>
          <cell r="AY1896">
            <v>0</v>
          </cell>
          <cell r="AZ1896">
            <v>236437</v>
          </cell>
          <cell r="BA1896">
            <v>10276966</v>
          </cell>
          <cell r="BB1896">
            <v>2.300649822136222E-2</v>
          </cell>
          <cell r="BC1896">
            <v>36439</v>
          </cell>
          <cell r="BD1896">
            <v>0</v>
          </cell>
          <cell r="BE1896">
            <v>823604</v>
          </cell>
          <cell r="BF1896">
            <v>0</v>
          </cell>
        </row>
        <row r="1897">
          <cell r="D1897" t="str">
            <v>6930857</v>
          </cell>
          <cell r="E1897" t="str">
            <v>SUNMAN CIVIL TOWN</v>
          </cell>
          <cell r="F1897">
            <v>165414</v>
          </cell>
          <cell r="G1897">
            <v>0</v>
          </cell>
          <cell r="H1897">
            <v>71338</v>
          </cell>
          <cell r="I1897">
            <v>16785</v>
          </cell>
          <cell r="J1897">
            <v>0</v>
          </cell>
          <cell r="K1897">
            <v>0</v>
          </cell>
          <cell r="L1897">
            <v>253537</v>
          </cell>
          <cell r="M1897">
            <v>0</v>
          </cell>
          <cell r="N1897">
            <v>253537</v>
          </cell>
          <cell r="O1897" t="str">
            <v>no</v>
          </cell>
          <cell r="P1897">
            <v>0</v>
          </cell>
          <cell r="Q1897">
            <v>1571920</v>
          </cell>
          <cell r="R1897">
            <v>0</v>
          </cell>
          <cell r="S1897">
            <v>1571920</v>
          </cell>
          <cell r="T1897">
            <v>23568714.144682381</v>
          </cell>
          <cell r="U1897">
            <v>1.075735394148363E-2</v>
          </cell>
          <cell r="V1897">
            <v>16910</v>
          </cell>
          <cell r="W1897">
            <v>0</v>
          </cell>
          <cell r="X1897">
            <v>4715758</v>
          </cell>
          <cell r="Y1897" t="str">
            <v>no</v>
          </cell>
          <cell r="Z1897">
            <v>0</v>
          </cell>
          <cell r="AA1897">
            <v>4715758</v>
          </cell>
          <cell r="AB1897">
            <v>16732282.263395922</v>
          </cell>
          <cell r="AC1897">
            <v>1.5152565323060901E-2</v>
          </cell>
          <cell r="AD1897">
            <v>71456</v>
          </cell>
          <cell r="AE1897">
            <v>0</v>
          </cell>
          <cell r="AF1897">
            <v>71456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 t="str">
            <v>AA</v>
          </cell>
          <cell r="AL1897">
            <v>253537</v>
          </cell>
          <cell r="AM1897">
            <v>15220711</v>
          </cell>
          <cell r="AN1897">
            <v>1.6657369028293092E-2</v>
          </cell>
          <cell r="AO1897">
            <v>0</v>
          </cell>
          <cell r="AP1897">
            <v>0</v>
          </cell>
          <cell r="AQ1897">
            <v>1583854</v>
          </cell>
          <cell r="AR1897">
            <v>0</v>
          </cell>
          <cell r="AS1897">
            <v>0</v>
          </cell>
          <cell r="AT1897">
            <v>1583854</v>
          </cell>
          <cell r="AU1897" t="str">
            <v>Levy</v>
          </cell>
          <cell r="AV1897">
            <v>165414</v>
          </cell>
          <cell r="AW1897">
            <v>0</v>
          </cell>
          <cell r="AX1897">
            <v>0</v>
          </cell>
          <cell r="AY1897">
            <v>0</v>
          </cell>
          <cell r="AZ1897">
            <v>165414</v>
          </cell>
          <cell r="BA1897">
            <v>10276966</v>
          </cell>
          <cell r="BB1897">
            <v>1.6095606427033036E-2</v>
          </cell>
          <cell r="BC1897">
            <v>25493</v>
          </cell>
          <cell r="BD1897">
            <v>0</v>
          </cell>
          <cell r="BE1897">
            <v>823604</v>
          </cell>
          <cell r="BF1897">
            <v>0</v>
          </cell>
        </row>
        <row r="1898">
          <cell r="D1898" t="str">
            <v>6930858</v>
          </cell>
          <cell r="E1898" t="str">
            <v>VERSAILLES CIVIL TOWN</v>
          </cell>
          <cell r="F1898">
            <v>333773</v>
          </cell>
          <cell r="G1898">
            <v>0</v>
          </cell>
          <cell r="H1898">
            <v>133952</v>
          </cell>
          <cell r="I1898">
            <v>31518</v>
          </cell>
          <cell r="J1898">
            <v>0</v>
          </cell>
          <cell r="K1898">
            <v>0</v>
          </cell>
          <cell r="L1898">
            <v>499243</v>
          </cell>
          <cell r="M1898">
            <v>0</v>
          </cell>
          <cell r="N1898">
            <v>499243</v>
          </cell>
          <cell r="O1898" t="str">
            <v>no</v>
          </cell>
          <cell r="P1898">
            <v>0</v>
          </cell>
          <cell r="Q1898">
            <v>1571920</v>
          </cell>
          <cell r="R1898">
            <v>0</v>
          </cell>
          <cell r="S1898">
            <v>1571920</v>
          </cell>
          <cell r="T1898">
            <v>23568714.144682381</v>
          </cell>
          <cell r="U1898">
            <v>2.1182445378024162E-2</v>
          </cell>
          <cell r="V1898">
            <v>33297</v>
          </cell>
          <cell r="W1898">
            <v>0</v>
          </cell>
          <cell r="X1898">
            <v>4715758</v>
          </cell>
          <cell r="Y1898" t="str">
            <v>no</v>
          </cell>
          <cell r="Z1898">
            <v>0</v>
          </cell>
          <cell r="AA1898">
            <v>4715758</v>
          </cell>
          <cell r="AB1898">
            <v>16732282.263395922</v>
          </cell>
          <cell r="AC1898">
            <v>2.9837113200759231E-2</v>
          </cell>
          <cell r="AD1898">
            <v>140705</v>
          </cell>
          <cell r="AE1898">
            <v>0</v>
          </cell>
          <cell r="AF1898">
            <v>140705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 t="str">
            <v>AA</v>
          </cell>
          <cell r="AL1898">
            <v>499243</v>
          </cell>
          <cell r="AM1898">
            <v>15220711</v>
          </cell>
          <cell r="AN1898">
            <v>3.2800241723267724E-2</v>
          </cell>
          <cell r="AO1898">
            <v>0</v>
          </cell>
          <cell r="AP1898">
            <v>0</v>
          </cell>
          <cell r="AQ1898">
            <v>1583854</v>
          </cell>
          <cell r="AR1898">
            <v>0</v>
          </cell>
          <cell r="AS1898">
            <v>0</v>
          </cell>
          <cell r="AT1898">
            <v>1583854</v>
          </cell>
          <cell r="AU1898" t="str">
            <v>Levy</v>
          </cell>
          <cell r="AV1898">
            <v>333773</v>
          </cell>
          <cell r="AW1898">
            <v>0</v>
          </cell>
          <cell r="AX1898">
            <v>0</v>
          </cell>
          <cell r="AY1898">
            <v>0</v>
          </cell>
          <cell r="AZ1898">
            <v>333773</v>
          </cell>
          <cell r="BA1898">
            <v>10276966</v>
          </cell>
          <cell r="BB1898">
            <v>3.2477776028450422E-2</v>
          </cell>
          <cell r="BC1898">
            <v>51440</v>
          </cell>
          <cell r="BD1898">
            <v>0</v>
          </cell>
          <cell r="BE1898">
            <v>823604</v>
          </cell>
          <cell r="BF1898">
            <v>0</v>
          </cell>
        </row>
        <row r="1899">
          <cell r="D1899" t="str">
            <v>6930955</v>
          </cell>
          <cell r="E1899" t="str">
            <v>HOLTON CIVIL TOWN</v>
          </cell>
          <cell r="F1899">
            <v>57606</v>
          </cell>
          <cell r="G1899">
            <v>0</v>
          </cell>
          <cell r="H1899">
            <v>24758</v>
          </cell>
          <cell r="I1899">
            <v>5825</v>
          </cell>
          <cell r="J1899">
            <v>0</v>
          </cell>
          <cell r="K1899">
            <v>0</v>
          </cell>
          <cell r="L1899">
            <v>88189</v>
          </cell>
          <cell r="M1899">
            <v>0</v>
          </cell>
          <cell r="N1899">
            <v>88189</v>
          </cell>
          <cell r="O1899" t="str">
            <v>no</v>
          </cell>
          <cell r="P1899">
            <v>0</v>
          </cell>
          <cell r="Q1899">
            <v>1571920</v>
          </cell>
          <cell r="R1899">
            <v>0</v>
          </cell>
          <cell r="S1899">
            <v>1571920</v>
          </cell>
          <cell r="T1899">
            <v>23568714.144682381</v>
          </cell>
          <cell r="U1899">
            <v>3.7417824094530578E-3</v>
          </cell>
          <cell r="V1899">
            <v>5882</v>
          </cell>
          <cell r="W1899">
            <v>0</v>
          </cell>
          <cell r="X1899">
            <v>4715758</v>
          </cell>
          <cell r="Y1899" t="str">
            <v>no</v>
          </cell>
          <cell r="Z1899">
            <v>0</v>
          </cell>
          <cell r="AA1899">
            <v>4715758</v>
          </cell>
          <cell r="AB1899">
            <v>16732282.263395922</v>
          </cell>
          <cell r="AC1899">
            <v>5.2705900254220008E-3</v>
          </cell>
          <cell r="AD1899">
            <v>24855</v>
          </cell>
          <cell r="AE1899">
            <v>0</v>
          </cell>
          <cell r="AF1899">
            <v>24855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 t="str">
            <v>AA</v>
          </cell>
          <cell r="AL1899">
            <v>88189</v>
          </cell>
          <cell r="AM1899">
            <v>15220711</v>
          </cell>
          <cell r="AN1899">
            <v>5.7940131706068132E-3</v>
          </cell>
          <cell r="AO1899">
            <v>0</v>
          </cell>
          <cell r="AP1899">
            <v>0</v>
          </cell>
          <cell r="AQ1899">
            <v>1583854</v>
          </cell>
          <cell r="AR1899">
            <v>0</v>
          </cell>
          <cell r="AS1899">
            <v>0</v>
          </cell>
          <cell r="AT1899">
            <v>1583854</v>
          </cell>
          <cell r="AU1899" t="str">
            <v>Levy</v>
          </cell>
          <cell r="AV1899">
            <v>57606</v>
          </cell>
          <cell r="AW1899">
            <v>0</v>
          </cell>
          <cell r="AX1899">
            <v>0</v>
          </cell>
          <cell r="AY1899">
            <v>0</v>
          </cell>
          <cell r="AZ1899">
            <v>57606</v>
          </cell>
          <cell r="BA1899">
            <v>10276966</v>
          </cell>
          <cell r="BB1899">
            <v>5.6053508399268809E-3</v>
          </cell>
          <cell r="BC1899">
            <v>8878</v>
          </cell>
          <cell r="BD1899">
            <v>0</v>
          </cell>
          <cell r="BE1899">
            <v>823604</v>
          </cell>
          <cell r="BF1899">
            <v>0</v>
          </cell>
        </row>
        <row r="1900">
          <cell r="D1900" t="str">
            <v>6941560</v>
          </cell>
          <cell r="E1900" t="str">
            <v>SUNMAN-DEARBORN COMMUNITY SCHOOL CORP</v>
          </cell>
          <cell r="F1900">
            <v>1721189</v>
          </cell>
          <cell r="G1900">
            <v>0</v>
          </cell>
          <cell r="H1900">
            <v>0</v>
          </cell>
          <cell r="I1900">
            <v>120831</v>
          </cell>
          <cell r="J1900">
            <v>0</v>
          </cell>
          <cell r="K1900">
            <v>0</v>
          </cell>
          <cell r="L1900">
            <v>1842020</v>
          </cell>
          <cell r="M1900">
            <v>0</v>
          </cell>
          <cell r="N1900">
            <v>0</v>
          </cell>
          <cell r="O1900" t="str">
            <v>no</v>
          </cell>
          <cell r="P1900">
            <v>0</v>
          </cell>
          <cell r="Q1900">
            <v>1571920</v>
          </cell>
          <cell r="R1900">
            <v>0</v>
          </cell>
          <cell r="S1900">
            <v>1571920</v>
          </cell>
          <cell r="T1900">
            <v>23568714.144682381</v>
          </cell>
          <cell r="U1900">
            <v>7.8155303199500176E-2</v>
          </cell>
          <cell r="V1900">
            <v>122854</v>
          </cell>
          <cell r="W1900">
            <v>0</v>
          </cell>
          <cell r="X1900">
            <v>4715758</v>
          </cell>
          <cell r="Y1900" t="str">
            <v>no</v>
          </cell>
          <cell r="Z1900">
            <v>0</v>
          </cell>
          <cell r="AA1900">
            <v>4715758</v>
          </cell>
          <cell r="AB1900">
            <v>16732282.263395922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 t="str">
            <v>AA</v>
          </cell>
          <cell r="AL1900">
            <v>0</v>
          </cell>
          <cell r="AM1900">
            <v>15220711</v>
          </cell>
          <cell r="AN1900">
            <v>0</v>
          </cell>
          <cell r="AO1900">
            <v>0</v>
          </cell>
          <cell r="AP1900">
            <v>0</v>
          </cell>
          <cell r="AQ1900">
            <v>1583854</v>
          </cell>
          <cell r="AR1900">
            <v>0</v>
          </cell>
          <cell r="AS1900">
            <v>0</v>
          </cell>
          <cell r="AT1900">
            <v>1583854</v>
          </cell>
          <cell r="AU1900" t="str">
            <v>Levy</v>
          </cell>
          <cell r="AV1900">
            <v>0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  <cell r="BA1900">
            <v>10276966</v>
          </cell>
          <cell r="BB1900">
            <v>0</v>
          </cell>
          <cell r="BC1900">
            <v>0</v>
          </cell>
          <cell r="BD1900">
            <v>0</v>
          </cell>
          <cell r="BE1900">
            <v>823604</v>
          </cell>
          <cell r="BF1900">
            <v>0</v>
          </cell>
        </row>
        <row r="1901">
          <cell r="D1901" t="str">
            <v>6946865</v>
          </cell>
          <cell r="E1901" t="str">
            <v>SOUTH RIPLEY COMMUNITY SCHOOL CORP</v>
          </cell>
          <cell r="F1901">
            <v>3294209</v>
          </cell>
          <cell r="G1901">
            <v>1364268</v>
          </cell>
          <cell r="H1901">
            <v>0</v>
          </cell>
          <cell r="I1901">
            <v>142091</v>
          </cell>
          <cell r="J1901">
            <v>0</v>
          </cell>
          <cell r="K1901">
            <v>0</v>
          </cell>
          <cell r="L1901">
            <v>2072032</v>
          </cell>
          <cell r="M1901">
            <v>0</v>
          </cell>
          <cell r="N1901">
            <v>0</v>
          </cell>
          <cell r="O1901" t="str">
            <v>no</v>
          </cell>
          <cell r="P1901">
            <v>0</v>
          </cell>
          <cell r="Q1901">
            <v>1571920</v>
          </cell>
          <cell r="R1901">
            <v>0</v>
          </cell>
          <cell r="S1901">
            <v>1571920</v>
          </cell>
          <cell r="T1901">
            <v>23568714.144682381</v>
          </cell>
          <cell r="U1901">
            <v>8.7914511894043909E-2</v>
          </cell>
          <cell r="V1901">
            <v>138195</v>
          </cell>
          <cell r="W1901">
            <v>0</v>
          </cell>
          <cell r="X1901">
            <v>4715758</v>
          </cell>
          <cell r="Y1901" t="str">
            <v>no</v>
          </cell>
          <cell r="Z1901">
            <v>0</v>
          </cell>
          <cell r="AA1901">
            <v>4715758</v>
          </cell>
          <cell r="AB1901">
            <v>16732282.263395922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 t="str">
            <v>AA</v>
          </cell>
          <cell r="AL1901">
            <v>0</v>
          </cell>
          <cell r="AM1901">
            <v>15220711</v>
          </cell>
          <cell r="AN1901">
            <v>0</v>
          </cell>
          <cell r="AO1901">
            <v>0</v>
          </cell>
          <cell r="AP1901">
            <v>0</v>
          </cell>
          <cell r="AQ1901">
            <v>1583854</v>
          </cell>
          <cell r="AR1901">
            <v>0</v>
          </cell>
          <cell r="AS1901">
            <v>0</v>
          </cell>
          <cell r="AT1901">
            <v>1583854</v>
          </cell>
          <cell r="AU1901" t="str">
            <v>Levy</v>
          </cell>
          <cell r="AV1901">
            <v>0</v>
          </cell>
          <cell r="AW1901">
            <v>0</v>
          </cell>
          <cell r="AX1901">
            <v>0</v>
          </cell>
          <cell r="AY1901">
            <v>0</v>
          </cell>
          <cell r="AZ1901">
            <v>0</v>
          </cell>
          <cell r="BA1901">
            <v>10276966</v>
          </cell>
          <cell r="BB1901">
            <v>0</v>
          </cell>
          <cell r="BC1901">
            <v>0</v>
          </cell>
          <cell r="BD1901">
            <v>0</v>
          </cell>
          <cell r="BE1901">
            <v>823604</v>
          </cell>
          <cell r="BF1901">
            <v>0</v>
          </cell>
        </row>
        <row r="1902">
          <cell r="D1902" t="str">
            <v>6946895</v>
          </cell>
          <cell r="E1902" t="str">
            <v>BATESVILLE COMMUNITY SCHOOL CORPORATION</v>
          </cell>
          <cell r="F1902">
            <v>3467312</v>
          </cell>
          <cell r="G1902">
            <v>843533.32790697669</v>
          </cell>
          <cell r="H1902">
            <v>0</v>
          </cell>
          <cell r="I1902">
            <v>187438</v>
          </cell>
          <cell r="J1902">
            <v>0</v>
          </cell>
          <cell r="K1902">
            <v>0</v>
          </cell>
          <cell r="L1902">
            <v>2811216.6720930235</v>
          </cell>
          <cell r="M1902">
            <v>0</v>
          </cell>
          <cell r="N1902">
            <v>0</v>
          </cell>
          <cell r="O1902" t="str">
            <v>no</v>
          </cell>
          <cell r="P1902">
            <v>0</v>
          </cell>
          <cell r="Q1902">
            <v>1571920</v>
          </cell>
          <cell r="R1902">
            <v>0</v>
          </cell>
          <cell r="S1902">
            <v>1571920</v>
          </cell>
          <cell r="T1902">
            <v>23568714.144682381</v>
          </cell>
          <cell r="U1902">
            <v>0.11927747329937792</v>
          </cell>
          <cell r="V1902">
            <v>187495</v>
          </cell>
          <cell r="W1902">
            <v>0</v>
          </cell>
          <cell r="X1902">
            <v>4715758</v>
          </cell>
          <cell r="Y1902" t="str">
            <v>no</v>
          </cell>
          <cell r="Z1902">
            <v>0</v>
          </cell>
          <cell r="AA1902">
            <v>4715758</v>
          </cell>
          <cell r="AB1902">
            <v>16732282.263395922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 t="str">
            <v>AA</v>
          </cell>
          <cell r="AL1902">
            <v>0</v>
          </cell>
          <cell r="AM1902">
            <v>15220711</v>
          </cell>
          <cell r="AN1902">
            <v>0</v>
          </cell>
          <cell r="AO1902">
            <v>0</v>
          </cell>
          <cell r="AP1902">
            <v>0</v>
          </cell>
          <cell r="AQ1902">
            <v>1583854</v>
          </cell>
          <cell r="AR1902">
            <v>0</v>
          </cell>
          <cell r="AS1902">
            <v>0</v>
          </cell>
          <cell r="AT1902">
            <v>1583854</v>
          </cell>
          <cell r="AU1902" t="str">
            <v>Levy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  <cell r="BA1902">
            <v>10276966</v>
          </cell>
          <cell r="BB1902">
            <v>0</v>
          </cell>
          <cell r="BC1902">
            <v>0</v>
          </cell>
          <cell r="BD1902">
            <v>0</v>
          </cell>
          <cell r="BE1902">
            <v>823604</v>
          </cell>
          <cell r="BF1902">
            <v>0</v>
          </cell>
        </row>
        <row r="1903">
          <cell r="D1903" t="str">
            <v>6946900</v>
          </cell>
          <cell r="E1903" t="str">
            <v>JAC-CEN-DEL COMMUNITY SCHOOL CORPORATION</v>
          </cell>
          <cell r="F1903">
            <v>1672941</v>
          </cell>
          <cell r="G1903">
            <v>428298</v>
          </cell>
          <cell r="H1903">
            <v>0</v>
          </cell>
          <cell r="I1903">
            <v>88959</v>
          </cell>
          <cell r="J1903">
            <v>0</v>
          </cell>
          <cell r="K1903">
            <v>0</v>
          </cell>
          <cell r="L1903">
            <v>1333602</v>
          </cell>
          <cell r="M1903">
            <v>0</v>
          </cell>
          <cell r="N1903">
            <v>0</v>
          </cell>
          <cell r="O1903" t="str">
            <v>no</v>
          </cell>
          <cell r="P1903">
            <v>0</v>
          </cell>
          <cell r="Q1903">
            <v>1571920</v>
          </cell>
          <cell r="R1903">
            <v>0</v>
          </cell>
          <cell r="S1903">
            <v>1571920</v>
          </cell>
          <cell r="T1903">
            <v>23568714.144682381</v>
          </cell>
          <cell r="U1903">
            <v>5.6583570567887341E-2</v>
          </cell>
          <cell r="V1903">
            <v>88945</v>
          </cell>
          <cell r="W1903">
            <v>0</v>
          </cell>
          <cell r="X1903">
            <v>4715758</v>
          </cell>
          <cell r="Y1903" t="str">
            <v>no</v>
          </cell>
          <cell r="Z1903">
            <v>0</v>
          </cell>
          <cell r="AA1903">
            <v>4715758</v>
          </cell>
          <cell r="AB1903">
            <v>16732282.263395922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 t="str">
            <v>AA</v>
          </cell>
          <cell r="AL1903">
            <v>0</v>
          </cell>
          <cell r="AM1903">
            <v>15220711</v>
          </cell>
          <cell r="AN1903">
            <v>0</v>
          </cell>
          <cell r="AO1903">
            <v>0</v>
          </cell>
          <cell r="AP1903">
            <v>0</v>
          </cell>
          <cell r="AQ1903">
            <v>1583854</v>
          </cell>
          <cell r="AR1903">
            <v>0</v>
          </cell>
          <cell r="AS1903">
            <v>0</v>
          </cell>
          <cell r="AT1903">
            <v>1583854</v>
          </cell>
          <cell r="AU1903" t="str">
            <v>Levy</v>
          </cell>
          <cell r="AV1903">
            <v>0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  <cell r="BA1903">
            <v>10276966</v>
          </cell>
          <cell r="BB1903">
            <v>0</v>
          </cell>
          <cell r="BC1903">
            <v>0</v>
          </cell>
          <cell r="BD1903">
            <v>0</v>
          </cell>
          <cell r="BE1903">
            <v>823604</v>
          </cell>
          <cell r="BF1903">
            <v>0</v>
          </cell>
        </row>
        <row r="1904">
          <cell r="D1904" t="str">
            <v>6946910</v>
          </cell>
          <cell r="E1904" t="str">
            <v>MILAN COMMUNITY SCHOOL CORPORATION</v>
          </cell>
          <cell r="F1904">
            <v>2421517</v>
          </cell>
          <cell r="G1904">
            <v>350742.79080656264</v>
          </cell>
          <cell r="H1904">
            <v>0</v>
          </cell>
          <cell r="I1904">
            <v>145802</v>
          </cell>
          <cell r="J1904">
            <v>0</v>
          </cell>
          <cell r="K1904">
            <v>0</v>
          </cell>
          <cell r="L1904">
            <v>2216576.2091934374</v>
          </cell>
          <cell r="M1904">
            <v>0</v>
          </cell>
          <cell r="N1904">
            <v>0</v>
          </cell>
          <cell r="O1904" t="str">
            <v>no</v>
          </cell>
          <cell r="P1904">
            <v>0</v>
          </cell>
          <cell r="Q1904">
            <v>1571920</v>
          </cell>
          <cell r="R1904">
            <v>0</v>
          </cell>
          <cell r="S1904">
            <v>1571920</v>
          </cell>
          <cell r="T1904">
            <v>23568714.144682381</v>
          </cell>
          <cell r="U1904">
            <v>9.4047396713560022E-2</v>
          </cell>
          <cell r="V1904">
            <v>147835</v>
          </cell>
          <cell r="W1904">
            <v>0</v>
          </cell>
          <cell r="X1904">
            <v>4715758</v>
          </cell>
          <cell r="Y1904" t="str">
            <v>no</v>
          </cell>
          <cell r="Z1904">
            <v>0</v>
          </cell>
          <cell r="AA1904">
            <v>4715758</v>
          </cell>
          <cell r="AB1904">
            <v>16732282.263395922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 t="str">
            <v>AA</v>
          </cell>
          <cell r="AL1904">
            <v>0</v>
          </cell>
          <cell r="AM1904">
            <v>15220711</v>
          </cell>
          <cell r="AN1904">
            <v>0</v>
          </cell>
          <cell r="AO1904">
            <v>0</v>
          </cell>
          <cell r="AP1904">
            <v>0</v>
          </cell>
          <cell r="AQ1904">
            <v>1583854</v>
          </cell>
          <cell r="AR1904">
            <v>0</v>
          </cell>
          <cell r="AS1904">
            <v>0</v>
          </cell>
          <cell r="AT1904">
            <v>1583854</v>
          </cell>
          <cell r="AU1904" t="str">
            <v>Levy</v>
          </cell>
          <cell r="AV1904">
            <v>0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  <cell r="BA1904">
            <v>10276966</v>
          </cell>
          <cell r="BB1904">
            <v>0</v>
          </cell>
          <cell r="BC1904">
            <v>0</v>
          </cell>
          <cell r="BD1904">
            <v>0</v>
          </cell>
          <cell r="BE1904">
            <v>823604</v>
          </cell>
          <cell r="BF1904">
            <v>0</v>
          </cell>
        </row>
        <row r="1905">
          <cell r="D1905" t="str">
            <v>6950199</v>
          </cell>
          <cell r="E1905" t="str">
            <v>BATESVILLE PUBLIC LIBRARY</v>
          </cell>
          <cell r="F1905">
            <v>315817</v>
          </cell>
          <cell r="G1905">
            <v>0</v>
          </cell>
          <cell r="H1905">
            <v>132997</v>
          </cell>
          <cell r="I1905">
            <v>31293</v>
          </cell>
          <cell r="J1905">
            <v>0</v>
          </cell>
          <cell r="K1905">
            <v>0</v>
          </cell>
          <cell r="L1905">
            <v>480107</v>
          </cell>
          <cell r="M1905">
            <v>0</v>
          </cell>
          <cell r="N1905">
            <v>480107</v>
          </cell>
          <cell r="O1905" t="str">
            <v>no</v>
          </cell>
          <cell r="P1905">
            <v>0</v>
          </cell>
          <cell r="Q1905">
            <v>1571920</v>
          </cell>
          <cell r="R1905">
            <v>0</v>
          </cell>
          <cell r="S1905">
            <v>1571920</v>
          </cell>
          <cell r="T1905">
            <v>23568714.144682381</v>
          </cell>
          <cell r="U1905">
            <v>2.0370521575879975E-2</v>
          </cell>
          <cell r="V1905">
            <v>32021</v>
          </cell>
          <cell r="W1905">
            <v>0</v>
          </cell>
          <cell r="X1905">
            <v>4715758</v>
          </cell>
          <cell r="Y1905" t="str">
            <v>no</v>
          </cell>
          <cell r="Z1905">
            <v>0</v>
          </cell>
          <cell r="AA1905">
            <v>4715758</v>
          </cell>
          <cell r="AB1905">
            <v>16732282.263395922</v>
          </cell>
          <cell r="AC1905">
            <v>2.869345570689406E-2</v>
          </cell>
          <cell r="AD1905">
            <v>135311</v>
          </cell>
          <cell r="AE1905">
            <v>0</v>
          </cell>
          <cell r="AF1905">
            <v>135311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 t="str">
            <v>AA</v>
          </cell>
          <cell r="AL1905">
            <v>0</v>
          </cell>
          <cell r="AM1905">
            <v>15220711</v>
          </cell>
          <cell r="AN1905">
            <v>0</v>
          </cell>
          <cell r="AO1905">
            <v>0</v>
          </cell>
          <cell r="AP1905">
            <v>0</v>
          </cell>
          <cell r="AQ1905">
            <v>1583854</v>
          </cell>
          <cell r="AR1905">
            <v>0</v>
          </cell>
          <cell r="AS1905">
            <v>0</v>
          </cell>
          <cell r="AT1905">
            <v>1583854</v>
          </cell>
          <cell r="AU1905" t="str">
            <v>Levy</v>
          </cell>
          <cell r="AV1905">
            <v>0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10276966</v>
          </cell>
          <cell r="BB1905">
            <v>0</v>
          </cell>
          <cell r="BC1905">
            <v>0</v>
          </cell>
          <cell r="BD1905">
            <v>0</v>
          </cell>
          <cell r="BE1905">
            <v>823604</v>
          </cell>
          <cell r="BF1905">
            <v>0</v>
          </cell>
        </row>
        <row r="1906">
          <cell r="D1906" t="str">
            <v>6950200</v>
          </cell>
          <cell r="E1906" t="str">
            <v>OSGOOD PUBLIC LIBRARY</v>
          </cell>
          <cell r="F1906">
            <v>357575</v>
          </cell>
          <cell r="G1906">
            <v>95055.736604079051</v>
          </cell>
          <cell r="H1906">
            <v>109365</v>
          </cell>
          <cell r="I1906">
            <v>25733</v>
          </cell>
          <cell r="J1906">
            <v>0</v>
          </cell>
          <cell r="K1906">
            <v>0</v>
          </cell>
          <cell r="L1906">
            <v>397617.26339592098</v>
          </cell>
          <cell r="M1906">
            <v>0</v>
          </cell>
          <cell r="N1906">
            <v>397617.26339592098</v>
          </cell>
          <cell r="O1906" t="str">
            <v>no</v>
          </cell>
          <cell r="P1906">
            <v>0</v>
          </cell>
          <cell r="Q1906">
            <v>1571920</v>
          </cell>
          <cell r="R1906">
            <v>0</v>
          </cell>
          <cell r="S1906">
            <v>1571920</v>
          </cell>
          <cell r="T1906">
            <v>23568714.144682381</v>
          </cell>
          <cell r="U1906">
            <v>1.6870553945160058E-2</v>
          </cell>
          <cell r="V1906">
            <v>26519</v>
          </cell>
          <cell r="W1906">
            <v>0</v>
          </cell>
          <cell r="X1906">
            <v>4715758</v>
          </cell>
          <cell r="Y1906" t="str">
            <v>no</v>
          </cell>
          <cell r="Z1906">
            <v>0</v>
          </cell>
          <cell r="AA1906">
            <v>4715758</v>
          </cell>
          <cell r="AB1906">
            <v>16732282.263395922</v>
          </cell>
          <cell r="AC1906">
            <v>2.3763480506527268E-2</v>
          </cell>
          <cell r="AD1906">
            <v>112063</v>
          </cell>
          <cell r="AE1906">
            <v>0</v>
          </cell>
          <cell r="AF1906">
            <v>112063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 t="str">
            <v>AA</v>
          </cell>
          <cell r="AL1906">
            <v>0</v>
          </cell>
          <cell r="AM1906">
            <v>15220711</v>
          </cell>
          <cell r="AN1906">
            <v>0</v>
          </cell>
          <cell r="AO1906">
            <v>0</v>
          </cell>
          <cell r="AP1906">
            <v>0</v>
          </cell>
          <cell r="AQ1906">
            <v>1583854</v>
          </cell>
          <cell r="AR1906">
            <v>0</v>
          </cell>
          <cell r="AS1906">
            <v>0</v>
          </cell>
          <cell r="AT1906">
            <v>1583854</v>
          </cell>
          <cell r="AU1906" t="str">
            <v>Levy</v>
          </cell>
          <cell r="AV1906">
            <v>0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  <cell r="BA1906">
            <v>10276966</v>
          </cell>
          <cell r="BB1906">
            <v>0</v>
          </cell>
          <cell r="BC1906">
            <v>0</v>
          </cell>
          <cell r="BD1906">
            <v>0</v>
          </cell>
          <cell r="BE1906">
            <v>823604</v>
          </cell>
          <cell r="BF1906">
            <v>0</v>
          </cell>
        </row>
        <row r="1907">
          <cell r="D1907" t="str">
            <v>6961006</v>
          </cell>
          <cell r="E1907" t="str">
            <v>SOUTHEASTERN INDIANA SOLID WASTE MGMT</v>
          </cell>
          <cell r="F1907">
            <v>177930</v>
          </cell>
          <cell r="G1907">
            <v>0</v>
          </cell>
          <cell r="H1907">
            <v>0</v>
          </cell>
          <cell r="I1907">
            <v>0</v>
          </cell>
          <cell r="J1907" t="str">
            <v>non-recipient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 t="str">
            <v>no</v>
          </cell>
          <cell r="P1907">
            <v>0</v>
          </cell>
          <cell r="Q1907">
            <v>1571920</v>
          </cell>
          <cell r="R1907">
            <v>0</v>
          </cell>
          <cell r="S1907">
            <v>1571920</v>
          </cell>
          <cell r="T1907">
            <v>23568714.144682381</v>
          </cell>
          <cell r="U1907">
            <v>0</v>
          </cell>
          <cell r="V1907">
            <v>0</v>
          </cell>
          <cell r="W1907">
            <v>0</v>
          </cell>
          <cell r="X1907">
            <v>4715758</v>
          </cell>
          <cell r="Y1907" t="str">
            <v>no</v>
          </cell>
          <cell r="Z1907">
            <v>0</v>
          </cell>
          <cell r="AA1907">
            <v>4715758</v>
          </cell>
          <cell r="AB1907">
            <v>16732282.263395922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 t="str">
            <v>AA</v>
          </cell>
          <cell r="AL1907">
            <v>0</v>
          </cell>
          <cell r="AM1907">
            <v>15220711</v>
          </cell>
          <cell r="AN1907">
            <v>0</v>
          </cell>
          <cell r="AO1907">
            <v>0</v>
          </cell>
          <cell r="AP1907">
            <v>0</v>
          </cell>
          <cell r="AQ1907">
            <v>1583854</v>
          </cell>
          <cell r="AR1907">
            <v>0</v>
          </cell>
          <cell r="AS1907">
            <v>0</v>
          </cell>
          <cell r="AT1907">
            <v>1583854</v>
          </cell>
          <cell r="AU1907" t="str">
            <v>Levy</v>
          </cell>
          <cell r="AV1907">
            <v>0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  <cell r="BA1907">
            <v>10276966</v>
          </cell>
          <cell r="BB1907">
            <v>0</v>
          </cell>
          <cell r="BC1907">
            <v>0</v>
          </cell>
          <cell r="BD1907">
            <v>0</v>
          </cell>
          <cell r="BE1907">
            <v>823604</v>
          </cell>
          <cell r="BF1907">
            <v>0</v>
          </cell>
        </row>
        <row r="1908">
          <cell r="D1908" t="str">
            <v>7010000</v>
          </cell>
          <cell r="E1908" t="str">
            <v>RUSH COUNTY</v>
          </cell>
          <cell r="F1908">
            <v>5170297</v>
          </cell>
          <cell r="G1908">
            <v>0</v>
          </cell>
          <cell r="H1908">
            <v>1331471</v>
          </cell>
          <cell r="I1908">
            <v>278507</v>
          </cell>
          <cell r="J1908">
            <v>0</v>
          </cell>
          <cell r="K1908">
            <v>0</v>
          </cell>
          <cell r="L1908">
            <v>6780275</v>
          </cell>
          <cell r="M1908">
            <v>1190773</v>
          </cell>
          <cell r="N1908">
            <v>7971048</v>
          </cell>
          <cell r="O1908" t="str">
            <v>no</v>
          </cell>
          <cell r="P1908">
            <v>0</v>
          </cell>
          <cell r="Q1908">
            <v>816757</v>
          </cell>
          <cell r="R1908">
            <v>0</v>
          </cell>
          <cell r="S1908">
            <v>816757</v>
          </cell>
          <cell r="T1908">
            <v>19792634</v>
          </cell>
          <cell r="U1908">
            <v>0.34256557262666504</v>
          </cell>
          <cell r="V1908">
            <v>279795</v>
          </cell>
          <cell r="W1908">
            <v>-2</v>
          </cell>
          <cell r="X1908">
            <v>2450269</v>
          </cell>
          <cell r="Y1908" t="str">
            <v>no</v>
          </cell>
          <cell r="Z1908">
            <v>0</v>
          </cell>
          <cell r="AA1908">
            <v>2450269</v>
          </cell>
          <cell r="AB1908">
            <v>14891027</v>
          </cell>
          <cell r="AC1908">
            <v>0.53529202519074071</v>
          </cell>
          <cell r="AD1908">
            <v>1311610</v>
          </cell>
          <cell r="AE1908">
            <v>0</v>
          </cell>
          <cell r="AF1908">
            <v>1311610</v>
          </cell>
          <cell r="AG1908">
            <v>-1</v>
          </cell>
          <cell r="AH1908">
            <v>522724</v>
          </cell>
          <cell r="AI1908">
            <v>261362</v>
          </cell>
          <cell r="AJ1908">
            <v>261362</v>
          </cell>
          <cell r="AK1908" t="str">
            <v>AA</v>
          </cell>
          <cell r="AL1908">
            <v>7971048</v>
          </cell>
          <cell r="AM1908">
            <v>13877346</v>
          </cell>
          <cell r="AN1908">
            <v>0.57439282698579397</v>
          </cell>
          <cell r="AO1908">
            <v>150124</v>
          </cell>
          <cell r="AP1908">
            <v>0</v>
          </cell>
          <cell r="AQ1908">
            <v>822677</v>
          </cell>
          <cell r="AR1908">
            <v>0</v>
          </cell>
          <cell r="AS1908">
            <v>0</v>
          </cell>
          <cell r="AT1908">
            <v>822677</v>
          </cell>
          <cell r="AU1908" t="str">
            <v>Levy</v>
          </cell>
          <cell r="AV1908">
            <v>5170297</v>
          </cell>
          <cell r="AW1908">
            <v>0</v>
          </cell>
          <cell r="AX1908">
            <v>1190773</v>
          </cell>
          <cell r="AY1908">
            <v>0</v>
          </cell>
          <cell r="AZ1908">
            <v>6361070</v>
          </cell>
          <cell r="BA1908">
            <v>11084796</v>
          </cell>
          <cell r="BB1908">
            <v>0.57385539616606385</v>
          </cell>
          <cell r="BC1908">
            <v>472097</v>
          </cell>
          <cell r="BD1908">
            <v>1</v>
          </cell>
          <cell r="BE1908">
            <v>296164</v>
          </cell>
          <cell r="BF1908">
            <v>1960216</v>
          </cell>
        </row>
        <row r="1909">
          <cell r="D1909" t="str">
            <v>7020001</v>
          </cell>
          <cell r="E1909" t="str">
            <v>ANDERSON TOWNSHIP</v>
          </cell>
          <cell r="F1909">
            <v>51977</v>
          </cell>
          <cell r="G1909">
            <v>0</v>
          </cell>
          <cell r="H1909">
            <v>10994</v>
          </cell>
          <cell r="I1909">
            <v>2719</v>
          </cell>
          <cell r="J1909">
            <v>0</v>
          </cell>
          <cell r="K1909">
            <v>0</v>
          </cell>
          <cell r="L1909">
            <v>65690</v>
          </cell>
          <cell r="M1909">
            <v>0</v>
          </cell>
          <cell r="N1909">
            <v>65690</v>
          </cell>
          <cell r="O1909" t="str">
            <v>no</v>
          </cell>
          <cell r="P1909">
            <v>0</v>
          </cell>
          <cell r="Q1909">
            <v>816757</v>
          </cell>
          <cell r="R1909">
            <v>0</v>
          </cell>
          <cell r="S1909">
            <v>816757</v>
          </cell>
          <cell r="T1909">
            <v>19792634</v>
          </cell>
          <cell r="U1909">
            <v>3.3189114697922471E-3</v>
          </cell>
          <cell r="V1909">
            <v>2711</v>
          </cell>
          <cell r="W1909">
            <v>0</v>
          </cell>
          <cell r="X1909">
            <v>2450269</v>
          </cell>
          <cell r="Y1909" t="str">
            <v>no</v>
          </cell>
          <cell r="Z1909">
            <v>0</v>
          </cell>
          <cell r="AA1909">
            <v>2450269</v>
          </cell>
          <cell r="AB1909">
            <v>14891027</v>
          </cell>
          <cell r="AC1909">
            <v>4.4113814312471532E-3</v>
          </cell>
          <cell r="AD1909">
            <v>10809</v>
          </cell>
          <cell r="AE1909">
            <v>0</v>
          </cell>
          <cell r="AF1909">
            <v>10809</v>
          </cell>
          <cell r="AG1909">
            <v>0</v>
          </cell>
          <cell r="AH1909">
            <v>522724</v>
          </cell>
          <cell r="AI1909">
            <v>261362</v>
          </cell>
          <cell r="AJ1909">
            <v>261362</v>
          </cell>
          <cell r="AK1909" t="str">
            <v>AA</v>
          </cell>
          <cell r="AL1909">
            <v>0</v>
          </cell>
          <cell r="AM1909">
            <v>13877346</v>
          </cell>
          <cell r="AN1909">
            <v>0</v>
          </cell>
          <cell r="AO1909">
            <v>0</v>
          </cell>
          <cell r="AP1909">
            <v>0</v>
          </cell>
          <cell r="AQ1909">
            <v>822677</v>
          </cell>
          <cell r="AR1909">
            <v>0</v>
          </cell>
          <cell r="AS1909">
            <v>0</v>
          </cell>
          <cell r="AT1909">
            <v>822677</v>
          </cell>
          <cell r="AU1909" t="str">
            <v>Levy</v>
          </cell>
          <cell r="AV1909">
            <v>0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  <cell r="BA1909">
            <v>11084796</v>
          </cell>
          <cell r="BB1909">
            <v>0</v>
          </cell>
          <cell r="BC1909">
            <v>0</v>
          </cell>
          <cell r="BD1909">
            <v>0</v>
          </cell>
          <cell r="BE1909">
            <v>296164</v>
          </cell>
          <cell r="BF1909">
            <v>1960216</v>
          </cell>
        </row>
        <row r="1910">
          <cell r="D1910" t="str">
            <v>7020002</v>
          </cell>
          <cell r="E1910" t="str">
            <v>CENTER TOWNSHIP</v>
          </cell>
          <cell r="F1910">
            <v>39114</v>
          </cell>
          <cell r="G1910">
            <v>0</v>
          </cell>
          <cell r="H1910">
            <v>8209</v>
          </cell>
          <cell r="I1910">
            <v>2030</v>
          </cell>
          <cell r="J1910">
            <v>0</v>
          </cell>
          <cell r="K1910">
            <v>0</v>
          </cell>
          <cell r="L1910">
            <v>49353</v>
          </cell>
          <cell r="M1910">
            <v>0</v>
          </cell>
          <cell r="N1910">
            <v>49353</v>
          </cell>
          <cell r="O1910" t="str">
            <v>no</v>
          </cell>
          <cell r="P1910">
            <v>0</v>
          </cell>
          <cell r="Q1910">
            <v>816757</v>
          </cell>
          <cell r="R1910">
            <v>0</v>
          </cell>
          <cell r="S1910">
            <v>816757</v>
          </cell>
          <cell r="T1910">
            <v>19792634</v>
          </cell>
          <cell r="U1910">
            <v>2.4935033912110941E-3</v>
          </cell>
          <cell r="V1910">
            <v>2037</v>
          </cell>
          <cell r="W1910">
            <v>0</v>
          </cell>
          <cell r="X1910">
            <v>2450269</v>
          </cell>
          <cell r="Y1910" t="str">
            <v>no</v>
          </cell>
          <cell r="Z1910">
            <v>0</v>
          </cell>
          <cell r="AA1910">
            <v>2450269</v>
          </cell>
          <cell r="AB1910">
            <v>14891027</v>
          </cell>
          <cell r="AC1910">
            <v>3.3142777862131337E-3</v>
          </cell>
          <cell r="AD1910">
            <v>8121</v>
          </cell>
          <cell r="AE1910">
            <v>0</v>
          </cell>
          <cell r="AF1910">
            <v>8121</v>
          </cell>
          <cell r="AG1910">
            <v>0</v>
          </cell>
          <cell r="AH1910">
            <v>522724</v>
          </cell>
          <cell r="AI1910">
            <v>261362</v>
          </cell>
          <cell r="AJ1910">
            <v>261362</v>
          </cell>
          <cell r="AK1910" t="str">
            <v>AA</v>
          </cell>
          <cell r="AL1910">
            <v>0</v>
          </cell>
          <cell r="AM1910">
            <v>13877346</v>
          </cell>
          <cell r="AN1910">
            <v>0</v>
          </cell>
          <cell r="AO1910">
            <v>0</v>
          </cell>
          <cell r="AP1910">
            <v>0</v>
          </cell>
          <cell r="AQ1910">
            <v>822677</v>
          </cell>
          <cell r="AR1910">
            <v>0</v>
          </cell>
          <cell r="AS1910">
            <v>0</v>
          </cell>
          <cell r="AT1910">
            <v>822677</v>
          </cell>
          <cell r="AU1910" t="str">
            <v>Levy</v>
          </cell>
          <cell r="AV1910">
            <v>0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  <cell r="BA1910">
            <v>11084796</v>
          </cell>
          <cell r="BB1910">
            <v>0</v>
          </cell>
          <cell r="BC1910">
            <v>0</v>
          </cell>
          <cell r="BD1910">
            <v>0</v>
          </cell>
          <cell r="BE1910">
            <v>296164</v>
          </cell>
          <cell r="BF1910">
            <v>1960216</v>
          </cell>
        </row>
        <row r="1911">
          <cell r="D1911" t="str">
            <v>7020003</v>
          </cell>
          <cell r="E1911" t="str">
            <v>JACKSON TOWNSHIP</v>
          </cell>
          <cell r="F1911">
            <v>44583</v>
          </cell>
          <cell r="G1911">
            <v>0</v>
          </cell>
          <cell r="H1911">
            <v>9318</v>
          </cell>
          <cell r="I1911">
            <v>2305</v>
          </cell>
          <cell r="J1911">
            <v>0</v>
          </cell>
          <cell r="K1911">
            <v>0</v>
          </cell>
          <cell r="L1911">
            <v>56206</v>
          </cell>
          <cell r="M1911">
            <v>0</v>
          </cell>
          <cell r="N1911">
            <v>56206</v>
          </cell>
          <cell r="O1911" t="str">
            <v>no</v>
          </cell>
          <cell r="P1911">
            <v>0</v>
          </cell>
          <cell r="Q1911">
            <v>816757</v>
          </cell>
          <cell r="R1911">
            <v>0</v>
          </cell>
          <cell r="S1911">
            <v>816757</v>
          </cell>
          <cell r="T1911">
            <v>19792634</v>
          </cell>
          <cell r="U1911">
            <v>2.8397433105669515E-3</v>
          </cell>
          <cell r="V1911">
            <v>2319</v>
          </cell>
          <cell r="W1911">
            <v>0</v>
          </cell>
          <cell r="X1911">
            <v>2450269</v>
          </cell>
          <cell r="Y1911" t="str">
            <v>no</v>
          </cell>
          <cell r="Z1911">
            <v>0</v>
          </cell>
          <cell r="AA1911">
            <v>2450269</v>
          </cell>
          <cell r="AB1911">
            <v>14891027</v>
          </cell>
          <cell r="AC1911">
            <v>3.7744878173949989E-3</v>
          </cell>
          <cell r="AD1911">
            <v>9249</v>
          </cell>
          <cell r="AE1911">
            <v>0</v>
          </cell>
          <cell r="AF1911">
            <v>9249</v>
          </cell>
          <cell r="AG1911">
            <v>0</v>
          </cell>
          <cell r="AH1911">
            <v>522724</v>
          </cell>
          <cell r="AI1911">
            <v>261362</v>
          </cell>
          <cell r="AJ1911">
            <v>261362</v>
          </cell>
          <cell r="AK1911" t="str">
            <v>AA</v>
          </cell>
          <cell r="AL1911">
            <v>0</v>
          </cell>
          <cell r="AM1911">
            <v>13877346</v>
          </cell>
          <cell r="AN1911">
            <v>0</v>
          </cell>
          <cell r="AO1911">
            <v>0</v>
          </cell>
          <cell r="AP1911">
            <v>0</v>
          </cell>
          <cell r="AQ1911">
            <v>822677</v>
          </cell>
          <cell r="AR1911">
            <v>0</v>
          </cell>
          <cell r="AS1911">
            <v>0</v>
          </cell>
          <cell r="AT1911">
            <v>822677</v>
          </cell>
          <cell r="AU1911" t="str">
            <v>Levy</v>
          </cell>
          <cell r="AV1911">
            <v>0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  <cell r="BA1911">
            <v>11084796</v>
          </cell>
          <cell r="BB1911">
            <v>0</v>
          </cell>
          <cell r="BC1911">
            <v>0</v>
          </cell>
          <cell r="BD1911">
            <v>0</v>
          </cell>
          <cell r="BE1911">
            <v>296164</v>
          </cell>
          <cell r="BF1911">
            <v>1960216</v>
          </cell>
        </row>
        <row r="1912">
          <cell r="D1912" t="str">
            <v>7020004</v>
          </cell>
          <cell r="E1912" t="str">
            <v>NOBLE TOWNSHIP</v>
          </cell>
          <cell r="F1912">
            <v>11163</v>
          </cell>
          <cell r="G1912">
            <v>0</v>
          </cell>
          <cell r="H1912">
            <v>2285</v>
          </cell>
          <cell r="I1912">
            <v>565</v>
          </cell>
          <cell r="J1912">
            <v>0</v>
          </cell>
          <cell r="K1912">
            <v>0</v>
          </cell>
          <cell r="L1912">
            <v>14013</v>
          </cell>
          <cell r="M1912">
            <v>0</v>
          </cell>
          <cell r="N1912">
            <v>14013</v>
          </cell>
          <cell r="O1912" t="str">
            <v>no</v>
          </cell>
          <cell r="P1912">
            <v>0</v>
          </cell>
          <cell r="Q1912">
            <v>816757</v>
          </cell>
          <cell r="R1912">
            <v>0</v>
          </cell>
          <cell r="S1912">
            <v>816757</v>
          </cell>
          <cell r="T1912">
            <v>19792634</v>
          </cell>
          <cell r="U1912">
            <v>7.0799065955546897E-4</v>
          </cell>
          <cell r="V1912">
            <v>578</v>
          </cell>
          <cell r="W1912">
            <v>0</v>
          </cell>
          <cell r="X1912">
            <v>2450269</v>
          </cell>
          <cell r="Y1912" t="str">
            <v>no</v>
          </cell>
          <cell r="Z1912">
            <v>0</v>
          </cell>
          <cell r="AA1912">
            <v>2450269</v>
          </cell>
          <cell r="AB1912">
            <v>14891027</v>
          </cell>
          <cell r="AC1912">
            <v>9.4103650473536854E-4</v>
          </cell>
          <cell r="AD1912">
            <v>2306</v>
          </cell>
          <cell r="AE1912">
            <v>0</v>
          </cell>
          <cell r="AF1912">
            <v>2306</v>
          </cell>
          <cell r="AG1912">
            <v>0</v>
          </cell>
          <cell r="AH1912">
            <v>522724</v>
          </cell>
          <cell r="AI1912">
            <v>261362</v>
          </cell>
          <cell r="AJ1912">
            <v>261362</v>
          </cell>
          <cell r="AK1912" t="str">
            <v>AA</v>
          </cell>
          <cell r="AL1912">
            <v>0</v>
          </cell>
          <cell r="AM1912">
            <v>13877346</v>
          </cell>
          <cell r="AN1912">
            <v>0</v>
          </cell>
          <cell r="AO1912">
            <v>0</v>
          </cell>
          <cell r="AP1912">
            <v>0</v>
          </cell>
          <cell r="AQ1912">
            <v>822677</v>
          </cell>
          <cell r="AR1912">
            <v>0</v>
          </cell>
          <cell r="AS1912">
            <v>0</v>
          </cell>
          <cell r="AT1912">
            <v>822677</v>
          </cell>
          <cell r="AU1912" t="str">
            <v>Levy</v>
          </cell>
          <cell r="AV1912">
            <v>0</v>
          </cell>
          <cell r="AW1912">
            <v>0</v>
          </cell>
          <cell r="AX1912">
            <v>0</v>
          </cell>
          <cell r="AY1912">
            <v>0</v>
          </cell>
          <cell r="AZ1912">
            <v>0</v>
          </cell>
          <cell r="BA1912">
            <v>11084796</v>
          </cell>
          <cell r="BB1912">
            <v>0</v>
          </cell>
          <cell r="BC1912">
            <v>0</v>
          </cell>
          <cell r="BD1912">
            <v>0</v>
          </cell>
          <cell r="BE1912">
            <v>296164</v>
          </cell>
          <cell r="BF1912">
            <v>1960216</v>
          </cell>
        </row>
        <row r="1913">
          <cell r="D1913" t="str">
            <v>7020005</v>
          </cell>
          <cell r="E1913" t="str">
            <v>ORANGE TOWNSHIP</v>
          </cell>
          <cell r="F1913">
            <v>8758</v>
          </cell>
          <cell r="G1913">
            <v>0</v>
          </cell>
          <cell r="H1913">
            <v>1840</v>
          </cell>
          <cell r="I1913">
            <v>455</v>
          </cell>
          <cell r="J1913">
            <v>0</v>
          </cell>
          <cell r="K1913">
            <v>0</v>
          </cell>
          <cell r="L1913">
            <v>11053</v>
          </cell>
          <cell r="M1913">
            <v>0</v>
          </cell>
          <cell r="N1913">
            <v>11053</v>
          </cell>
          <cell r="O1913" t="str">
            <v>no</v>
          </cell>
          <cell r="P1913">
            <v>0</v>
          </cell>
          <cell r="Q1913">
            <v>816757</v>
          </cell>
          <cell r="R1913">
            <v>0</v>
          </cell>
          <cell r="S1913">
            <v>816757</v>
          </cell>
          <cell r="T1913">
            <v>19792634</v>
          </cell>
          <cell r="U1913">
            <v>5.5844007422155132E-4</v>
          </cell>
          <cell r="V1913">
            <v>456</v>
          </cell>
          <cell r="W1913">
            <v>0</v>
          </cell>
          <cell r="X1913">
            <v>2450269</v>
          </cell>
          <cell r="Y1913" t="str">
            <v>no</v>
          </cell>
          <cell r="Z1913">
            <v>0</v>
          </cell>
          <cell r="AA1913">
            <v>2450269</v>
          </cell>
          <cell r="AB1913">
            <v>14891027</v>
          </cell>
          <cell r="AC1913">
            <v>7.4225907991436722E-4</v>
          </cell>
          <cell r="AD1913">
            <v>1819</v>
          </cell>
          <cell r="AE1913">
            <v>0</v>
          </cell>
          <cell r="AF1913">
            <v>1819</v>
          </cell>
          <cell r="AG1913">
            <v>0</v>
          </cell>
          <cell r="AH1913">
            <v>522724</v>
          </cell>
          <cell r="AI1913">
            <v>261362</v>
          </cell>
          <cell r="AJ1913">
            <v>261362</v>
          </cell>
          <cell r="AK1913" t="str">
            <v>AA</v>
          </cell>
          <cell r="AL1913">
            <v>0</v>
          </cell>
          <cell r="AM1913">
            <v>13877346</v>
          </cell>
          <cell r="AN1913">
            <v>0</v>
          </cell>
          <cell r="AO1913">
            <v>0</v>
          </cell>
          <cell r="AP1913">
            <v>0</v>
          </cell>
          <cell r="AQ1913">
            <v>822677</v>
          </cell>
          <cell r="AR1913">
            <v>0</v>
          </cell>
          <cell r="AS1913">
            <v>0</v>
          </cell>
          <cell r="AT1913">
            <v>822677</v>
          </cell>
          <cell r="AU1913" t="str">
            <v>Levy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  <cell r="BA1913">
            <v>11084796</v>
          </cell>
          <cell r="BB1913">
            <v>0</v>
          </cell>
          <cell r="BC1913">
            <v>0</v>
          </cell>
          <cell r="BD1913">
            <v>0</v>
          </cell>
          <cell r="BE1913">
            <v>296164</v>
          </cell>
          <cell r="BF1913">
            <v>1960216</v>
          </cell>
        </row>
        <row r="1914">
          <cell r="D1914" t="str">
            <v>7020006</v>
          </cell>
          <cell r="E1914" t="str">
            <v>POSEY TOWNSHIP</v>
          </cell>
          <cell r="F1914">
            <v>70235</v>
          </cell>
          <cell r="G1914">
            <v>6669</v>
          </cell>
          <cell r="H1914">
            <v>13504</v>
          </cell>
          <cell r="I1914">
            <v>3340</v>
          </cell>
          <cell r="J1914">
            <v>0</v>
          </cell>
          <cell r="K1914">
            <v>0</v>
          </cell>
          <cell r="L1914">
            <v>80410</v>
          </cell>
          <cell r="M1914">
            <v>0</v>
          </cell>
          <cell r="N1914">
            <v>80410</v>
          </cell>
          <cell r="O1914" t="str">
            <v>no</v>
          </cell>
          <cell r="P1914">
            <v>0</v>
          </cell>
          <cell r="Q1914">
            <v>816757</v>
          </cell>
          <cell r="R1914">
            <v>0</v>
          </cell>
          <cell r="S1914">
            <v>816757</v>
          </cell>
          <cell r="T1914">
            <v>19792634</v>
          </cell>
          <cell r="U1914">
            <v>4.0626224887501073E-3</v>
          </cell>
          <cell r="V1914">
            <v>3318</v>
          </cell>
          <cell r="W1914">
            <v>0</v>
          </cell>
          <cell r="X1914">
            <v>2450269</v>
          </cell>
          <cell r="Y1914" t="str">
            <v>no</v>
          </cell>
          <cell r="Z1914">
            <v>0</v>
          </cell>
          <cell r="AA1914">
            <v>2450269</v>
          </cell>
          <cell r="AB1914">
            <v>14891027</v>
          </cell>
          <cell r="AC1914">
            <v>5.399896192519159E-3</v>
          </cell>
          <cell r="AD1914">
            <v>13231</v>
          </cell>
          <cell r="AE1914">
            <v>0</v>
          </cell>
          <cell r="AF1914">
            <v>13231</v>
          </cell>
          <cell r="AG1914">
            <v>0</v>
          </cell>
          <cell r="AH1914">
            <v>522724</v>
          </cell>
          <cell r="AI1914">
            <v>261362</v>
          </cell>
          <cell r="AJ1914">
            <v>261362</v>
          </cell>
          <cell r="AK1914" t="str">
            <v>AA</v>
          </cell>
          <cell r="AL1914">
            <v>0</v>
          </cell>
          <cell r="AM1914">
            <v>13877346</v>
          </cell>
          <cell r="AN1914">
            <v>0</v>
          </cell>
          <cell r="AO1914">
            <v>0</v>
          </cell>
          <cell r="AP1914">
            <v>0</v>
          </cell>
          <cell r="AQ1914">
            <v>822677</v>
          </cell>
          <cell r="AR1914">
            <v>0</v>
          </cell>
          <cell r="AS1914">
            <v>0</v>
          </cell>
          <cell r="AT1914">
            <v>822677</v>
          </cell>
          <cell r="AU1914" t="str">
            <v>Levy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11084796</v>
          </cell>
          <cell r="BB1914">
            <v>0</v>
          </cell>
          <cell r="BC1914">
            <v>0</v>
          </cell>
          <cell r="BD1914">
            <v>0</v>
          </cell>
          <cell r="BE1914">
            <v>296164</v>
          </cell>
          <cell r="BF1914">
            <v>1960216</v>
          </cell>
        </row>
        <row r="1915">
          <cell r="D1915" t="str">
            <v>7020007</v>
          </cell>
          <cell r="E1915" t="str">
            <v>RICHLAND TOWNSHIP</v>
          </cell>
          <cell r="F1915">
            <v>16714</v>
          </cell>
          <cell r="G1915">
            <v>0</v>
          </cell>
          <cell r="H1915">
            <v>3547</v>
          </cell>
          <cell r="I1915">
            <v>877</v>
          </cell>
          <cell r="J1915">
            <v>0</v>
          </cell>
          <cell r="K1915">
            <v>0</v>
          </cell>
          <cell r="L1915">
            <v>21138</v>
          </cell>
          <cell r="M1915">
            <v>0</v>
          </cell>
          <cell r="N1915">
            <v>21138</v>
          </cell>
          <cell r="O1915" t="str">
            <v>no</v>
          </cell>
          <cell r="P1915">
            <v>0</v>
          </cell>
          <cell r="Q1915">
            <v>816757</v>
          </cell>
          <cell r="R1915">
            <v>0</v>
          </cell>
          <cell r="S1915">
            <v>816757</v>
          </cell>
          <cell r="T1915">
            <v>19792634</v>
          </cell>
          <cell r="U1915">
            <v>1.0679730651311998E-3</v>
          </cell>
          <cell r="V1915">
            <v>872</v>
          </cell>
          <cell r="W1915">
            <v>0</v>
          </cell>
          <cell r="X1915">
            <v>2450269</v>
          </cell>
          <cell r="Y1915" t="str">
            <v>no</v>
          </cell>
          <cell r="Z1915">
            <v>0</v>
          </cell>
          <cell r="AA1915">
            <v>2450269</v>
          </cell>
          <cell r="AB1915">
            <v>14891027</v>
          </cell>
          <cell r="AC1915">
            <v>1.419512569549434E-3</v>
          </cell>
          <cell r="AD1915">
            <v>3478</v>
          </cell>
          <cell r="AE1915">
            <v>0</v>
          </cell>
          <cell r="AF1915">
            <v>3478</v>
          </cell>
          <cell r="AG1915">
            <v>0</v>
          </cell>
          <cell r="AH1915">
            <v>522724</v>
          </cell>
          <cell r="AI1915">
            <v>261362</v>
          </cell>
          <cell r="AJ1915">
            <v>261362</v>
          </cell>
          <cell r="AK1915" t="str">
            <v>AA</v>
          </cell>
          <cell r="AL1915">
            <v>0</v>
          </cell>
          <cell r="AM1915">
            <v>13877346</v>
          </cell>
          <cell r="AN1915">
            <v>0</v>
          </cell>
          <cell r="AO1915">
            <v>0</v>
          </cell>
          <cell r="AP1915">
            <v>0</v>
          </cell>
          <cell r="AQ1915">
            <v>822677</v>
          </cell>
          <cell r="AR1915">
            <v>0</v>
          </cell>
          <cell r="AS1915">
            <v>0</v>
          </cell>
          <cell r="AT1915">
            <v>822677</v>
          </cell>
          <cell r="AU1915" t="str">
            <v>Levy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11084796</v>
          </cell>
          <cell r="BB1915">
            <v>0</v>
          </cell>
          <cell r="BC1915">
            <v>0</v>
          </cell>
          <cell r="BD1915">
            <v>0</v>
          </cell>
          <cell r="BE1915">
            <v>296164</v>
          </cell>
          <cell r="BF1915">
            <v>1960216</v>
          </cell>
        </row>
        <row r="1916">
          <cell r="D1916" t="str">
            <v>7020008</v>
          </cell>
          <cell r="E1916" t="str">
            <v>RIPLEY TOWNSHIP</v>
          </cell>
          <cell r="F1916">
            <v>99361</v>
          </cell>
          <cell r="G1916">
            <v>0</v>
          </cell>
          <cell r="H1916">
            <v>20886</v>
          </cell>
          <cell r="I1916">
            <v>5165</v>
          </cell>
          <cell r="J1916">
            <v>0</v>
          </cell>
          <cell r="K1916">
            <v>0</v>
          </cell>
          <cell r="L1916">
            <v>125412</v>
          </cell>
          <cell r="M1916">
            <v>0</v>
          </cell>
          <cell r="N1916">
            <v>125412</v>
          </cell>
          <cell r="O1916" t="str">
            <v>no</v>
          </cell>
          <cell r="P1916">
            <v>0</v>
          </cell>
          <cell r="Q1916">
            <v>816757</v>
          </cell>
          <cell r="R1916">
            <v>0</v>
          </cell>
          <cell r="S1916">
            <v>816757</v>
          </cell>
          <cell r="T1916">
            <v>19792634</v>
          </cell>
          <cell r="U1916">
            <v>6.3362966242896217E-3</v>
          </cell>
          <cell r="V1916">
            <v>5175</v>
          </cell>
          <cell r="W1916">
            <v>0</v>
          </cell>
          <cell r="X1916">
            <v>2450269</v>
          </cell>
          <cell r="Y1916" t="str">
            <v>no</v>
          </cell>
          <cell r="Z1916">
            <v>0</v>
          </cell>
          <cell r="AA1916">
            <v>2450269</v>
          </cell>
          <cell r="AB1916">
            <v>14891027</v>
          </cell>
          <cell r="AC1916">
            <v>8.4219845951525041E-3</v>
          </cell>
          <cell r="AD1916">
            <v>20636</v>
          </cell>
          <cell r="AE1916">
            <v>0</v>
          </cell>
          <cell r="AF1916">
            <v>20636</v>
          </cell>
          <cell r="AG1916">
            <v>0</v>
          </cell>
          <cell r="AH1916">
            <v>522724</v>
          </cell>
          <cell r="AI1916">
            <v>261362</v>
          </cell>
          <cell r="AJ1916">
            <v>261362</v>
          </cell>
          <cell r="AK1916" t="str">
            <v>AA</v>
          </cell>
          <cell r="AL1916">
            <v>0</v>
          </cell>
          <cell r="AM1916">
            <v>13877346</v>
          </cell>
          <cell r="AN1916">
            <v>0</v>
          </cell>
          <cell r="AO1916">
            <v>0</v>
          </cell>
          <cell r="AP1916">
            <v>0</v>
          </cell>
          <cell r="AQ1916">
            <v>822677</v>
          </cell>
          <cell r="AR1916">
            <v>0</v>
          </cell>
          <cell r="AS1916">
            <v>0</v>
          </cell>
          <cell r="AT1916">
            <v>822677</v>
          </cell>
          <cell r="AU1916" t="str">
            <v>Levy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11084796</v>
          </cell>
          <cell r="BB1916">
            <v>0</v>
          </cell>
          <cell r="BC1916">
            <v>0</v>
          </cell>
          <cell r="BD1916">
            <v>0</v>
          </cell>
          <cell r="BE1916">
            <v>296164</v>
          </cell>
          <cell r="BF1916">
            <v>1960216</v>
          </cell>
        </row>
        <row r="1917">
          <cell r="D1917" t="str">
            <v>7020009</v>
          </cell>
          <cell r="E1917" t="str">
            <v>RUSHVILLE TOWNSHIP</v>
          </cell>
          <cell r="F1917">
            <v>104491</v>
          </cell>
          <cell r="G1917">
            <v>0</v>
          </cell>
          <cell r="H1917">
            <v>22135</v>
          </cell>
          <cell r="I1917">
            <v>5474</v>
          </cell>
          <cell r="J1917">
            <v>0</v>
          </cell>
          <cell r="K1917">
            <v>0</v>
          </cell>
          <cell r="L1917">
            <v>132100</v>
          </cell>
          <cell r="M1917">
            <v>0</v>
          </cell>
          <cell r="N1917">
            <v>132100</v>
          </cell>
          <cell r="O1917" t="str">
            <v>no</v>
          </cell>
          <cell r="P1917">
            <v>0</v>
          </cell>
          <cell r="Q1917">
            <v>816757</v>
          </cell>
          <cell r="R1917">
            <v>0</v>
          </cell>
          <cell r="S1917">
            <v>816757</v>
          </cell>
          <cell r="T1917">
            <v>19792634</v>
          </cell>
          <cell r="U1917">
            <v>6.6742001089900417E-3</v>
          </cell>
          <cell r="V1917">
            <v>5451</v>
          </cell>
          <cell r="W1917">
            <v>0</v>
          </cell>
          <cell r="X1917">
            <v>2450269</v>
          </cell>
          <cell r="Y1917" t="str">
            <v>no</v>
          </cell>
          <cell r="Z1917">
            <v>0</v>
          </cell>
          <cell r="AA1917">
            <v>2450269</v>
          </cell>
          <cell r="AB1917">
            <v>14891027</v>
          </cell>
          <cell r="AC1917">
            <v>8.8711141279913062E-3</v>
          </cell>
          <cell r="AD1917">
            <v>21737</v>
          </cell>
          <cell r="AE1917">
            <v>0</v>
          </cell>
          <cell r="AF1917">
            <v>21737</v>
          </cell>
          <cell r="AG1917">
            <v>0</v>
          </cell>
          <cell r="AH1917">
            <v>522724</v>
          </cell>
          <cell r="AI1917">
            <v>261362</v>
          </cell>
          <cell r="AJ1917">
            <v>261362</v>
          </cell>
          <cell r="AK1917" t="str">
            <v>AA</v>
          </cell>
          <cell r="AL1917">
            <v>0</v>
          </cell>
          <cell r="AM1917">
            <v>13877346</v>
          </cell>
          <cell r="AN1917">
            <v>0</v>
          </cell>
          <cell r="AO1917">
            <v>0</v>
          </cell>
          <cell r="AP1917">
            <v>0</v>
          </cell>
          <cell r="AQ1917">
            <v>822677</v>
          </cell>
          <cell r="AR1917">
            <v>0</v>
          </cell>
          <cell r="AS1917">
            <v>0</v>
          </cell>
          <cell r="AT1917">
            <v>822677</v>
          </cell>
          <cell r="AU1917" t="str">
            <v>Levy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11084796</v>
          </cell>
          <cell r="BB1917">
            <v>0</v>
          </cell>
          <cell r="BC1917">
            <v>0</v>
          </cell>
          <cell r="BD1917">
            <v>0</v>
          </cell>
          <cell r="BE1917">
            <v>296164</v>
          </cell>
          <cell r="BF1917">
            <v>1960216</v>
          </cell>
        </row>
        <row r="1918">
          <cell r="D1918" t="str">
            <v>7020010</v>
          </cell>
          <cell r="E1918" t="str">
            <v>UNION TOWNSHIP</v>
          </cell>
          <cell r="F1918">
            <v>15947</v>
          </cell>
          <cell r="G1918">
            <v>0</v>
          </cell>
          <cell r="H1918">
            <v>3235</v>
          </cell>
          <cell r="I1918">
            <v>800</v>
          </cell>
          <cell r="J1918">
            <v>0</v>
          </cell>
          <cell r="K1918">
            <v>0</v>
          </cell>
          <cell r="L1918">
            <v>19982</v>
          </cell>
          <cell r="M1918">
            <v>0</v>
          </cell>
          <cell r="N1918">
            <v>19982</v>
          </cell>
          <cell r="O1918" t="str">
            <v>no</v>
          </cell>
          <cell r="P1918">
            <v>0</v>
          </cell>
          <cell r="Q1918">
            <v>816757</v>
          </cell>
          <cell r="R1918">
            <v>0</v>
          </cell>
          <cell r="S1918">
            <v>816757</v>
          </cell>
          <cell r="T1918">
            <v>19792634</v>
          </cell>
          <cell r="U1918">
            <v>1.0095674986967374E-3</v>
          </cell>
          <cell r="V1918">
            <v>825</v>
          </cell>
          <cell r="W1918">
            <v>0</v>
          </cell>
          <cell r="X1918">
            <v>2450269</v>
          </cell>
          <cell r="Y1918" t="str">
            <v>no</v>
          </cell>
          <cell r="Z1918">
            <v>0</v>
          </cell>
          <cell r="AA1918">
            <v>2450269</v>
          </cell>
          <cell r="AB1918">
            <v>14891027</v>
          </cell>
          <cell r="AC1918">
            <v>1.3418819266125836E-3</v>
          </cell>
          <cell r="AD1918">
            <v>3288</v>
          </cell>
          <cell r="AE1918">
            <v>0</v>
          </cell>
          <cell r="AF1918">
            <v>3288</v>
          </cell>
          <cell r="AG1918">
            <v>0</v>
          </cell>
          <cell r="AH1918">
            <v>522724</v>
          </cell>
          <cell r="AI1918">
            <v>261362</v>
          </cell>
          <cell r="AJ1918">
            <v>261362</v>
          </cell>
          <cell r="AK1918" t="str">
            <v>AA</v>
          </cell>
          <cell r="AL1918">
            <v>0</v>
          </cell>
          <cell r="AM1918">
            <v>13877346</v>
          </cell>
          <cell r="AN1918">
            <v>0</v>
          </cell>
          <cell r="AO1918">
            <v>0</v>
          </cell>
          <cell r="AP1918">
            <v>0</v>
          </cell>
          <cell r="AQ1918">
            <v>822677</v>
          </cell>
          <cell r="AR1918">
            <v>0</v>
          </cell>
          <cell r="AS1918">
            <v>0</v>
          </cell>
          <cell r="AT1918">
            <v>822677</v>
          </cell>
          <cell r="AU1918" t="str">
            <v>Levy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11084796</v>
          </cell>
          <cell r="BB1918">
            <v>0</v>
          </cell>
          <cell r="BC1918">
            <v>0</v>
          </cell>
          <cell r="BD1918">
            <v>0</v>
          </cell>
          <cell r="BE1918">
            <v>296164</v>
          </cell>
          <cell r="BF1918">
            <v>1960216</v>
          </cell>
        </row>
        <row r="1919">
          <cell r="D1919" t="str">
            <v>7020011</v>
          </cell>
          <cell r="E1919" t="str">
            <v>WALKER TOWNSHIP</v>
          </cell>
          <cell r="F1919">
            <v>15728</v>
          </cell>
          <cell r="G1919">
            <v>0</v>
          </cell>
          <cell r="H1919">
            <v>3173</v>
          </cell>
          <cell r="I1919">
            <v>785</v>
          </cell>
          <cell r="J1919">
            <v>0</v>
          </cell>
          <cell r="K1919">
            <v>0</v>
          </cell>
          <cell r="L1919">
            <v>19686</v>
          </cell>
          <cell r="M1919">
            <v>0</v>
          </cell>
          <cell r="N1919">
            <v>19686</v>
          </cell>
          <cell r="O1919" t="str">
            <v>no</v>
          </cell>
          <cell r="P1919">
            <v>0</v>
          </cell>
          <cell r="Q1919">
            <v>816757</v>
          </cell>
          <cell r="R1919">
            <v>0</v>
          </cell>
          <cell r="S1919">
            <v>816757</v>
          </cell>
          <cell r="T1919">
            <v>19792634</v>
          </cell>
          <cell r="U1919">
            <v>9.9461244016334563E-4</v>
          </cell>
          <cell r="V1919">
            <v>812</v>
          </cell>
          <cell r="W1919">
            <v>0</v>
          </cell>
          <cell r="X1919">
            <v>2450269</v>
          </cell>
          <cell r="Y1919" t="str">
            <v>no</v>
          </cell>
          <cell r="Z1919">
            <v>0</v>
          </cell>
          <cell r="AA1919">
            <v>2450269</v>
          </cell>
          <cell r="AB1919">
            <v>14891027</v>
          </cell>
          <cell r="AC1919">
            <v>1.3220041841304833E-3</v>
          </cell>
          <cell r="AD1919">
            <v>3239</v>
          </cell>
          <cell r="AE1919">
            <v>0</v>
          </cell>
          <cell r="AF1919">
            <v>3239</v>
          </cell>
          <cell r="AG1919">
            <v>0</v>
          </cell>
          <cell r="AH1919">
            <v>522724</v>
          </cell>
          <cell r="AI1919">
            <v>261362</v>
          </cell>
          <cell r="AJ1919">
            <v>261362</v>
          </cell>
          <cell r="AK1919" t="str">
            <v>AA</v>
          </cell>
          <cell r="AL1919">
            <v>0</v>
          </cell>
          <cell r="AM1919">
            <v>13877346</v>
          </cell>
          <cell r="AN1919">
            <v>0</v>
          </cell>
          <cell r="AO1919">
            <v>0</v>
          </cell>
          <cell r="AP1919">
            <v>0</v>
          </cell>
          <cell r="AQ1919">
            <v>822677</v>
          </cell>
          <cell r="AR1919">
            <v>0</v>
          </cell>
          <cell r="AS1919">
            <v>0</v>
          </cell>
          <cell r="AT1919">
            <v>822677</v>
          </cell>
          <cell r="AU1919" t="str">
            <v>Levy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  <cell r="BA1919">
            <v>11084796</v>
          </cell>
          <cell r="BB1919">
            <v>0</v>
          </cell>
          <cell r="BC1919">
            <v>0</v>
          </cell>
          <cell r="BD1919">
            <v>0</v>
          </cell>
          <cell r="BE1919">
            <v>296164</v>
          </cell>
          <cell r="BF1919">
            <v>1960216</v>
          </cell>
        </row>
        <row r="1920">
          <cell r="D1920" t="str">
            <v>7020012</v>
          </cell>
          <cell r="E1920" t="str">
            <v>WASHINGTON TOWNSHIP</v>
          </cell>
          <cell r="F1920">
            <v>35638</v>
          </cell>
          <cell r="G1920">
            <v>0</v>
          </cell>
          <cell r="H1920">
            <v>7684</v>
          </cell>
          <cell r="I1920">
            <v>1900</v>
          </cell>
          <cell r="J1920">
            <v>0</v>
          </cell>
          <cell r="K1920">
            <v>0</v>
          </cell>
          <cell r="L1920">
            <v>45222</v>
          </cell>
          <cell r="M1920">
            <v>0</v>
          </cell>
          <cell r="N1920">
            <v>45222</v>
          </cell>
          <cell r="O1920" t="str">
            <v>no</v>
          </cell>
          <cell r="P1920">
            <v>0</v>
          </cell>
          <cell r="Q1920">
            <v>816757</v>
          </cell>
          <cell r="R1920">
            <v>0</v>
          </cell>
          <cell r="S1920">
            <v>816757</v>
          </cell>
          <cell r="T1920">
            <v>19792634</v>
          </cell>
          <cell r="U1920">
            <v>2.284789381746765E-3</v>
          </cell>
          <cell r="V1920">
            <v>1866</v>
          </cell>
          <cell r="W1920">
            <v>0</v>
          </cell>
          <cell r="X1920">
            <v>2450269</v>
          </cell>
          <cell r="Y1920" t="str">
            <v>no</v>
          </cell>
          <cell r="Z1920">
            <v>0</v>
          </cell>
          <cell r="AA1920">
            <v>2450269</v>
          </cell>
          <cell r="AB1920">
            <v>14891027</v>
          </cell>
          <cell r="AC1920">
            <v>3.0368624004240945E-3</v>
          </cell>
          <cell r="AD1920">
            <v>7441</v>
          </cell>
          <cell r="AE1920">
            <v>0</v>
          </cell>
          <cell r="AF1920">
            <v>7441</v>
          </cell>
          <cell r="AG1920">
            <v>0</v>
          </cell>
          <cell r="AH1920">
            <v>522724</v>
          </cell>
          <cell r="AI1920">
            <v>261362</v>
          </cell>
          <cell r="AJ1920">
            <v>261362</v>
          </cell>
          <cell r="AK1920" t="str">
            <v>AA</v>
          </cell>
          <cell r="AL1920">
            <v>0</v>
          </cell>
          <cell r="AM1920">
            <v>13877346</v>
          </cell>
          <cell r="AN1920">
            <v>0</v>
          </cell>
          <cell r="AO1920">
            <v>0</v>
          </cell>
          <cell r="AP1920">
            <v>0</v>
          </cell>
          <cell r="AQ1920">
            <v>822677</v>
          </cell>
          <cell r="AR1920">
            <v>0</v>
          </cell>
          <cell r="AS1920">
            <v>0</v>
          </cell>
          <cell r="AT1920">
            <v>822677</v>
          </cell>
          <cell r="AU1920" t="str">
            <v>Levy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11084796</v>
          </cell>
          <cell r="BB1920">
            <v>0</v>
          </cell>
          <cell r="BC1920">
            <v>0</v>
          </cell>
          <cell r="BD1920">
            <v>0</v>
          </cell>
          <cell r="BE1920">
            <v>296164</v>
          </cell>
          <cell r="BF1920">
            <v>1960216</v>
          </cell>
        </row>
        <row r="1921">
          <cell r="D1921" t="str">
            <v>7030420</v>
          </cell>
          <cell r="E1921" t="str">
            <v>RUSHVILLE CIVIL CITY</v>
          </cell>
          <cell r="F1921">
            <v>4485579</v>
          </cell>
          <cell r="G1921">
            <v>43967</v>
          </cell>
          <cell r="H1921">
            <v>933301</v>
          </cell>
          <cell r="I1921">
            <v>230816</v>
          </cell>
          <cell r="J1921">
            <v>0</v>
          </cell>
          <cell r="K1921">
            <v>0</v>
          </cell>
          <cell r="L1921">
            <v>5605729</v>
          </cell>
          <cell r="M1921">
            <v>0</v>
          </cell>
          <cell r="N1921">
            <v>5605729</v>
          </cell>
          <cell r="O1921" t="str">
            <v>no</v>
          </cell>
          <cell r="P1921">
            <v>0</v>
          </cell>
          <cell r="Q1921">
            <v>816757</v>
          </cell>
          <cell r="R1921">
            <v>0</v>
          </cell>
          <cell r="S1921">
            <v>816757</v>
          </cell>
          <cell r="T1921">
            <v>19792634</v>
          </cell>
          <cell r="U1921">
            <v>0.28322299093693137</v>
          </cell>
          <cell r="V1921">
            <v>231324</v>
          </cell>
          <cell r="W1921">
            <v>0</v>
          </cell>
          <cell r="X1921">
            <v>2450269</v>
          </cell>
          <cell r="Y1921" t="str">
            <v>no</v>
          </cell>
          <cell r="Z1921">
            <v>0</v>
          </cell>
          <cell r="AA1921">
            <v>2450269</v>
          </cell>
          <cell r="AB1921">
            <v>14891027</v>
          </cell>
          <cell r="AC1921">
            <v>0.37645012664338062</v>
          </cell>
          <cell r="AD1921">
            <v>922404</v>
          </cell>
          <cell r="AE1921">
            <v>0</v>
          </cell>
          <cell r="AF1921">
            <v>922404</v>
          </cell>
          <cell r="AG1921">
            <v>0</v>
          </cell>
          <cell r="AH1921">
            <v>522724</v>
          </cell>
          <cell r="AI1921">
            <v>261362</v>
          </cell>
          <cell r="AJ1921">
            <v>261362</v>
          </cell>
          <cell r="AK1921" t="str">
            <v>AA</v>
          </cell>
          <cell r="AL1921">
            <v>5605729</v>
          </cell>
          <cell r="AM1921">
            <v>13877346</v>
          </cell>
          <cell r="AN1921">
            <v>0.40394820450538599</v>
          </cell>
          <cell r="AO1921">
            <v>105577</v>
          </cell>
          <cell r="AP1921">
            <v>0</v>
          </cell>
          <cell r="AQ1921">
            <v>822677</v>
          </cell>
          <cell r="AR1921">
            <v>0</v>
          </cell>
          <cell r="AS1921">
            <v>0</v>
          </cell>
          <cell r="AT1921">
            <v>822677</v>
          </cell>
          <cell r="AU1921" t="str">
            <v>Levy</v>
          </cell>
          <cell r="AV1921">
            <v>4485579</v>
          </cell>
          <cell r="AW1921">
            <v>0</v>
          </cell>
          <cell r="AX1921">
            <v>0</v>
          </cell>
          <cell r="AY1921">
            <v>0</v>
          </cell>
          <cell r="AZ1921">
            <v>4485579</v>
          </cell>
          <cell r="BA1921">
            <v>11084796</v>
          </cell>
          <cell r="BB1921">
            <v>0.40466049172217511</v>
          </cell>
          <cell r="BC1921">
            <v>332905</v>
          </cell>
          <cell r="BD1921">
            <v>0</v>
          </cell>
          <cell r="BE1921">
            <v>296164</v>
          </cell>
          <cell r="BF1921">
            <v>1960216</v>
          </cell>
        </row>
        <row r="1922">
          <cell r="D1922" t="str">
            <v>7030859</v>
          </cell>
          <cell r="E1922" t="str">
            <v>CARTHAGE CIVIL TOWN</v>
          </cell>
          <cell r="F1922">
            <v>191331</v>
          </cell>
          <cell r="G1922">
            <v>0</v>
          </cell>
          <cell r="H1922">
            <v>40160</v>
          </cell>
          <cell r="I1922">
            <v>9932</v>
          </cell>
          <cell r="J1922">
            <v>0</v>
          </cell>
          <cell r="K1922">
            <v>0</v>
          </cell>
          <cell r="L1922">
            <v>241423</v>
          </cell>
          <cell r="M1922">
            <v>0</v>
          </cell>
          <cell r="N1922">
            <v>241423</v>
          </cell>
          <cell r="O1922" t="str">
            <v>no</v>
          </cell>
          <cell r="P1922">
            <v>0</v>
          </cell>
          <cell r="Q1922">
            <v>816757</v>
          </cell>
          <cell r="R1922">
            <v>0</v>
          </cell>
          <cell r="S1922">
            <v>816757</v>
          </cell>
          <cell r="T1922">
            <v>19792634</v>
          </cell>
          <cell r="U1922">
            <v>1.2197618568604867E-2</v>
          </cell>
          <cell r="V1922">
            <v>9962</v>
          </cell>
          <cell r="W1922">
            <v>0</v>
          </cell>
          <cell r="X1922">
            <v>2450269</v>
          </cell>
          <cell r="Y1922" t="str">
            <v>no</v>
          </cell>
          <cell r="Z1922">
            <v>0</v>
          </cell>
          <cell r="AA1922">
            <v>2450269</v>
          </cell>
          <cell r="AB1922">
            <v>14891027</v>
          </cell>
          <cell r="AC1922">
            <v>1.621264940289209E-2</v>
          </cell>
          <cell r="AD1922">
            <v>39725</v>
          </cell>
          <cell r="AE1922">
            <v>0</v>
          </cell>
          <cell r="AF1922">
            <v>39725</v>
          </cell>
          <cell r="AG1922">
            <v>0</v>
          </cell>
          <cell r="AH1922">
            <v>522724</v>
          </cell>
          <cell r="AI1922">
            <v>261362</v>
          </cell>
          <cell r="AJ1922">
            <v>261362</v>
          </cell>
          <cell r="AK1922" t="str">
            <v>AA</v>
          </cell>
          <cell r="AL1922">
            <v>241423</v>
          </cell>
          <cell r="AM1922">
            <v>13877346</v>
          </cell>
          <cell r="AN1922">
            <v>1.7396914366767248E-2</v>
          </cell>
          <cell r="AO1922">
            <v>4547</v>
          </cell>
          <cell r="AP1922">
            <v>0</v>
          </cell>
          <cell r="AQ1922">
            <v>822677</v>
          </cell>
          <cell r="AR1922">
            <v>0</v>
          </cell>
          <cell r="AS1922">
            <v>0</v>
          </cell>
          <cell r="AT1922">
            <v>822677</v>
          </cell>
          <cell r="AU1922" t="str">
            <v>Levy</v>
          </cell>
          <cell r="AV1922">
            <v>191331</v>
          </cell>
          <cell r="AW1922">
            <v>0</v>
          </cell>
          <cell r="AX1922">
            <v>0</v>
          </cell>
          <cell r="AY1922">
            <v>0</v>
          </cell>
          <cell r="AZ1922">
            <v>191331</v>
          </cell>
          <cell r="BA1922">
            <v>11084796</v>
          </cell>
          <cell r="BB1922">
            <v>1.7260669479167681E-2</v>
          </cell>
          <cell r="BC1922">
            <v>14200</v>
          </cell>
          <cell r="BD1922">
            <v>0</v>
          </cell>
          <cell r="BE1922">
            <v>296164</v>
          </cell>
          <cell r="BF1922">
            <v>1960216</v>
          </cell>
        </row>
        <row r="1923">
          <cell r="D1923" t="str">
            <v>7030860</v>
          </cell>
          <cell r="E1923" t="str">
            <v>GLENWOOD CIVIL TOWN</v>
          </cell>
          <cell r="F1923">
            <v>46816</v>
          </cell>
          <cell r="G1923">
            <v>0</v>
          </cell>
          <cell r="H1923">
            <v>9885</v>
          </cell>
          <cell r="I1923">
            <v>2445</v>
          </cell>
          <cell r="J1923">
            <v>0</v>
          </cell>
          <cell r="K1923">
            <v>0</v>
          </cell>
          <cell r="L1923">
            <v>59146</v>
          </cell>
          <cell r="M1923">
            <v>0</v>
          </cell>
          <cell r="N1923">
            <v>59146</v>
          </cell>
          <cell r="O1923" t="str">
            <v>no</v>
          </cell>
          <cell r="P1923">
            <v>0</v>
          </cell>
          <cell r="Q1923">
            <v>816757</v>
          </cell>
          <cell r="R1923">
            <v>0</v>
          </cell>
          <cell r="S1923">
            <v>816757</v>
          </cell>
          <cell r="T1923">
            <v>19792634</v>
          </cell>
          <cell r="U1923">
            <v>2.9882834189729371E-3</v>
          </cell>
          <cell r="V1923">
            <v>2441</v>
          </cell>
          <cell r="W1923">
            <v>0</v>
          </cell>
          <cell r="X1923">
            <v>2450269</v>
          </cell>
          <cell r="Y1923" t="str">
            <v>no</v>
          </cell>
          <cell r="Z1923">
            <v>0</v>
          </cell>
          <cell r="AA1923">
            <v>2450269</v>
          </cell>
          <cell r="AB1923">
            <v>14891027</v>
          </cell>
          <cell r="AC1923">
            <v>3.97192215150775E-3</v>
          </cell>
          <cell r="AD1923">
            <v>9732</v>
          </cell>
          <cell r="AE1923">
            <v>0</v>
          </cell>
          <cell r="AF1923">
            <v>9732</v>
          </cell>
          <cell r="AG1923">
            <v>0</v>
          </cell>
          <cell r="AH1923">
            <v>522724</v>
          </cell>
          <cell r="AI1923">
            <v>261362</v>
          </cell>
          <cell r="AJ1923">
            <v>261362</v>
          </cell>
          <cell r="AK1923" t="str">
            <v>AA</v>
          </cell>
          <cell r="AL1923">
            <v>59146</v>
          </cell>
          <cell r="AM1923">
            <v>13877346</v>
          </cell>
          <cell r="AN1923">
            <v>4.26205414205281E-3</v>
          </cell>
          <cell r="AO1923">
            <v>1114</v>
          </cell>
          <cell r="AP1923">
            <v>0</v>
          </cell>
          <cell r="AQ1923">
            <v>822677</v>
          </cell>
          <cell r="AR1923">
            <v>0</v>
          </cell>
          <cell r="AS1923">
            <v>0</v>
          </cell>
          <cell r="AT1923">
            <v>822677</v>
          </cell>
          <cell r="AU1923" t="str">
            <v>Levy</v>
          </cell>
          <cell r="AV1923">
            <v>46816</v>
          </cell>
          <cell r="AW1923">
            <v>0</v>
          </cell>
          <cell r="AX1923">
            <v>0</v>
          </cell>
          <cell r="AY1923">
            <v>0</v>
          </cell>
          <cell r="AZ1923">
            <v>46816</v>
          </cell>
          <cell r="BA1923">
            <v>11084796</v>
          </cell>
          <cell r="BB1923">
            <v>4.2234426325933284E-3</v>
          </cell>
          <cell r="BC1923">
            <v>3475</v>
          </cell>
          <cell r="BD1923">
            <v>0</v>
          </cell>
          <cell r="BE1923">
            <v>296164</v>
          </cell>
          <cell r="BF1923">
            <v>1960216</v>
          </cell>
        </row>
        <row r="1924">
          <cell r="D1924" t="str">
            <v>7043455</v>
          </cell>
          <cell r="E1924" t="str">
            <v>CHARLES A. BEARD MEMORIAL SCHOOL CORP</v>
          </cell>
          <cell r="F1924">
            <v>1140931</v>
          </cell>
          <cell r="G1924">
            <v>0</v>
          </cell>
          <cell r="H1924">
            <v>0</v>
          </cell>
          <cell r="I1924">
            <v>48640</v>
          </cell>
          <cell r="J1924">
            <v>0</v>
          </cell>
          <cell r="K1924">
            <v>0</v>
          </cell>
          <cell r="L1924">
            <v>1189571</v>
          </cell>
          <cell r="M1924">
            <v>0</v>
          </cell>
          <cell r="N1924">
            <v>0</v>
          </cell>
          <cell r="O1924" t="str">
            <v>no</v>
          </cell>
          <cell r="P1924">
            <v>0</v>
          </cell>
          <cell r="Q1924">
            <v>816757</v>
          </cell>
          <cell r="R1924">
            <v>0</v>
          </cell>
          <cell r="S1924">
            <v>816757</v>
          </cell>
          <cell r="T1924">
            <v>19792634</v>
          </cell>
          <cell r="U1924">
            <v>6.0101702481842489E-2</v>
          </cell>
          <cell r="V1924">
            <v>49088</v>
          </cell>
          <cell r="W1924">
            <v>0</v>
          </cell>
          <cell r="X1924">
            <v>2450269</v>
          </cell>
          <cell r="Y1924" t="str">
            <v>no</v>
          </cell>
          <cell r="Z1924">
            <v>0</v>
          </cell>
          <cell r="AA1924">
            <v>2450269</v>
          </cell>
          <cell r="AB1924">
            <v>14891027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522724</v>
          </cell>
          <cell r="AI1924">
            <v>261362</v>
          </cell>
          <cell r="AJ1924">
            <v>261362</v>
          </cell>
          <cell r="AK1924" t="str">
            <v>AA</v>
          </cell>
          <cell r="AL1924">
            <v>0</v>
          </cell>
          <cell r="AM1924">
            <v>13877346</v>
          </cell>
          <cell r="AN1924">
            <v>0</v>
          </cell>
          <cell r="AO1924">
            <v>0</v>
          </cell>
          <cell r="AP1924">
            <v>0</v>
          </cell>
          <cell r="AQ1924">
            <v>822677</v>
          </cell>
          <cell r="AR1924">
            <v>0</v>
          </cell>
          <cell r="AS1924">
            <v>0</v>
          </cell>
          <cell r="AT1924">
            <v>822677</v>
          </cell>
          <cell r="AU1924" t="str">
            <v>Levy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11084796</v>
          </cell>
          <cell r="BB1924">
            <v>0</v>
          </cell>
          <cell r="BC1924">
            <v>0</v>
          </cell>
          <cell r="BD1924">
            <v>0</v>
          </cell>
          <cell r="BE1924">
            <v>296164</v>
          </cell>
          <cell r="BF1924">
            <v>1960216</v>
          </cell>
        </row>
        <row r="1925">
          <cell r="D1925" t="str">
            <v>7046995</v>
          </cell>
          <cell r="E1925" t="str">
            <v>RUSH COUNTY SCHOOL CORPORATION</v>
          </cell>
          <cell r="F1925">
            <v>6496700</v>
          </cell>
          <cell r="G1925">
            <v>1809689</v>
          </cell>
          <cell r="H1925">
            <v>0</v>
          </cell>
          <cell r="I1925">
            <v>215798</v>
          </cell>
          <cell r="J1925">
            <v>0</v>
          </cell>
          <cell r="K1925">
            <v>0</v>
          </cell>
          <cell r="L1925">
            <v>4902809</v>
          </cell>
          <cell r="M1925">
            <v>0</v>
          </cell>
          <cell r="N1925">
            <v>0</v>
          </cell>
          <cell r="O1925" t="str">
            <v>no</v>
          </cell>
          <cell r="P1925">
            <v>0</v>
          </cell>
          <cell r="Q1925">
            <v>816757</v>
          </cell>
          <cell r="R1925">
            <v>0</v>
          </cell>
          <cell r="S1925">
            <v>816757</v>
          </cell>
          <cell r="T1925">
            <v>19792634</v>
          </cell>
          <cell r="U1925">
            <v>0.24770876882783768</v>
          </cell>
          <cell r="V1925">
            <v>202318</v>
          </cell>
          <cell r="W1925">
            <v>0</v>
          </cell>
          <cell r="X1925">
            <v>2450269</v>
          </cell>
          <cell r="Y1925" t="str">
            <v>no</v>
          </cell>
          <cell r="Z1925">
            <v>0</v>
          </cell>
          <cell r="AA1925">
            <v>2450269</v>
          </cell>
          <cell r="AB1925">
            <v>14891027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522724</v>
          </cell>
          <cell r="AI1925">
            <v>261362</v>
          </cell>
          <cell r="AJ1925">
            <v>261362</v>
          </cell>
          <cell r="AK1925" t="str">
            <v>AA</v>
          </cell>
          <cell r="AL1925">
            <v>0</v>
          </cell>
          <cell r="AM1925">
            <v>13877346</v>
          </cell>
          <cell r="AN1925">
            <v>0</v>
          </cell>
          <cell r="AO1925">
            <v>0</v>
          </cell>
          <cell r="AP1925">
            <v>0</v>
          </cell>
          <cell r="AQ1925">
            <v>822677</v>
          </cell>
          <cell r="AR1925">
            <v>0</v>
          </cell>
          <cell r="AS1925">
            <v>0</v>
          </cell>
          <cell r="AT1925">
            <v>822677</v>
          </cell>
          <cell r="AU1925" t="str">
            <v>Levy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11084796</v>
          </cell>
          <cell r="BB1925">
            <v>0</v>
          </cell>
          <cell r="BC1925">
            <v>0</v>
          </cell>
          <cell r="BD1925">
            <v>0</v>
          </cell>
          <cell r="BE1925">
            <v>296164</v>
          </cell>
          <cell r="BF1925">
            <v>1960216</v>
          </cell>
        </row>
        <row r="1926">
          <cell r="D1926" t="str">
            <v>7050201</v>
          </cell>
          <cell r="E1926" t="str">
            <v>CARTHAGE-HENRY HENSLEY PUBLIC LIBRARY</v>
          </cell>
          <cell r="F1926">
            <v>2387</v>
          </cell>
          <cell r="G1926">
            <v>0</v>
          </cell>
          <cell r="H1926">
            <v>500</v>
          </cell>
          <cell r="I1926">
            <v>124</v>
          </cell>
          <cell r="J1926">
            <v>0</v>
          </cell>
          <cell r="K1926">
            <v>0</v>
          </cell>
          <cell r="L1926">
            <v>3011</v>
          </cell>
          <cell r="M1926">
            <v>0</v>
          </cell>
          <cell r="N1926">
            <v>3011</v>
          </cell>
          <cell r="O1926" t="str">
            <v>no</v>
          </cell>
          <cell r="P1926">
            <v>0</v>
          </cell>
          <cell r="Q1926">
            <v>816757</v>
          </cell>
          <cell r="R1926">
            <v>0</v>
          </cell>
          <cell r="S1926">
            <v>816757</v>
          </cell>
          <cell r="T1926">
            <v>19792634</v>
          </cell>
          <cell r="U1926">
            <v>1.5212730150014395E-4</v>
          </cell>
          <cell r="V1926">
            <v>124</v>
          </cell>
          <cell r="W1926">
            <v>0</v>
          </cell>
          <cell r="X1926">
            <v>2450269</v>
          </cell>
          <cell r="Y1926" t="str">
            <v>no</v>
          </cell>
          <cell r="Z1926">
            <v>0</v>
          </cell>
          <cell r="AA1926">
            <v>2450269</v>
          </cell>
          <cell r="AB1926">
            <v>14891027</v>
          </cell>
          <cell r="AC1926">
            <v>2.022023061270388E-4</v>
          </cell>
          <cell r="AD1926">
            <v>495</v>
          </cell>
          <cell r="AE1926">
            <v>0</v>
          </cell>
          <cell r="AF1926">
            <v>495</v>
          </cell>
          <cell r="AG1926">
            <v>0</v>
          </cell>
          <cell r="AH1926">
            <v>522724</v>
          </cell>
          <cell r="AI1926">
            <v>261362</v>
          </cell>
          <cell r="AJ1926">
            <v>261362</v>
          </cell>
          <cell r="AK1926" t="str">
            <v>AA</v>
          </cell>
          <cell r="AL1926">
            <v>0</v>
          </cell>
          <cell r="AM1926">
            <v>13877346</v>
          </cell>
          <cell r="AN1926">
            <v>0</v>
          </cell>
          <cell r="AO1926">
            <v>0</v>
          </cell>
          <cell r="AP1926">
            <v>0</v>
          </cell>
          <cell r="AQ1926">
            <v>822677</v>
          </cell>
          <cell r="AR1926">
            <v>0</v>
          </cell>
          <cell r="AS1926">
            <v>0</v>
          </cell>
          <cell r="AT1926">
            <v>822677</v>
          </cell>
          <cell r="AU1926" t="str">
            <v>Levy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11084796</v>
          </cell>
          <cell r="BB1926">
            <v>0</v>
          </cell>
          <cell r="BC1926">
            <v>0</v>
          </cell>
          <cell r="BD1926">
            <v>0</v>
          </cell>
          <cell r="BE1926">
            <v>296164</v>
          </cell>
          <cell r="BF1926">
            <v>1960216</v>
          </cell>
        </row>
        <row r="1927">
          <cell r="D1927" t="str">
            <v>7050202</v>
          </cell>
          <cell r="E1927" t="str">
            <v>RUSHVILLE PUBLIC LIBRARY</v>
          </cell>
          <cell r="F1927">
            <v>293547</v>
          </cell>
          <cell r="G1927">
            <v>0</v>
          </cell>
          <cell r="H1927">
            <v>61619</v>
          </cell>
          <cell r="I1927">
            <v>15239</v>
          </cell>
          <cell r="J1927">
            <v>0</v>
          </cell>
          <cell r="K1927">
            <v>0</v>
          </cell>
          <cell r="L1927">
            <v>370405</v>
          </cell>
          <cell r="M1927">
            <v>0</v>
          </cell>
          <cell r="N1927">
            <v>370405</v>
          </cell>
          <cell r="O1927" t="str">
            <v>no</v>
          </cell>
          <cell r="P1927">
            <v>0</v>
          </cell>
          <cell r="Q1927">
            <v>816757</v>
          </cell>
          <cell r="R1927">
            <v>0</v>
          </cell>
          <cell r="S1927">
            <v>816757</v>
          </cell>
          <cell r="T1927">
            <v>19792634</v>
          </cell>
          <cell r="U1927">
            <v>1.8714285324530327E-2</v>
          </cell>
          <cell r="V1927">
            <v>15285</v>
          </cell>
          <cell r="W1927">
            <v>0</v>
          </cell>
          <cell r="X1927">
            <v>2450269</v>
          </cell>
          <cell r="Y1927" t="str">
            <v>no</v>
          </cell>
          <cell r="Z1927">
            <v>0</v>
          </cell>
          <cell r="AA1927">
            <v>2450269</v>
          </cell>
          <cell r="AB1927">
            <v>14891027</v>
          </cell>
          <cell r="AC1927">
            <v>2.487437568946722E-2</v>
          </cell>
          <cell r="AD1927">
            <v>60949</v>
          </cell>
          <cell r="AE1927">
            <v>0</v>
          </cell>
          <cell r="AF1927">
            <v>60949</v>
          </cell>
          <cell r="AG1927">
            <v>0</v>
          </cell>
          <cell r="AH1927">
            <v>522724</v>
          </cell>
          <cell r="AI1927">
            <v>261362</v>
          </cell>
          <cell r="AJ1927">
            <v>261362</v>
          </cell>
          <cell r="AK1927" t="str">
            <v>AA</v>
          </cell>
          <cell r="AL1927">
            <v>0</v>
          </cell>
          <cell r="AM1927">
            <v>13877346</v>
          </cell>
          <cell r="AN1927">
            <v>0</v>
          </cell>
          <cell r="AO1927">
            <v>0</v>
          </cell>
          <cell r="AP1927">
            <v>0</v>
          </cell>
          <cell r="AQ1927">
            <v>822677</v>
          </cell>
          <cell r="AR1927">
            <v>0</v>
          </cell>
          <cell r="AS1927">
            <v>0</v>
          </cell>
          <cell r="AT1927">
            <v>822677</v>
          </cell>
          <cell r="AU1927" t="str">
            <v>Levy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11084796</v>
          </cell>
          <cell r="BB1927">
            <v>0</v>
          </cell>
          <cell r="BC1927">
            <v>0</v>
          </cell>
          <cell r="BD1927">
            <v>0</v>
          </cell>
          <cell r="BE1927">
            <v>296164</v>
          </cell>
          <cell r="BF1927">
            <v>1960216</v>
          </cell>
        </row>
        <row r="1928">
          <cell r="D1928" t="str">
            <v>7061183</v>
          </cell>
          <cell r="E1928" t="str">
            <v>RUSH COUNTY SOLID WASTE DISTRICT</v>
          </cell>
          <cell r="F1928">
            <v>121606</v>
          </cell>
          <cell r="G1928">
            <v>0</v>
          </cell>
          <cell r="H1928">
            <v>0</v>
          </cell>
          <cell r="I1928">
            <v>0</v>
          </cell>
          <cell r="J1928" t="str">
            <v>non-recipient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 t="str">
            <v>no</v>
          </cell>
          <cell r="P1928">
            <v>0</v>
          </cell>
          <cell r="Q1928">
            <v>816757</v>
          </cell>
          <cell r="R1928">
            <v>0</v>
          </cell>
          <cell r="S1928">
            <v>816757</v>
          </cell>
          <cell r="T1928">
            <v>19792634</v>
          </cell>
          <cell r="U1928">
            <v>0</v>
          </cell>
          <cell r="V1928">
            <v>0</v>
          </cell>
          <cell r="W1928">
            <v>0</v>
          </cell>
          <cell r="X1928">
            <v>2450269</v>
          </cell>
          <cell r="Y1928" t="str">
            <v>no</v>
          </cell>
          <cell r="Z1928">
            <v>0</v>
          </cell>
          <cell r="AA1928">
            <v>2450269</v>
          </cell>
          <cell r="AB1928">
            <v>14891027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522724</v>
          </cell>
          <cell r="AI1928">
            <v>261362</v>
          </cell>
          <cell r="AJ1928">
            <v>261362</v>
          </cell>
          <cell r="AK1928" t="str">
            <v>AA</v>
          </cell>
          <cell r="AL1928">
            <v>0</v>
          </cell>
          <cell r="AM1928">
            <v>13877346</v>
          </cell>
          <cell r="AN1928">
            <v>0</v>
          </cell>
          <cell r="AO1928">
            <v>0</v>
          </cell>
          <cell r="AP1928">
            <v>0</v>
          </cell>
          <cell r="AQ1928">
            <v>822677</v>
          </cell>
          <cell r="AR1928">
            <v>0</v>
          </cell>
          <cell r="AS1928">
            <v>0</v>
          </cell>
          <cell r="AT1928">
            <v>822677</v>
          </cell>
          <cell r="AU1928" t="str">
            <v>Levy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11084796</v>
          </cell>
          <cell r="BB1928">
            <v>0</v>
          </cell>
          <cell r="BC1928">
            <v>0</v>
          </cell>
          <cell r="BD1928">
            <v>0</v>
          </cell>
          <cell r="BE1928">
            <v>296164</v>
          </cell>
          <cell r="BF1928">
            <v>1960216</v>
          </cell>
        </row>
        <row r="1929">
          <cell r="D1929" t="str">
            <v>7110000</v>
          </cell>
          <cell r="E1929" t="str">
            <v>ST. JOSEPH COUNTY</v>
          </cell>
          <cell r="F1929">
            <v>56998362</v>
          </cell>
          <cell r="G1929">
            <v>0</v>
          </cell>
          <cell r="H1929">
            <v>10908099</v>
          </cell>
          <cell r="I1929">
            <v>0</v>
          </cell>
          <cell r="J1929">
            <v>0</v>
          </cell>
          <cell r="K1929">
            <v>0</v>
          </cell>
          <cell r="L1929">
            <v>67906461</v>
          </cell>
          <cell r="M1929">
            <v>28183398</v>
          </cell>
          <cell r="N1929">
            <v>96089859</v>
          </cell>
          <cell r="O1929" t="str">
            <v>no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326716427.82270747</v>
          </cell>
          <cell r="U1929">
            <v>0.2078452603456151</v>
          </cell>
          <cell r="V1929">
            <v>0</v>
          </cell>
          <cell r="W1929">
            <v>0</v>
          </cell>
          <cell r="X1929">
            <v>31947819</v>
          </cell>
          <cell r="Y1929" t="str">
            <v>yes</v>
          </cell>
          <cell r="Z1929">
            <v>0</v>
          </cell>
          <cell r="AA1929">
            <v>31947819</v>
          </cell>
          <cell r="AB1929">
            <v>271892282.56326973</v>
          </cell>
          <cell r="AC1929">
            <v>0.35341149845854763</v>
          </cell>
          <cell r="AD1929">
            <v>11290728</v>
          </cell>
          <cell r="AE1929">
            <v>0</v>
          </cell>
          <cell r="AF1929">
            <v>11290728</v>
          </cell>
          <cell r="AG1929">
            <v>-1</v>
          </cell>
          <cell r="AH1929">
            <v>15986699</v>
          </cell>
          <cell r="AI1929">
            <v>0</v>
          </cell>
          <cell r="AJ1929">
            <v>15986699</v>
          </cell>
          <cell r="AK1929" t="str">
            <v>Levy</v>
          </cell>
          <cell r="AL1929">
            <v>56998362</v>
          </cell>
          <cell r="AM1929">
            <v>170746666</v>
          </cell>
          <cell r="AN1929">
            <v>0.33381830131898449</v>
          </cell>
          <cell r="AO1929">
            <v>5336654</v>
          </cell>
          <cell r="AP1929">
            <v>-1</v>
          </cell>
          <cell r="AQ1929">
            <v>26754547</v>
          </cell>
          <cell r="AR1929">
            <v>0</v>
          </cell>
          <cell r="AS1929">
            <v>0</v>
          </cell>
          <cell r="AT1929">
            <v>26754547</v>
          </cell>
          <cell r="AU1929" t="str">
            <v>Levy</v>
          </cell>
          <cell r="AV1929">
            <v>56998362</v>
          </cell>
          <cell r="AW1929">
            <v>0</v>
          </cell>
          <cell r="AX1929">
            <v>28183398</v>
          </cell>
          <cell r="AY1929">
            <v>0</v>
          </cell>
          <cell r="AZ1929">
            <v>85181760</v>
          </cell>
          <cell r="BA1929">
            <v>199650056.3592149</v>
          </cell>
          <cell r="BB1929">
            <v>0.42665532659173933</v>
          </cell>
          <cell r="BC1929">
            <v>11414971</v>
          </cell>
          <cell r="BD1929">
            <v>-1</v>
          </cell>
          <cell r="BE1929">
            <v>38393656</v>
          </cell>
          <cell r="BF1929">
            <v>0</v>
          </cell>
        </row>
        <row r="1930">
          <cell r="D1930" t="str">
            <v>7120001</v>
          </cell>
          <cell r="E1930" t="str">
            <v>CENTRE TOWNSHIP</v>
          </cell>
          <cell r="F1930">
            <v>0</v>
          </cell>
          <cell r="G1930">
            <v>0</v>
          </cell>
          <cell r="H1930">
            <v>97487</v>
          </cell>
          <cell r="I1930">
            <v>0</v>
          </cell>
          <cell r="J1930">
            <v>0</v>
          </cell>
          <cell r="K1930">
            <v>311844.09685855795</v>
          </cell>
          <cell r="L1930">
            <v>409331.09685855795</v>
          </cell>
          <cell r="M1930">
            <v>0</v>
          </cell>
          <cell r="N1930">
            <v>409331.09685855795</v>
          </cell>
          <cell r="O1930" t="str">
            <v>no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326716427.82270747</v>
          </cell>
          <cell r="U1930">
            <v>1.2528635293499268E-3</v>
          </cell>
          <cell r="V1930">
            <v>0</v>
          </cell>
          <cell r="W1930">
            <v>0</v>
          </cell>
          <cell r="X1930">
            <v>31947819</v>
          </cell>
          <cell r="Y1930" t="str">
            <v>yes</v>
          </cell>
          <cell r="Z1930">
            <v>0</v>
          </cell>
          <cell r="AA1930">
            <v>31947819</v>
          </cell>
          <cell r="AB1930">
            <v>271892282.56326973</v>
          </cell>
          <cell r="AC1930">
            <v>1.5054899425595355E-3</v>
          </cell>
          <cell r="AD1930">
            <v>48097</v>
          </cell>
          <cell r="AE1930">
            <v>0</v>
          </cell>
          <cell r="AF1930">
            <v>48097</v>
          </cell>
          <cell r="AG1930">
            <v>0</v>
          </cell>
          <cell r="AH1930">
            <v>15986699</v>
          </cell>
          <cell r="AI1930">
            <v>0</v>
          </cell>
          <cell r="AJ1930">
            <v>15986699</v>
          </cell>
          <cell r="AK1930" t="str">
            <v>Levy</v>
          </cell>
          <cell r="AL1930">
            <v>0</v>
          </cell>
          <cell r="AM1930">
            <v>170746666</v>
          </cell>
          <cell r="AN1930">
            <v>0</v>
          </cell>
          <cell r="AO1930">
            <v>0</v>
          </cell>
          <cell r="AP1930">
            <v>0</v>
          </cell>
          <cell r="AQ1930">
            <v>26754547</v>
          </cell>
          <cell r="AR1930">
            <v>0</v>
          </cell>
          <cell r="AS1930">
            <v>0</v>
          </cell>
          <cell r="AT1930">
            <v>26754547</v>
          </cell>
          <cell r="AU1930" t="str">
            <v>Levy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199650056.3592149</v>
          </cell>
          <cell r="BB1930">
            <v>0</v>
          </cell>
          <cell r="BC1930">
            <v>0</v>
          </cell>
          <cell r="BD1930">
            <v>0</v>
          </cell>
          <cell r="BE1930">
            <v>38393656</v>
          </cell>
          <cell r="BF1930">
            <v>0</v>
          </cell>
        </row>
        <row r="1931">
          <cell r="D1931" t="str">
            <v>7120002</v>
          </cell>
          <cell r="E1931" t="str">
            <v>CLAY TOWNSHIP</v>
          </cell>
          <cell r="F1931">
            <v>7693944</v>
          </cell>
          <cell r="G1931">
            <v>0</v>
          </cell>
          <cell r="H1931">
            <v>492313</v>
          </cell>
          <cell r="I1931">
            <v>0</v>
          </cell>
          <cell r="J1931">
            <v>0</v>
          </cell>
          <cell r="K1931">
            <v>-3772900.6140142283</v>
          </cell>
          <cell r="L1931">
            <v>4413356.3859857712</v>
          </cell>
          <cell r="M1931">
            <v>0</v>
          </cell>
          <cell r="N1931">
            <v>4413356.3859857712</v>
          </cell>
          <cell r="O1931" t="str">
            <v>no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326716427.82270747</v>
          </cell>
          <cell r="U1931">
            <v>1.3508216943350878E-2</v>
          </cell>
          <cell r="V1931">
            <v>0</v>
          </cell>
          <cell r="W1931">
            <v>0</v>
          </cell>
          <cell r="X1931">
            <v>31947819</v>
          </cell>
          <cell r="Y1931" t="str">
            <v>yes</v>
          </cell>
          <cell r="Z1931">
            <v>0</v>
          </cell>
          <cell r="AA1931">
            <v>31947819</v>
          </cell>
          <cell r="AB1931">
            <v>271892282.56326973</v>
          </cell>
          <cell r="AC1931">
            <v>1.623200314616792E-2</v>
          </cell>
          <cell r="AD1931">
            <v>518577</v>
          </cell>
          <cell r="AE1931">
            <v>0</v>
          </cell>
          <cell r="AF1931">
            <v>518577</v>
          </cell>
          <cell r="AG1931">
            <v>0</v>
          </cell>
          <cell r="AH1931">
            <v>15986699</v>
          </cell>
          <cell r="AI1931">
            <v>0</v>
          </cell>
          <cell r="AJ1931">
            <v>15986699</v>
          </cell>
          <cell r="AK1931" t="str">
            <v>Levy</v>
          </cell>
          <cell r="AL1931">
            <v>0</v>
          </cell>
          <cell r="AM1931">
            <v>170746666</v>
          </cell>
          <cell r="AN1931">
            <v>0</v>
          </cell>
          <cell r="AO1931">
            <v>0</v>
          </cell>
          <cell r="AP1931">
            <v>0</v>
          </cell>
          <cell r="AQ1931">
            <v>26754547</v>
          </cell>
          <cell r="AR1931">
            <v>0</v>
          </cell>
          <cell r="AS1931">
            <v>0</v>
          </cell>
          <cell r="AT1931">
            <v>26754547</v>
          </cell>
          <cell r="AU1931" t="str">
            <v>Levy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199650056.3592149</v>
          </cell>
          <cell r="BB1931">
            <v>0</v>
          </cell>
          <cell r="BC1931">
            <v>0</v>
          </cell>
          <cell r="BD1931">
            <v>0</v>
          </cell>
          <cell r="BE1931">
            <v>38393656</v>
          </cell>
          <cell r="BF1931">
            <v>0</v>
          </cell>
        </row>
        <row r="1932">
          <cell r="D1932" t="str">
            <v>7120003</v>
          </cell>
          <cell r="E1932" t="str">
            <v>GERMAN TOWNSHIP</v>
          </cell>
          <cell r="F1932">
            <v>102539</v>
          </cell>
          <cell r="G1932">
            <v>46102</v>
          </cell>
          <cell r="H1932">
            <v>94474</v>
          </cell>
          <cell r="I1932">
            <v>0</v>
          </cell>
          <cell r="J1932">
            <v>0</v>
          </cell>
          <cell r="K1932">
            <v>690944.7921840325</v>
          </cell>
          <cell r="L1932">
            <v>841855.7921840325</v>
          </cell>
          <cell r="M1932">
            <v>0</v>
          </cell>
          <cell r="N1932">
            <v>841855.7921840325</v>
          </cell>
          <cell r="O1932" t="str">
            <v>no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326716427.82270747</v>
          </cell>
          <cell r="U1932">
            <v>2.5767170564219843E-3</v>
          </cell>
          <cell r="V1932">
            <v>0</v>
          </cell>
          <cell r="W1932">
            <v>0</v>
          </cell>
          <cell r="X1932">
            <v>31947819</v>
          </cell>
          <cell r="Y1932" t="str">
            <v>yes</v>
          </cell>
          <cell r="Z1932">
            <v>0</v>
          </cell>
          <cell r="AA1932">
            <v>31947819</v>
          </cell>
          <cell r="AB1932">
            <v>271892282.56326973</v>
          </cell>
          <cell r="AC1932">
            <v>3.0962842499515646E-3</v>
          </cell>
          <cell r="AD1932">
            <v>98920</v>
          </cell>
          <cell r="AE1932">
            <v>0</v>
          </cell>
          <cell r="AF1932">
            <v>98920</v>
          </cell>
          <cell r="AG1932">
            <v>0</v>
          </cell>
          <cell r="AH1932">
            <v>15986699</v>
          </cell>
          <cell r="AI1932">
            <v>0</v>
          </cell>
          <cell r="AJ1932">
            <v>15986699</v>
          </cell>
          <cell r="AK1932" t="str">
            <v>Levy</v>
          </cell>
          <cell r="AL1932">
            <v>0</v>
          </cell>
          <cell r="AM1932">
            <v>170746666</v>
          </cell>
          <cell r="AN1932">
            <v>0</v>
          </cell>
          <cell r="AO1932">
            <v>0</v>
          </cell>
          <cell r="AP1932">
            <v>0</v>
          </cell>
          <cell r="AQ1932">
            <v>26754547</v>
          </cell>
          <cell r="AR1932">
            <v>0</v>
          </cell>
          <cell r="AS1932">
            <v>0</v>
          </cell>
          <cell r="AT1932">
            <v>26754547</v>
          </cell>
          <cell r="AU1932" t="str">
            <v>Levy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199650056.3592149</v>
          </cell>
          <cell r="BB1932">
            <v>0</v>
          </cell>
          <cell r="BC1932">
            <v>0</v>
          </cell>
          <cell r="BD1932">
            <v>0</v>
          </cell>
          <cell r="BE1932">
            <v>38393656</v>
          </cell>
          <cell r="BF1932">
            <v>0</v>
          </cell>
        </row>
        <row r="1933">
          <cell r="D1933" t="str">
            <v>7120004</v>
          </cell>
          <cell r="E1933" t="str">
            <v>GREENE TOWNSHIP</v>
          </cell>
          <cell r="F1933">
            <v>391894</v>
          </cell>
          <cell r="G1933">
            <v>0</v>
          </cell>
          <cell r="H1933">
            <v>51769</v>
          </cell>
          <cell r="I1933">
            <v>0</v>
          </cell>
          <cell r="J1933">
            <v>0</v>
          </cell>
          <cell r="K1933">
            <v>0</v>
          </cell>
          <cell r="L1933">
            <v>443663</v>
          </cell>
          <cell r="M1933">
            <v>0</v>
          </cell>
          <cell r="N1933">
            <v>443663</v>
          </cell>
          <cell r="O1933" t="str">
            <v>no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326716427.82270747</v>
          </cell>
          <cell r="U1933">
            <v>1.3579451849319115E-3</v>
          </cell>
          <cell r="V1933">
            <v>0</v>
          </cell>
          <cell r="W1933">
            <v>0</v>
          </cell>
          <cell r="X1933">
            <v>31947819</v>
          </cell>
          <cell r="Y1933" t="str">
            <v>yes</v>
          </cell>
          <cell r="Z1933">
            <v>0</v>
          </cell>
          <cell r="AA1933">
            <v>31947819</v>
          </cell>
          <cell r="AB1933">
            <v>271892282.56326973</v>
          </cell>
          <cell r="AC1933">
            <v>1.6317601802351965E-3</v>
          </cell>
          <cell r="AD1933">
            <v>52131</v>
          </cell>
          <cell r="AE1933">
            <v>0</v>
          </cell>
          <cell r="AF1933">
            <v>52131</v>
          </cell>
          <cell r="AG1933">
            <v>0</v>
          </cell>
          <cell r="AH1933">
            <v>15986699</v>
          </cell>
          <cell r="AI1933">
            <v>0</v>
          </cell>
          <cell r="AJ1933">
            <v>15986699</v>
          </cell>
          <cell r="AK1933" t="str">
            <v>Levy</v>
          </cell>
          <cell r="AL1933">
            <v>0</v>
          </cell>
          <cell r="AM1933">
            <v>170746666</v>
          </cell>
          <cell r="AN1933">
            <v>0</v>
          </cell>
          <cell r="AO1933">
            <v>0</v>
          </cell>
          <cell r="AP1933">
            <v>0</v>
          </cell>
          <cell r="AQ1933">
            <v>26754547</v>
          </cell>
          <cell r="AR1933">
            <v>0</v>
          </cell>
          <cell r="AS1933">
            <v>0</v>
          </cell>
          <cell r="AT1933">
            <v>26754547</v>
          </cell>
          <cell r="AU1933" t="str">
            <v>Levy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199650056.3592149</v>
          </cell>
          <cell r="BB1933">
            <v>0</v>
          </cell>
          <cell r="BC1933">
            <v>0</v>
          </cell>
          <cell r="BD1933">
            <v>0</v>
          </cell>
          <cell r="BE1933">
            <v>38393656</v>
          </cell>
          <cell r="BF1933">
            <v>0</v>
          </cell>
        </row>
        <row r="1934">
          <cell r="D1934" t="str">
            <v>7120005</v>
          </cell>
          <cell r="E1934" t="str">
            <v>HARRIS TOWNSHIP</v>
          </cell>
          <cell r="F1934">
            <v>104971</v>
          </cell>
          <cell r="G1934">
            <v>0</v>
          </cell>
          <cell r="H1934">
            <v>779687</v>
          </cell>
          <cell r="I1934">
            <v>0</v>
          </cell>
          <cell r="J1934">
            <v>0</v>
          </cell>
          <cell r="K1934">
            <v>2387208.9980106484</v>
          </cell>
          <cell r="L1934">
            <v>3271866.9980106484</v>
          </cell>
          <cell r="M1934">
            <v>0</v>
          </cell>
          <cell r="N1934">
            <v>3271866.9980106484</v>
          </cell>
          <cell r="O1934" t="str">
            <v>no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326716427.82270747</v>
          </cell>
          <cell r="U1934">
            <v>1.001439388834811E-2</v>
          </cell>
          <cell r="V1934">
            <v>0</v>
          </cell>
          <cell r="W1934">
            <v>0</v>
          </cell>
          <cell r="X1934">
            <v>31947819</v>
          </cell>
          <cell r="Y1934" t="str">
            <v>yes</v>
          </cell>
          <cell r="Z1934">
            <v>0</v>
          </cell>
          <cell r="AA1934">
            <v>31947819</v>
          </cell>
          <cell r="AB1934">
            <v>271892282.56326973</v>
          </cell>
          <cell r="AC1934">
            <v>1.2033688367926662E-2</v>
          </cell>
          <cell r="AD1934">
            <v>384450</v>
          </cell>
          <cell r="AE1934">
            <v>0</v>
          </cell>
          <cell r="AF1934">
            <v>384450</v>
          </cell>
          <cell r="AG1934">
            <v>0</v>
          </cell>
          <cell r="AH1934">
            <v>15986699</v>
          </cell>
          <cell r="AI1934">
            <v>0</v>
          </cell>
          <cell r="AJ1934">
            <v>15986699</v>
          </cell>
          <cell r="AK1934" t="str">
            <v>Levy</v>
          </cell>
          <cell r="AL1934">
            <v>0</v>
          </cell>
          <cell r="AM1934">
            <v>170746666</v>
          </cell>
          <cell r="AN1934">
            <v>0</v>
          </cell>
          <cell r="AO1934">
            <v>0</v>
          </cell>
          <cell r="AP1934">
            <v>0</v>
          </cell>
          <cell r="AQ1934">
            <v>26754547</v>
          </cell>
          <cell r="AR1934">
            <v>0</v>
          </cell>
          <cell r="AS1934">
            <v>0</v>
          </cell>
          <cell r="AT1934">
            <v>26754547</v>
          </cell>
          <cell r="AU1934" t="str">
            <v>Levy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199650056.3592149</v>
          </cell>
          <cell r="BB1934">
            <v>0</v>
          </cell>
          <cell r="BC1934">
            <v>0</v>
          </cell>
          <cell r="BD1934">
            <v>0</v>
          </cell>
          <cell r="BE1934">
            <v>38393656</v>
          </cell>
          <cell r="BF1934">
            <v>0</v>
          </cell>
        </row>
        <row r="1935">
          <cell r="D1935" t="str">
            <v>7120006</v>
          </cell>
          <cell r="E1935" t="str">
            <v>LIBERTY TOWNSHIP</v>
          </cell>
          <cell r="F1935">
            <v>378538</v>
          </cell>
          <cell r="G1935">
            <v>110187</v>
          </cell>
          <cell r="H1935">
            <v>34582</v>
          </cell>
          <cell r="I1935">
            <v>0</v>
          </cell>
          <cell r="J1935">
            <v>0</v>
          </cell>
          <cell r="K1935">
            <v>0</v>
          </cell>
          <cell r="L1935">
            <v>302933</v>
          </cell>
          <cell r="M1935">
            <v>0</v>
          </cell>
          <cell r="N1935">
            <v>302933</v>
          </cell>
          <cell r="O1935" t="str">
            <v>no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326716427.82270747</v>
          </cell>
          <cell r="U1935">
            <v>9.2720467721441437E-4</v>
          </cell>
          <cell r="V1935">
            <v>0</v>
          </cell>
          <cell r="W1935">
            <v>0</v>
          </cell>
          <cell r="X1935">
            <v>31947819</v>
          </cell>
          <cell r="Y1935" t="str">
            <v>yes</v>
          </cell>
          <cell r="Z1935">
            <v>0</v>
          </cell>
          <cell r="AA1935">
            <v>31947819</v>
          </cell>
          <cell r="AB1935">
            <v>271892282.56326973</v>
          </cell>
          <cell r="AC1935">
            <v>1.1141654965124176E-3</v>
          </cell>
          <cell r="AD1935">
            <v>35595</v>
          </cell>
          <cell r="AE1935">
            <v>0</v>
          </cell>
          <cell r="AF1935">
            <v>35595</v>
          </cell>
          <cell r="AG1935">
            <v>0</v>
          </cell>
          <cell r="AH1935">
            <v>15986699</v>
          </cell>
          <cell r="AI1935">
            <v>0</v>
          </cell>
          <cell r="AJ1935">
            <v>15986699</v>
          </cell>
          <cell r="AK1935" t="str">
            <v>Levy</v>
          </cell>
          <cell r="AL1935">
            <v>0</v>
          </cell>
          <cell r="AM1935">
            <v>170746666</v>
          </cell>
          <cell r="AN1935">
            <v>0</v>
          </cell>
          <cell r="AO1935">
            <v>0</v>
          </cell>
          <cell r="AP1935">
            <v>0</v>
          </cell>
          <cell r="AQ1935">
            <v>26754547</v>
          </cell>
          <cell r="AR1935">
            <v>0</v>
          </cell>
          <cell r="AS1935">
            <v>0</v>
          </cell>
          <cell r="AT1935">
            <v>26754547</v>
          </cell>
          <cell r="AU1935" t="str">
            <v>Levy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199650056.3592149</v>
          </cell>
          <cell r="BB1935">
            <v>0</v>
          </cell>
          <cell r="BC1935">
            <v>0</v>
          </cell>
          <cell r="BD1935">
            <v>0</v>
          </cell>
          <cell r="BE1935">
            <v>38393656</v>
          </cell>
          <cell r="BF1935">
            <v>0</v>
          </cell>
        </row>
        <row r="1936">
          <cell r="D1936" t="str">
            <v>7120007</v>
          </cell>
          <cell r="E1936" t="str">
            <v>LINCOLN TOWNSHIP</v>
          </cell>
          <cell r="F1936">
            <v>74307</v>
          </cell>
          <cell r="G1936">
            <v>0</v>
          </cell>
          <cell r="H1936">
            <v>16307</v>
          </cell>
          <cell r="I1936">
            <v>0</v>
          </cell>
          <cell r="J1936">
            <v>0</v>
          </cell>
          <cell r="K1936">
            <v>55699.681459231906</v>
          </cell>
          <cell r="L1936">
            <v>146313.68145923191</v>
          </cell>
          <cell r="M1936">
            <v>0</v>
          </cell>
          <cell r="N1936">
            <v>146313.68145923191</v>
          </cell>
          <cell r="O1936" t="str">
            <v>no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326716427.82270747</v>
          </cell>
          <cell r="U1936">
            <v>4.4783080677727343E-4</v>
          </cell>
          <cell r="V1936">
            <v>0</v>
          </cell>
          <cell r="W1936">
            <v>0</v>
          </cell>
          <cell r="X1936">
            <v>31947819</v>
          </cell>
          <cell r="Y1936" t="str">
            <v>yes</v>
          </cell>
          <cell r="Z1936">
            <v>0</v>
          </cell>
          <cell r="AA1936">
            <v>31947819</v>
          </cell>
          <cell r="AB1936">
            <v>271892282.56326973</v>
          </cell>
          <cell r="AC1936">
            <v>5.3813105719609569E-4</v>
          </cell>
          <cell r="AD1936">
            <v>17192</v>
          </cell>
          <cell r="AE1936">
            <v>0</v>
          </cell>
          <cell r="AF1936">
            <v>17192</v>
          </cell>
          <cell r="AG1936">
            <v>0</v>
          </cell>
          <cell r="AH1936">
            <v>15986699</v>
          </cell>
          <cell r="AI1936">
            <v>0</v>
          </cell>
          <cell r="AJ1936">
            <v>15986699</v>
          </cell>
          <cell r="AK1936" t="str">
            <v>Levy</v>
          </cell>
          <cell r="AL1936">
            <v>0</v>
          </cell>
          <cell r="AM1936">
            <v>170746666</v>
          </cell>
          <cell r="AN1936">
            <v>0</v>
          </cell>
          <cell r="AO1936">
            <v>0</v>
          </cell>
          <cell r="AP1936">
            <v>0</v>
          </cell>
          <cell r="AQ1936">
            <v>26754547</v>
          </cell>
          <cell r="AR1936">
            <v>0</v>
          </cell>
          <cell r="AS1936">
            <v>0</v>
          </cell>
          <cell r="AT1936">
            <v>26754547</v>
          </cell>
          <cell r="AU1936" t="str">
            <v>Levy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199650056.3592149</v>
          </cell>
          <cell r="BB1936">
            <v>0</v>
          </cell>
          <cell r="BC1936">
            <v>0</v>
          </cell>
          <cell r="BD1936">
            <v>0</v>
          </cell>
          <cell r="BE1936">
            <v>38393656</v>
          </cell>
          <cell r="BF1936">
            <v>0</v>
          </cell>
        </row>
        <row r="1937">
          <cell r="D1937" t="str">
            <v>7120008</v>
          </cell>
          <cell r="E1937" t="str">
            <v>MADISON TOWNSHIP</v>
          </cell>
          <cell r="F1937">
            <v>127937</v>
          </cell>
          <cell r="G1937">
            <v>0</v>
          </cell>
          <cell r="H1937">
            <v>15800</v>
          </cell>
          <cell r="I1937">
            <v>0</v>
          </cell>
          <cell r="J1937">
            <v>0</v>
          </cell>
          <cell r="K1937">
            <v>0</v>
          </cell>
          <cell r="L1937">
            <v>143737</v>
          </cell>
          <cell r="M1937">
            <v>0</v>
          </cell>
          <cell r="N1937">
            <v>143737</v>
          </cell>
          <cell r="O1937" t="str">
            <v>no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326716427.82270747</v>
          </cell>
          <cell r="U1937">
            <v>4.3994420775804644E-4</v>
          </cell>
          <cell r="V1937">
            <v>0</v>
          </cell>
          <cell r="W1937">
            <v>0</v>
          </cell>
          <cell r="X1937">
            <v>31947819</v>
          </cell>
          <cell r="Y1937" t="str">
            <v>yes</v>
          </cell>
          <cell r="Z1937">
            <v>0</v>
          </cell>
          <cell r="AA1937">
            <v>31947819</v>
          </cell>
          <cell r="AB1937">
            <v>271892282.56326973</v>
          </cell>
          <cell r="AC1937">
            <v>5.2865421057529346E-4</v>
          </cell>
          <cell r="AD1937">
            <v>16889</v>
          </cell>
          <cell r="AE1937">
            <v>0</v>
          </cell>
          <cell r="AF1937">
            <v>16889</v>
          </cell>
          <cell r="AG1937">
            <v>0</v>
          </cell>
          <cell r="AH1937">
            <v>15986699</v>
          </cell>
          <cell r="AI1937">
            <v>0</v>
          </cell>
          <cell r="AJ1937">
            <v>15986699</v>
          </cell>
          <cell r="AK1937" t="str">
            <v>Levy</v>
          </cell>
          <cell r="AL1937">
            <v>0</v>
          </cell>
          <cell r="AM1937">
            <v>170746666</v>
          </cell>
          <cell r="AN1937">
            <v>0</v>
          </cell>
          <cell r="AO1937">
            <v>0</v>
          </cell>
          <cell r="AP1937">
            <v>0</v>
          </cell>
          <cell r="AQ1937">
            <v>26754547</v>
          </cell>
          <cell r="AR1937">
            <v>0</v>
          </cell>
          <cell r="AS1937">
            <v>0</v>
          </cell>
          <cell r="AT1937">
            <v>26754547</v>
          </cell>
          <cell r="AU1937" t="str">
            <v>Levy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199650056.3592149</v>
          </cell>
          <cell r="BB1937">
            <v>0</v>
          </cell>
          <cell r="BC1937">
            <v>0</v>
          </cell>
          <cell r="BD1937">
            <v>0</v>
          </cell>
          <cell r="BE1937">
            <v>38393656</v>
          </cell>
          <cell r="BF1937">
            <v>0</v>
          </cell>
        </row>
        <row r="1938">
          <cell r="D1938" t="str">
            <v>7120009</v>
          </cell>
          <cell r="E1938" t="str">
            <v>OLIVE TOWNSHIP</v>
          </cell>
          <cell r="F1938">
            <v>205350</v>
          </cell>
          <cell r="G1938">
            <v>0</v>
          </cell>
          <cell r="H1938">
            <v>39234</v>
          </cell>
          <cell r="I1938">
            <v>0</v>
          </cell>
          <cell r="J1938">
            <v>0</v>
          </cell>
          <cell r="K1938">
            <v>0</v>
          </cell>
          <cell r="L1938">
            <v>244584</v>
          </cell>
          <cell r="M1938">
            <v>0</v>
          </cell>
          <cell r="N1938">
            <v>244584</v>
          </cell>
          <cell r="O1938" t="str">
            <v>no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326716427.82270747</v>
          </cell>
          <cell r="U1938">
            <v>7.4861249441893196E-4</v>
          </cell>
          <cell r="V1938">
            <v>0</v>
          </cell>
          <cell r="W1938">
            <v>0</v>
          </cell>
          <cell r="X1938">
            <v>31947819</v>
          </cell>
          <cell r="Y1938" t="str">
            <v>yes</v>
          </cell>
          <cell r="Z1938">
            <v>0</v>
          </cell>
          <cell r="AA1938">
            <v>31947819</v>
          </cell>
          <cell r="AB1938">
            <v>271892282.56326973</v>
          </cell>
          <cell r="AC1938">
            <v>8.995621269356365E-4</v>
          </cell>
          <cell r="AD1938">
            <v>28739</v>
          </cell>
          <cell r="AE1938">
            <v>0</v>
          </cell>
          <cell r="AF1938">
            <v>28739</v>
          </cell>
          <cell r="AG1938">
            <v>0</v>
          </cell>
          <cell r="AH1938">
            <v>15986699</v>
          </cell>
          <cell r="AI1938">
            <v>0</v>
          </cell>
          <cell r="AJ1938">
            <v>15986699</v>
          </cell>
          <cell r="AK1938" t="str">
            <v>Levy</v>
          </cell>
          <cell r="AL1938">
            <v>0</v>
          </cell>
          <cell r="AM1938">
            <v>170746666</v>
          </cell>
          <cell r="AN1938">
            <v>0</v>
          </cell>
          <cell r="AO1938">
            <v>0</v>
          </cell>
          <cell r="AP1938">
            <v>0</v>
          </cell>
          <cell r="AQ1938">
            <v>26754547</v>
          </cell>
          <cell r="AR1938">
            <v>0</v>
          </cell>
          <cell r="AS1938">
            <v>0</v>
          </cell>
          <cell r="AT1938">
            <v>26754547</v>
          </cell>
          <cell r="AU1938" t="str">
            <v>Levy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199650056.3592149</v>
          </cell>
          <cell r="BB1938">
            <v>0</v>
          </cell>
          <cell r="BC1938">
            <v>0</v>
          </cell>
          <cell r="BD1938">
            <v>0</v>
          </cell>
          <cell r="BE1938">
            <v>38393656</v>
          </cell>
          <cell r="BF1938">
            <v>0</v>
          </cell>
        </row>
        <row r="1939">
          <cell r="D1939" t="str">
            <v>7120010</v>
          </cell>
          <cell r="E1939" t="str">
            <v>PENN TOWNSHIP</v>
          </cell>
          <cell r="F1939">
            <v>2715139</v>
          </cell>
          <cell r="G1939">
            <v>0</v>
          </cell>
          <cell r="H1939">
            <v>344773</v>
          </cell>
          <cell r="I1939">
            <v>0</v>
          </cell>
          <cell r="J1939">
            <v>0</v>
          </cell>
          <cell r="K1939">
            <v>0</v>
          </cell>
          <cell r="L1939">
            <v>3059912</v>
          </cell>
          <cell r="M1939">
            <v>0</v>
          </cell>
          <cell r="N1939">
            <v>3059912</v>
          </cell>
          <cell r="O1939" t="str">
            <v>no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326716427.82270747</v>
          </cell>
          <cell r="U1939">
            <v>9.3656508807707095E-3</v>
          </cell>
          <cell r="V1939">
            <v>0</v>
          </cell>
          <cell r="W1939">
            <v>0</v>
          </cell>
          <cell r="X1939">
            <v>31947819</v>
          </cell>
          <cell r="Y1939" t="str">
            <v>yes</v>
          </cell>
          <cell r="Z1939">
            <v>0</v>
          </cell>
          <cell r="AA1939">
            <v>31947819</v>
          </cell>
          <cell r="AB1939">
            <v>271892282.56326973</v>
          </cell>
          <cell r="AC1939">
            <v>1.125413333233522E-2</v>
          </cell>
          <cell r="AD1939">
            <v>359545</v>
          </cell>
          <cell r="AE1939">
            <v>0</v>
          </cell>
          <cell r="AF1939">
            <v>359545</v>
          </cell>
          <cell r="AG1939">
            <v>0</v>
          </cell>
          <cell r="AH1939">
            <v>15986699</v>
          </cell>
          <cell r="AI1939">
            <v>0</v>
          </cell>
          <cell r="AJ1939">
            <v>15986699</v>
          </cell>
          <cell r="AK1939" t="str">
            <v>Levy</v>
          </cell>
          <cell r="AL1939">
            <v>0</v>
          </cell>
          <cell r="AM1939">
            <v>170746666</v>
          </cell>
          <cell r="AN1939">
            <v>0</v>
          </cell>
          <cell r="AO1939">
            <v>0</v>
          </cell>
          <cell r="AP1939">
            <v>0</v>
          </cell>
          <cell r="AQ1939">
            <v>26754547</v>
          </cell>
          <cell r="AR1939">
            <v>0</v>
          </cell>
          <cell r="AS1939">
            <v>0</v>
          </cell>
          <cell r="AT1939">
            <v>26754547</v>
          </cell>
          <cell r="AU1939" t="str">
            <v>Levy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199650056.3592149</v>
          </cell>
          <cell r="BB1939">
            <v>0</v>
          </cell>
          <cell r="BC1939">
            <v>0</v>
          </cell>
          <cell r="BD1939">
            <v>0</v>
          </cell>
          <cell r="BE1939">
            <v>38393656</v>
          </cell>
          <cell r="BF1939">
            <v>0</v>
          </cell>
        </row>
        <row r="1940">
          <cell r="D1940" t="str">
            <v>7120011</v>
          </cell>
          <cell r="E1940" t="str">
            <v>PORTAGE TOWNSHIP</v>
          </cell>
          <cell r="F1940">
            <v>2233193</v>
          </cell>
          <cell r="G1940">
            <v>0</v>
          </cell>
          <cell r="H1940">
            <v>270670</v>
          </cell>
          <cell r="I1940">
            <v>0</v>
          </cell>
          <cell r="J1940">
            <v>0</v>
          </cell>
          <cell r="K1940">
            <v>-311844.09685855801</v>
          </cell>
          <cell r="L1940">
            <v>2192018.9031414418</v>
          </cell>
          <cell r="M1940">
            <v>0</v>
          </cell>
          <cell r="N1940">
            <v>2192018.9031414418</v>
          </cell>
          <cell r="O1940" t="str">
            <v>no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326716427.82270747</v>
          </cell>
          <cell r="U1940">
            <v>6.709239929407345E-3</v>
          </cell>
          <cell r="V1940">
            <v>0</v>
          </cell>
          <cell r="W1940">
            <v>0</v>
          </cell>
          <cell r="X1940">
            <v>31947819</v>
          </cell>
          <cell r="Y1940" t="str">
            <v>yes</v>
          </cell>
          <cell r="Z1940">
            <v>0</v>
          </cell>
          <cell r="AA1940">
            <v>31947819</v>
          </cell>
          <cell r="AB1940">
            <v>271892282.56326973</v>
          </cell>
          <cell r="AC1940">
            <v>8.0620857733663537E-3</v>
          </cell>
          <cell r="AD1940">
            <v>257566</v>
          </cell>
          <cell r="AE1940">
            <v>0</v>
          </cell>
          <cell r="AF1940">
            <v>257566</v>
          </cell>
          <cell r="AG1940">
            <v>0</v>
          </cell>
          <cell r="AH1940">
            <v>15986699</v>
          </cell>
          <cell r="AI1940">
            <v>0</v>
          </cell>
          <cell r="AJ1940">
            <v>15986699</v>
          </cell>
          <cell r="AK1940" t="str">
            <v>Levy</v>
          </cell>
          <cell r="AL1940">
            <v>0</v>
          </cell>
          <cell r="AM1940">
            <v>170746666</v>
          </cell>
          <cell r="AN1940">
            <v>0</v>
          </cell>
          <cell r="AO1940">
            <v>0</v>
          </cell>
          <cell r="AP1940">
            <v>0</v>
          </cell>
          <cell r="AQ1940">
            <v>26754547</v>
          </cell>
          <cell r="AR1940">
            <v>0</v>
          </cell>
          <cell r="AS1940">
            <v>0</v>
          </cell>
          <cell r="AT1940">
            <v>26754547</v>
          </cell>
          <cell r="AU1940" t="str">
            <v>Levy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199650056.3592149</v>
          </cell>
          <cell r="BB1940">
            <v>0</v>
          </cell>
          <cell r="BC1940">
            <v>0</v>
          </cell>
          <cell r="BD1940">
            <v>0</v>
          </cell>
          <cell r="BE1940">
            <v>38393656</v>
          </cell>
          <cell r="BF1940">
            <v>0</v>
          </cell>
        </row>
        <row r="1941">
          <cell r="D1941" t="str">
            <v>7120012</v>
          </cell>
          <cell r="E1941" t="str">
            <v>UNION TOWNSHIP</v>
          </cell>
          <cell r="F1941">
            <v>332291</v>
          </cell>
          <cell r="G1941">
            <v>20991</v>
          </cell>
          <cell r="H1941">
            <v>32344</v>
          </cell>
          <cell r="I1941">
            <v>0</v>
          </cell>
          <cell r="J1941">
            <v>0</v>
          </cell>
          <cell r="K1941">
            <v>-80945.216854566461</v>
          </cell>
          <cell r="L1941">
            <v>262698.78314543352</v>
          </cell>
          <cell r="M1941">
            <v>0</v>
          </cell>
          <cell r="N1941">
            <v>262698.78314543352</v>
          </cell>
          <cell r="O1941" t="str">
            <v>no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326716427.82270747</v>
          </cell>
          <cell r="U1941">
            <v>8.0405746627465859E-4</v>
          </cell>
          <cell r="V1941">
            <v>0</v>
          </cell>
          <cell r="W1941">
            <v>0</v>
          </cell>
          <cell r="X1941">
            <v>31947819</v>
          </cell>
          <cell r="Y1941" t="str">
            <v>yes</v>
          </cell>
          <cell r="Z1941">
            <v>0</v>
          </cell>
          <cell r="AA1941">
            <v>31947819</v>
          </cell>
          <cell r="AB1941">
            <v>271892282.56326973</v>
          </cell>
          <cell r="AC1941">
            <v>9.6618697915525846E-4</v>
          </cell>
          <cell r="AD1941">
            <v>30868</v>
          </cell>
          <cell r="AE1941">
            <v>0</v>
          </cell>
          <cell r="AF1941">
            <v>30868</v>
          </cell>
          <cell r="AG1941">
            <v>0</v>
          </cell>
          <cell r="AH1941">
            <v>15986699</v>
          </cell>
          <cell r="AI1941">
            <v>0</v>
          </cell>
          <cell r="AJ1941">
            <v>15986699</v>
          </cell>
          <cell r="AK1941" t="str">
            <v>Levy</v>
          </cell>
          <cell r="AL1941">
            <v>0</v>
          </cell>
          <cell r="AM1941">
            <v>170746666</v>
          </cell>
          <cell r="AN1941">
            <v>0</v>
          </cell>
          <cell r="AO1941">
            <v>0</v>
          </cell>
          <cell r="AP1941">
            <v>0</v>
          </cell>
          <cell r="AQ1941">
            <v>26754547</v>
          </cell>
          <cell r="AR1941">
            <v>0</v>
          </cell>
          <cell r="AS1941">
            <v>0</v>
          </cell>
          <cell r="AT1941">
            <v>26754547</v>
          </cell>
          <cell r="AU1941" t="str">
            <v>Levy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199650056.3592149</v>
          </cell>
          <cell r="BB1941">
            <v>0</v>
          </cell>
          <cell r="BC1941">
            <v>0</v>
          </cell>
          <cell r="BD1941">
            <v>0</v>
          </cell>
          <cell r="BE1941">
            <v>38393656</v>
          </cell>
          <cell r="BF1941">
            <v>0</v>
          </cell>
        </row>
        <row r="1942">
          <cell r="D1942" t="str">
            <v>7120013</v>
          </cell>
          <cell r="E1942" t="str">
            <v>WARREN TOWNSHIP</v>
          </cell>
          <cell r="F1942">
            <v>974704</v>
          </cell>
          <cell r="G1942">
            <v>0</v>
          </cell>
          <cell r="H1942">
            <v>127411</v>
          </cell>
          <cell r="I1942">
            <v>0</v>
          </cell>
          <cell r="J1942">
            <v>0</v>
          </cell>
          <cell r="K1942">
            <v>0</v>
          </cell>
          <cell r="L1942">
            <v>1102115</v>
          </cell>
          <cell r="M1942">
            <v>0</v>
          </cell>
          <cell r="N1942">
            <v>1102115</v>
          </cell>
          <cell r="O1942" t="str">
            <v>no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326716427.82270747</v>
          </cell>
          <cell r="U1942">
            <v>3.3733075723944381E-3</v>
          </cell>
          <cell r="V1942">
            <v>0</v>
          </cell>
          <cell r="W1942">
            <v>0</v>
          </cell>
          <cell r="X1942">
            <v>31947819</v>
          </cell>
          <cell r="Y1942" t="str">
            <v>yes</v>
          </cell>
          <cell r="Z1942">
            <v>0</v>
          </cell>
          <cell r="AA1942">
            <v>31947819</v>
          </cell>
          <cell r="AB1942">
            <v>271892282.56326973</v>
          </cell>
          <cell r="AC1942">
            <v>4.0534986488391274E-3</v>
          </cell>
          <cell r="AD1942">
            <v>129500</v>
          </cell>
          <cell r="AE1942">
            <v>0</v>
          </cell>
          <cell r="AF1942">
            <v>129500</v>
          </cell>
          <cell r="AG1942">
            <v>0</v>
          </cell>
          <cell r="AH1942">
            <v>15986699</v>
          </cell>
          <cell r="AI1942">
            <v>0</v>
          </cell>
          <cell r="AJ1942">
            <v>15986699</v>
          </cell>
          <cell r="AK1942" t="str">
            <v>Levy</v>
          </cell>
          <cell r="AL1942">
            <v>0</v>
          </cell>
          <cell r="AM1942">
            <v>170746666</v>
          </cell>
          <cell r="AN1942">
            <v>0</v>
          </cell>
          <cell r="AO1942">
            <v>0</v>
          </cell>
          <cell r="AP1942">
            <v>0</v>
          </cell>
          <cell r="AQ1942">
            <v>26754547</v>
          </cell>
          <cell r="AR1942">
            <v>0</v>
          </cell>
          <cell r="AS1942">
            <v>0</v>
          </cell>
          <cell r="AT1942">
            <v>26754547</v>
          </cell>
          <cell r="AU1942" t="str">
            <v>Levy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199650056.3592149</v>
          </cell>
          <cell r="BB1942">
            <v>0</v>
          </cell>
          <cell r="BC1942">
            <v>0</v>
          </cell>
          <cell r="BD1942">
            <v>0</v>
          </cell>
          <cell r="BE1942">
            <v>38393656</v>
          </cell>
          <cell r="BF1942">
            <v>0</v>
          </cell>
        </row>
        <row r="1943">
          <cell r="D1943" t="str">
            <v>7130103</v>
          </cell>
          <cell r="E1943" t="str">
            <v>SOUTH BEND CIVIL CITY</v>
          </cell>
          <cell r="F1943">
            <v>81487640</v>
          </cell>
          <cell r="G1943">
            <v>0</v>
          </cell>
          <cell r="H1943">
            <v>10267284</v>
          </cell>
          <cell r="I1943">
            <v>0</v>
          </cell>
          <cell r="J1943">
            <v>0</v>
          </cell>
          <cell r="K1943">
            <v>0</v>
          </cell>
          <cell r="L1943">
            <v>91754924</v>
          </cell>
          <cell r="M1943">
            <v>0</v>
          </cell>
          <cell r="N1943">
            <v>91754924</v>
          </cell>
          <cell r="O1943" t="str">
            <v>no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326716427.82270747</v>
          </cell>
          <cell r="U1943">
            <v>0.280839640086267</v>
          </cell>
          <cell r="V1943">
            <v>0</v>
          </cell>
          <cell r="W1943">
            <v>0</v>
          </cell>
          <cell r="X1943">
            <v>31947819</v>
          </cell>
          <cell r="Y1943" t="str">
            <v>yes</v>
          </cell>
          <cell r="Z1943">
            <v>0</v>
          </cell>
          <cell r="AA1943">
            <v>31947819</v>
          </cell>
          <cell r="AB1943">
            <v>271892282.56326973</v>
          </cell>
          <cell r="AC1943">
            <v>0.33746792345475451</v>
          </cell>
          <cell r="AD1943">
            <v>10781364</v>
          </cell>
          <cell r="AE1943">
            <v>0</v>
          </cell>
          <cell r="AF1943">
            <v>10781364</v>
          </cell>
          <cell r="AG1943">
            <v>0</v>
          </cell>
          <cell r="AH1943">
            <v>15986699</v>
          </cell>
          <cell r="AI1943">
            <v>0</v>
          </cell>
          <cell r="AJ1943">
            <v>15986699</v>
          </cell>
          <cell r="AK1943" t="str">
            <v>Levy</v>
          </cell>
          <cell r="AL1943">
            <v>81487640</v>
          </cell>
          <cell r="AM1943">
            <v>170746666</v>
          </cell>
          <cell r="AN1943">
            <v>0.47724293486351294</v>
          </cell>
          <cell r="AO1943">
            <v>7629539</v>
          </cell>
          <cell r="AP1943">
            <v>0</v>
          </cell>
          <cell r="AQ1943">
            <v>26754547</v>
          </cell>
          <cell r="AR1943">
            <v>0</v>
          </cell>
          <cell r="AS1943">
            <v>0</v>
          </cell>
          <cell r="AT1943">
            <v>26754547</v>
          </cell>
          <cell r="AU1943" t="str">
            <v>Levy</v>
          </cell>
          <cell r="AV1943">
            <v>81487640</v>
          </cell>
          <cell r="AW1943">
            <v>0</v>
          </cell>
          <cell r="AX1943">
            <v>0</v>
          </cell>
          <cell r="AY1943">
            <v>0</v>
          </cell>
          <cell r="AZ1943">
            <v>81487640</v>
          </cell>
          <cell r="BA1943">
            <v>199650056.3592149</v>
          </cell>
          <cell r="BB1943">
            <v>0.40815235159956875</v>
          </cell>
          <cell r="BC1943">
            <v>10919931</v>
          </cell>
          <cell r="BD1943">
            <v>0</v>
          </cell>
          <cell r="BE1943">
            <v>38393656</v>
          </cell>
          <cell r="BF1943">
            <v>0</v>
          </cell>
        </row>
        <row r="1944">
          <cell r="D1944" t="str">
            <v>7130117</v>
          </cell>
          <cell r="E1944" t="str">
            <v>MISHAWAKA CIVIL CITY</v>
          </cell>
          <cell r="F1944">
            <v>27808194</v>
          </cell>
          <cell r="G1944">
            <v>0</v>
          </cell>
          <cell r="H1944">
            <v>3500515</v>
          </cell>
          <cell r="I1944">
            <v>0</v>
          </cell>
          <cell r="J1944">
            <v>0</v>
          </cell>
          <cell r="K1944">
            <v>0</v>
          </cell>
          <cell r="L1944">
            <v>31308709</v>
          </cell>
          <cell r="M1944">
            <v>0</v>
          </cell>
          <cell r="N1944">
            <v>31308709</v>
          </cell>
          <cell r="O1944" t="str">
            <v>no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326716427.82270747</v>
          </cell>
          <cell r="U1944">
            <v>9.5828389189507354E-2</v>
          </cell>
          <cell r="V1944">
            <v>0</v>
          </cell>
          <cell r="W1944">
            <v>0</v>
          </cell>
          <cell r="X1944">
            <v>31947819</v>
          </cell>
          <cell r="Y1944" t="str">
            <v>yes</v>
          </cell>
          <cell r="Z1944">
            <v>0</v>
          </cell>
          <cell r="AA1944">
            <v>31947819</v>
          </cell>
          <cell r="AB1944">
            <v>271892282.56326973</v>
          </cell>
          <cell r="AC1944">
            <v>0.11515114995113705</v>
          </cell>
          <cell r="AD1944">
            <v>3678828</v>
          </cell>
          <cell r="AE1944">
            <v>0</v>
          </cell>
          <cell r="AF1944">
            <v>3678828</v>
          </cell>
          <cell r="AG1944">
            <v>0</v>
          </cell>
          <cell r="AH1944">
            <v>15986699</v>
          </cell>
          <cell r="AI1944">
            <v>0</v>
          </cell>
          <cell r="AJ1944">
            <v>15986699</v>
          </cell>
          <cell r="AK1944" t="str">
            <v>Levy</v>
          </cell>
          <cell r="AL1944">
            <v>27808194</v>
          </cell>
          <cell r="AM1944">
            <v>170746666</v>
          </cell>
          <cell r="AN1944">
            <v>0.16286229565384311</v>
          </cell>
          <cell r="AO1944">
            <v>2603630</v>
          </cell>
          <cell r="AP1944">
            <v>0</v>
          </cell>
          <cell r="AQ1944">
            <v>26754547</v>
          </cell>
          <cell r="AR1944">
            <v>0</v>
          </cell>
          <cell r="AS1944">
            <v>0</v>
          </cell>
          <cell r="AT1944">
            <v>26754547</v>
          </cell>
          <cell r="AU1944" t="str">
            <v>Levy</v>
          </cell>
          <cell r="AV1944">
            <v>27808194</v>
          </cell>
          <cell r="AW1944">
            <v>0</v>
          </cell>
          <cell r="AX1944">
            <v>0</v>
          </cell>
          <cell r="AY1944">
            <v>0</v>
          </cell>
          <cell r="AZ1944">
            <v>27808194</v>
          </cell>
          <cell r="BA1944">
            <v>199650056.3592149</v>
          </cell>
          <cell r="BB1944">
            <v>0.13928467893826621</v>
          </cell>
          <cell r="BC1944">
            <v>3726498</v>
          </cell>
          <cell r="BD1944">
            <v>0</v>
          </cell>
          <cell r="BE1944">
            <v>38393656</v>
          </cell>
          <cell r="BF1944">
            <v>0</v>
          </cell>
        </row>
        <row r="1945">
          <cell r="D1945" t="str">
            <v>7130861</v>
          </cell>
          <cell r="E1945" t="str">
            <v>INDIAN VILLAGE CIVIL TOWN</v>
          </cell>
          <cell r="F1945">
            <v>0</v>
          </cell>
          <cell r="G1945">
            <v>0</v>
          </cell>
          <cell r="H1945">
            <v>1382</v>
          </cell>
          <cell r="I1945">
            <v>0</v>
          </cell>
          <cell r="J1945">
            <v>0</v>
          </cell>
          <cell r="K1945">
            <v>10703.108111552494</v>
          </cell>
          <cell r="L1945">
            <v>12085.108111552494</v>
          </cell>
          <cell r="M1945">
            <v>0</v>
          </cell>
          <cell r="N1945">
            <v>12085.108111552494</v>
          </cell>
          <cell r="O1945" t="str">
            <v>no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326716427.82270747</v>
          </cell>
          <cell r="U1945">
            <v>3.6989594285447053E-5</v>
          </cell>
          <cell r="V1945">
            <v>0</v>
          </cell>
          <cell r="W1945">
            <v>0</v>
          </cell>
          <cell r="X1945">
            <v>31947819</v>
          </cell>
          <cell r="Y1945" t="str">
            <v>yes</v>
          </cell>
          <cell r="Z1945">
            <v>0</v>
          </cell>
          <cell r="AA1945">
            <v>31947819</v>
          </cell>
          <cell r="AB1945">
            <v>271892282.56326973</v>
          </cell>
          <cell r="AC1945">
            <v>4.4448146882360562E-5</v>
          </cell>
          <cell r="AD1945">
            <v>1420</v>
          </cell>
          <cell r="AE1945">
            <v>0</v>
          </cell>
          <cell r="AF1945">
            <v>1420</v>
          </cell>
          <cell r="AG1945">
            <v>0</v>
          </cell>
          <cell r="AH1945">
            <v>15986699</v>
          </cell>
          <cell r="AI1945">
            <v>0</v>
          </cell>
          <cell r="AJ1945">
            <v>15986699</v>
          </cell>
          <cell r="AK1945" t="str">
            <v>Levy</v>
          </cell>
          <cell r="AL1945">
            <v>0</v>
          </cell>
          <cell r="AM1945">
            <v>170746666</v>
          </cell>
          <cell r="AN1945">
            <v>0</v>
          </cell>
          <cell r="AO1945">
            <v>0</v>
          </cell>
          <cell r="AP1945">
            <v>0</v>
          </cell>
          <cell r="AQ1945">
            <v>26754547</v>
          </cell>
          <cell r="AR1945">
            <v>0</v>
          </cell>
          <cell r="AS1945">
            <v>0</v>
          </cell>
          <cell r="AT1945">
            <v>26754547</v>
          </cell>
          <cell r="AU1945" t="str">
            <v>Levy</v>
          </cell>
          <cell r="AV1945">
            <v>0</v>
          </cell>
          <cell r="AW1945">
            <v>10703.108111552494</v>
          </cell>
          <cell r="AX1945">
            <v>0</v>
          </cell>
          <cell r="AY1945">
            <v>0</v>
          </cell>
          <cell r="AZ1945">
            <v>10703.108111552494</v>
          </cell>
          <cell r="BA1945">
            <v>199650056.3592149</v>
          </cell>
          <cell r="BB1945">
            <v>5.360934179900866E-5</v>
          </cell>
          <cell r="BC1945">
            <v>1434</v>
          </cell>
          <cell r="BD1945">
            <v>0</v>
          </cell>
          <cell r="BE1945">
            <v>38393656</v>
          </cell>
          <cell r="BF1945">
            <v>0</v>
          </cell>
        </row>
        <row r="1946">
          <cell r="D1946" t="str">
            <v>7130862</v>
          </cell>
          <cell r="E1946" t="str">
            <v>LAKEVILLE CIVIL TOWN</v>
          </cell>
          <cell r="F1946">
            <v>194984</v>
          </cell>
          <cell r="G1946">
            <v>0</v>
          </cell>
          <cell r="H1946">
            <v>37381</v>
          </cell>
          <cell r="I1946">
            <v>0</v>
          </cell>
          <cell r="J1946">
            <v>0</v>
          </cell>
          <cell r="K1946">
            <v>80945.216854566461</v>
          </cell>
          <cell r="L1946">
            <v>313310.21685456648</v>
          </cell>
          <cell r="M1946">
            <v>0</v>
          </cell>
          <cell r="N1946">
            <v>313310.21685456648</v>
          </cell>
          <cell r="O1946" t="str">
            <v>no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326716427.82270747</v>
          </cell>
          <cell r="U1946">
            <v>9.5896682925470809E-4</v>
          </cell>
          <cell r="V1946">
            <v>0</v>
          </cell>
          <cell r="W1946">
            <v>0</v>
          </cell>
          <cell r="X1946">
            <v>31947819</v>
          </cell>
          <cell r="Y1946" t="str">
            <v>yes</v>
          </cell>
          <cell r="Z1946">
            <v>0</v>
          </cell>
          <cell r="AA1946">
            <v>31947819</v>
          </cell>
          <cell r="AB1946">
            <v>271892282.56326973</v>
          </cell>
          <cell r="AC1946">
            <v>1.1523321438211794E-3</v>
          </cell>
          <cell r="AD1946">
            <v>36814</v>
          </cell>
          <cell r="AE1946">
            <v>0</v>
          </cell>
          <cell r="AF1946">
            <v>36814</v>
          </cell>
          <cell r="AG1946">
            <v>0</v>
          </cell>
          <cell r="AH1946">
            <v>15986699</v>
          </cell>
          <cell r="AI1946">
            <v>0</v>
          </cell>
          <cell r="AJ1946">
            <v>15986699</v>
          </cell>
          <cell r="AK1946" t="str">
            <v>Levy</v>
          </cell>
          <cell r="AL1946">
            <v>194984</v>
          </cell>
          <cell r="AM1946">
            <v>170746666</v>
          </cell>
          <cell r="AN1946">
            <v>1.1419490908244148E-3</v>
          </cell>
          <cell r="AO1946">
            <v>18256</v>
          </cell>
          <cell r="AP1946">
            <v>0</v>
          </cell>
          <cell r="AQ1946">
            <v>26754547</v>
          </cell>
          <cell r="AR1946">
            <v>0</v>
          </cell>
          <cell r="AS1946">
            <v>0</v>
          </cell>
          <cell r="AT1946">
            <v>26754547</v>
          </cell>
          <cell r="AU1946" t="str">
            <v>Levy</v>
          </cell>
          <cell r="AV1946">
            <v>194984</v>
          </cell>
          <cell r="AW1946">
            <v>80945.216854566461</v>
          </cell>
          <cell r="AX1946">
            <v>0</v>
          </cell>
          <cell r="AY1946">
            <v>0</v>
          </cell>
          <cell r="AZ1946">
            <v>275929.21685456648</v>
          </cell>
          <cell r="BA1946">
            <v>199650056.3592149</v>
          </cell>
          <cell r="BB1946">
            <v>1.3820643073503989E-3</v>
          </cell>
          <cell r="BC1946">
            <v>36977</v>
          </cell>
          <cell r="BD1946">
            <v>0</v>
          </cell>
          <cell r="BE1946">
            <v>38393656</v>
          </cell>
          <cell r="BF1946">
            <v>0</v>
          </cell>
        </row>
        <row r="1947">
          <cell r="D1947" t="str">
            <v>7130863</v>
          </cell>
          <cell r="E1947" t="str">
            <v>NEW CARLISLE CIVIL TOWN</v>
          </cell>
          <cell r="F1947">
            <v>1634221</v>
          </cell>
          <cell r="G1947">
            <v>139545</v>
          </cell>
          <cell r="H1947">
            <v>189859</v>
          </cell>
          <cell r="I1947">
            <v>0</v>
          </cell>
          <cell r="J1947">
            <v>0</v>
          </cell>
          <cell r="K1947">
            <v>0</v>
          </cell>
          <cell r="L1947">
            <v>1684535</v>
          </cell>
          <cell r="M1947">
            <v>0</v>
          </cell>
          <cell r="N1947">
            <v>1684535</v>
          </cell>
          <cell r="O1947" t="str">
            <v>no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326716427.82270747</v>
          </cell>
          <cell r="U1947">
            <v>5.1559543890278827E-3</v>
          </cell>
          <cell r="V1947">
            <v>0</v>
          </cell>
          <cell r="W1947">
            <v>0</v>
          </cell>
          <cell r="X1947">
            <v>31947819</v>
          </cell>
          <cell r="Y1947" t="str">
            <v>yes</v>
          </cell>
          <cell r="Z1947">
            <v>0</v>
          </cell>
          <cell r="AA1947">
            <v>31947819</v>
          </cell>
          <cell r="AB1947">
            <v>271892282.56326973</v>
          </cell>
          <cell r="AC1947">
            <v>6.1955969625875872E-3</v>
          </cell>
          <cell r="AD1947">
            <v>197936</v>
          </cell>
          <cell r="AE1947">
            <v>0</v>
          </cell>
          <cell r="AF1947">
            <v>197936</v>
          </cell>
          <cell r="AG1947">
            <v>0</v>
          </cell>
          <cell r="AH1947">
            <v>15986699</v>
          </cell>
          <cell r="AI1947">
            <v>0</v>
          </cell>
          <cell r="AJ1947">
            <v>15986699</v>
          </cell>
          <cell r="AK1947" t="str">
            <v>Levy</v>
          </cell>
          <cell r="AL1947">
            <v>1634221</v>
          </cell>
          <cell r="AM1947">
            <v>170746666</v>
          </cell>
          <cell r="AN1947">
            <v>9.5710272902195352E-3</v>
          </cell>
          <cell r="AO1947">
            <v>153009</v>
          </cell>
          <cell r="AP1947">
            <v>0</v>
          </cell>
          <cell r="AQ1947">
            <v>26754547</v>
          </cell>
          <cell r="AR1947">
            <v>0</v>
          </cell>
          <cell r="AS1947">
            <v>0</v>
          </cell>
          <cell r="AT1947">
            <v>26754547</v>
          </cell>
          <cell r="AU1947" t="str">
            <v>Levy</v>
          </cell>
          <cell r="AV1947">
            <v>1634221</v>
          </cell>
          <cell r="AW1947">
            <v>0</v>
          </cell>
          <cell r="AX1947">
            <v>0</v>
          </cell>
          <cell r="AY1947">
            <v>0</v>
          </cell>
          <cell r="AZ1947">
            <v>1634221</v>
          </cell>
          <cell r="BA1947">
            <v>199650056.3592149</v>
          </cell>
          <cell r="BB1947">
            <v>8.185427190962935E-3</v>
          </cell>
          <cell r="BC1947">
            <v>218997</v>
          </cell>
          <cell r="BD1947">
            <v>0</v>
          </cell>
          <cell r="BE1947">
            <v>38393656</v>
          </cell>
          <cell r="BF1947">
            <v>0</v>
          </cell>
        </row>
        <row r="1948">
          <cell r="D1948" t="str">
            <v>7130864</v>
          </cell>
          <cell r="E1948" t="str">
            <v>NORTH LIBERTY CIVIL TOWN</v>
          </cell>
          <cell r="F1948">
            <v>507115</v>
          </cell>
          <cell r="G1948">
            <v>24108</v>
          </cell>
          <cell r="H1948">
            <v>66943</v>
          </cell>
          <cell r="I1948">
            <v>0</v>
          </cell>
          <cell r="J1948">
            <v>0</v>
          </cell>
          <cell r="K1948">
            <v>0</v>
          </cell>
          <cell r="L1948">
            <v>549950</v>
          </cell>
          <cell r="M1948">
            <v>0</v>
          </cell>
          <cell r="N1948">
            <v>549950</v>
          </cell>
          <cell r="O1948" t="str">
            <v>no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326716427.82270747</v>
          </cell>
          <cell r="U1948">
            <v>1.6832639964416791E-3</v>
          </cell>
          <cell r="V1948">
            <v>0</v>
          </cell>
          <cell r="W1948">
            <v>0</v>
          </cell>
          <cell r="X1948">
            <v>31947819</v>
          </cell>
          <cell r="Y1948" t="str">
            <v>yes</v>
          </cell>
          <cell r="Z1948">
            <v>0</v>
          </cell>
          <cell r="AA1948">
            <v>31947819</v>
          </cell>
          <cell r="AB1948">
            <v>271892282.56326973</v>
          </cell>
          <cell r="AC1948">
            <v>2.0226760201331783E-3</v>
          </cell>
          <cell r="AD1948">
            <v>64620</v>
          </cell>
          <cell r="AE1948">
            <v>0</v>
          </cell>
          <cell r="AF1948">
            <v>64620</v>
          </cell>
          <cell r="AG1948">
            <v>0</v>
          </cell>
          <cell r="AH1948">
            <v>15986699</v>
          </cell>
          <cell r="AI1948">
            <v>0</v>
          </cell>
          <cell r="AJ1948">
            <v>15986699</v>
          </cell>
          <cell r="AK1948" t="str">
            <v>Levy</v>
          </cell>
          <cell r="AL1948">
            <v>507115</v>
          </cell>
          <cell r="AM1948">
            <v>170746666</v>
          </cell>
          <cell r="AN1948">
            <v>2.969984784358835E-3</v>
          </cell>
          <cell r="AO1948">
            <v>47480</v>
          </cell>
          <cell r="AP1948">
            <v>0</v>
          </cell>
          <cell r="AQ1948">
            <v>26754547</v>
          </cell>
          <cell r="AR1948">
            <v>0</v>
          </cell>
          <cell r="AS1948">
            <v>0</v>
          </cell>
          <cell r="AT1948">
            <v>26754547</v>
          </cell>
          <cell r="AU1948" t="str">
            <v>Levy</v>
          </cell>
          <cell r="AV1948">
            <v>507115</v>
          </cell>
          <cell r="AW1948">
            <v>0</v>
          </cell>
          <cell r="AX1948">
            <v>0</v>
          </cell>
          <cell r="AY1948">
            <v>0</v>
          </cell>
          <cell r="AZ1948">
            <v>507115</v>
          </cell>
          <cell r="BA1948">
            <v>199650056.3592149</v>
          </cell>
          <cell r="BB1948">
            <v>2.5400193180390956E-3</v>
          </cell>
          <cell r="BC1948">
            <v>67957</v>
          </cell>
          <cell r="BD1948">
            <v>0</v>
          </cell>
          <cell r="BE1948">
            <v>38393656</v>
          </cell>
          <cell r="BF1948">
            <v>0</v>
          </cell>
        </row>
        <row r="1949">
          <cell r="D1949" t="str">
            <v>7130865</v>
          </cell>
          <cell r="E1949" t="str">
            <v>OSCEOLA CIVIL TOWN</v>
          </cell>
          <cell r="F1949">
            <v>298870</v>
          </cell>
          <cell r="G1949">
            <v>0</v>
          </cell>
          <cell r="H1949">
            <v>37529</v>
          </cell>
          <cell r="I1949">
            <v>0</v>
          </cell>
          <cell r="J1949">
            <v>0</v>
          </cell>
          <cell r="K1949">
            <v>0</v>
          </cell>
          <cell r="L1949">
            <v>336399</v>
          </cell>
          <cell r="M1949">
            <v>0</v>
          </cell>
          <cell r="N1949">
            <v>336399</v>
          </cell>
          <cell r="O1949" t="str">
            <v>no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326716427.82270747</v>
          </cell>
          <cell r="U1949">
            <v>1.0296360126174824E-3</v>
          </cell>
          <cell r="V1949">
            <v>0</v>
          </cell>
          <cell r="W1949">
            <v>0</v>
          </cell>
          <cell r="X1949">
            <v>31947819</v>
          </cell>
          <cell r="Y1949" t="str">
            <v>yes</v>
          </cell>
          <cell r="Z1949">
            <v>0</v>
          </cell>
          <cell r="AA1949">
            <v>31947819</v>
          </cell>
          <cell r="AB1949">
            <v>271892282.56326973</v>
          </cell>
          <cell r="AC1949">
            <v>1.2372510055401057E-3</v>
          </cell>
          <cell r="AD1949">
            <v>39527</v>
          </cell>
          <cell r="AE1949">
            <v>0</v>
          </cell>
          <cell r="AF1949">
            <v>39527</v>
          </cell>
          <cell r="AG1949">
            <v>0</v>
          </cell>
          <cell r="AH1949">
            <v>15986699</v>
          </cell>
          <cell r="AI1949">
            <v>0</v>
          </cell>
          <cell r="AJ1949">
            <v>15986699</v>
          </cell>
          <cell r="AK1949" t="str">
            <v>Levy</v>
          </cell>
          <cell r="AL1949">
            <v>298870</v>
          </cell>
          <cell r="AM1949">
            <v>170746666</v>
          </cell>
          <cell r="AN1949">
            <v>1.7503709267154886E-3</v>
          </cell>
          <cell r="AO1949">
            <v>27983</v>
          </cell>
          <cell r="AP1949">
            <v>0</v>
          </cell>
          <cell r="AQ1949">
            <v>26754547</v>
          </cell>
          <cell r="AR1949">
            <v>0</v>
          </cell>
          <cell r="AS1949">
            <v>0</v>
          </cell>
          <cell r="AT1949">
            <v>26754547</v>
          </cell>
          <cell r="AU1949" t="str">
            <v>Levy</v>
          </cell>
          <cell r="AV1949">
            <v>298870</v>
          </cell>
          <cell r="AW1949">
            <v>0</v>
          </cell>
          <cell r="AX1949">
            <v>0</v>
          </cell>
          <cell r="AY1949">
            <v>0</v>
          </cell>
          <cell r="AZ1949">
            <v>298870</v>
          </cell>
          <cell r="BA1949">
            <v>199650056.3592149</v>
          </cell>
          <cell r="BB1949">
            <v>1.4969692743901175E-3</v>
          </cell>
          <cell r="BC1949">
            <v>40051</v>
          </cell>
          <cell r="BD1949">
            <v>0</v>
          </cell>
          <cell r="BE1949">
            <v>38393656</v>
          </cell>
          <cell r="BF1949">
            <v>0</v>
          </cell>
        </row>
        <row r="1950">
          <cell r="D1950" t="str">
            <v>7130866</v>
          </cell>
          <cell r="E1950" t="str">
            <v>ROSELAND CIVIL TOWN</v>
          </cell>
          <cell r="F1950">
            <v>299263</v>
          </cell>
          <cell r="G1950">
            <v>0</v>
          </cell>
          <cell r="H1950">
            <v>124078</v>
          </cell>
          <cell r="I1950">
            <v>0</v>
          </cell>
          <cell r="J1950">
            <v>0</v>
          </cell>
          <cell r="K1950">
            <v>684043.71570799511</v>
          </cell>
          <cell r="L1950">
            <v>1107384.715707995</v>
          </cell>
          <cell r="M1950">
            <v>0</v>
          </cell>
          <cell r="N1950">
            <v>1107384.715707995</v>
          </cell>
          <cell r="O1950" t="str">
            <v>no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326716427.82270747</v>
          </cell>
          <cell r="U1950">
            <v>3.3894368981926947E-3</v>
          </cell>
          <cell r="V1950">
            <v>0</v>
          </cell>
          <cell r="W1950">
            <v>0</v>
          </cell>
          <cell r="X1950">
            <v>31947819</v>
          </cell>
          <cell r="Y1950" t="str">
            <v>yes</v>
          </cell>
          <cell r="Z1950">
            <v>0</v>
          </cell>
          <cell r="AA1950">
            <v>31947819</v>
          </cell>
          <cell r="AB1950">
            <v>271892282.56326973</v>
          </cell>
          <cell r="AC1950">
            <v>4.0728802791609392E-3</v>
          </cell>
          <cell r="AD1950">
            <v>130120</v>
          </cell>
          <cell r="AE1950">
            <v>0</v>
          </cell>
          <cell r="AF1950">
            <v>130120</v>
          </cell>
          <cell r="AG1950">
            <v>0</v>
          </cell>
          <cell r="AH1950">
            <v>15986699</v>
          </cell>
          <cell r="AI1950">
            <v>0</v>
          </cell>
          <cell r="AJ1950">
            <v>15986699</v>
          </cell>
          <cell r="AK1950" t="str">
            <v>Levy</v>
          </cell>
          <cell r="AL1950">
            <v>299263</v>
          </cell>
          <cell r="AM1950">
            <v>170746666</v>
          </cell>
          <cell r="AN1950">
            <v>1.7526725821984718E-3</v>
          </cell>
          <cell r="AO1950">
            <v>28019</v>
          </cell>
          <cell r="AP1950">
            <v>0</v>
          </cell>
          <cell r="AQ1950">
            <v>26754547</v>
          </cell>
          <cell r="AR1950">
            <v>0</v>
          </cell>
          <cell r="AS1950">
            <v>0</v>
          </cell>
          <cell r="AT1950">
            <v>26754547</v>
          </cell>
          <cell r="AU1950" t="str">
            <v>Levy</v>
          </cell>
          <cell r="AV1950">
            <v>299263</v>
          </cell>
          <cell r="AW1950">
            <v>684043.71570799511</v>
          </cell>
          <cell r="AX1950">
            <v>0</v>
          </cell>
          <cell r="AY1950">
            <v>0</v>
          </cell>
          <cell r="AZ1950">
            <v>983306.71570799511</v>
          </cell>
          <cell r="BA1950">
            <v>199650056.3592149</v>
          </cell>
          <cell r="BB1950">
            <v>4.9251512052609064E-3</v>
          </cell>
          <cell r="BC1950">
            <v>131770</v>
          </cell>
          <cell r="BD1950">
            <v>0</v>
          </cell>
          <cell r="BE1950">
            <v>38393656</v>
          </cell>
          <cell r="BF1950">
            <v>0</v>
          </cell>
        </row>
        <row r="1951">
          <cell r="D1951" t="str">
            <v>7130867</v>
          </cell>
          <cell r="E1951" t="str">
            <v>WALKERTON CIVIL TOWN</v>
          </cell>
          <cell r="F1951">
            <v>1518017</v>
          </cell>
          <cell r="G1951">
            <v>191679</v>
          </cell>
          <cell r="H1951">
            <v>160322</v>
          </cell>
          <cell r="I1951">
            <v>0</v>
          </cell>
          <cell r="J1951">
            <v>0</v>
          </cell>
          <cell r="K1951">
            <v>-55699.681459231942</v>
          </cell>
          <cell r="L1951">
            <v>1430960.318540768</v>
          </cell>
          <cell r="M1951">
            <v>0</v>
          </cell>
          <cell r="N1951">
            <v>1430960.318540768</v>
          </cell>
          <cell r="O1951" t="str">
            <v>no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326716427.82270747</v>
          </cell>
          <cell r="U1951">
            <v>4.3798235922109128E-3</v>
          </cell>
          <cell r="V1951">
            <v>0</v>
          </cell>
          <cell r="W1951">
            <v>0</v>
          </cell>
          <cell r="X1951">
            <v>31947819</v>
          </cell>
          <cell r="Y1951" t="str">
            <v>yes</v>
          </cell>
          <cell r="Z1951">
            <v>0</v>
          </cell>
          <cell r="AA1951">
            <v>31947819</v>
          </cell>
          <cell r="AB1951">
            <v>271892282.56326973</v>
          </cell>
          <cell r="AC1951">
            <v>5.2629677644777627E-3</v>
          </cell>
          <cell r="AD1951">
            <v>168140</v>
          </cell>
          <cell r="AE1951">
            <v>0</v>
          </cell>
          <cell r="AF1951">
            <v>168140</v>
          </cell>
          <cell r="AG1951">
            <v>0</v>
          </cell>
          <cell r="AH1951">
            <v>15986699</v>
          </cell>
          <cell r="AI1951">
            <v>0</v>
          </cell>
          <cell r="AJ1951">
            <v>15986699</v>
          </cell>
          <cell r="AK1951" t="str">
            <v>Levy</v>
          </cell>
          <cell r="AL1951">
            <v>1518017</v>
          </cell>
          <cell r="AM1951">
            <v>170746666</v>
          </cell>
          <cell r="AN1951">
            <v>8.8904634893427429E-3</v>
          </cell>
          <cell r="AO1951">
            <v>142129</v>
          </cell>
          <cell r="AP1951">
            <v>0</v>
          </cell>
          <cell r="AQ1951">
            <v>26754547</v>
          </cell>
          <cell r="AR1951">
            <v>0</v>
          </cell>
          <cell r="AS1951">
            <v>0</v>
          </cell>
          <cell r="AT1951">
            <v>26754547</v>
          </cell>
          <cell r="AU1951" t="str">
            <v>Levy</v>
          </cell>
          <cell r="AV1951">
            <v>1518017</v>
          </cell>
          <cell r="AW1951">
            <v>-55699.681459231942</v>
          </cell>
          <cell r="AX1951">
            <v>0</v>
          </cell>
          <cell r="AY1951">
            <v>0</v>
          </cell>
          <cell r="AZ1951">
            <v>1462317.318540768</v>
          </cell>
          <cell r="BA1951">
            <v>199650056.3592149</v>
          </cell>
          <cell r="BB1951">
            <v>7.3244022326231333E-3</v>
          </cell>
          <cell r="BC1951">
            <v>195961</v>
          </cell>
          <cell r="BD1951">
            <v>0</v>
          </cell>
          <cell r="BE1951">
            <v>38393656</v>
          </cell>
          <cell r="BF1951">
            <v>0</v>
          </cell>
        </row>
        <row r="1952">
          <cell r="D1952" t="str">
            <v>7144805</v>
          </cell>
          <cell r="E1952" t="str">
            <v>NEW PRAIRIE UNITED SCHOOL CORPORATION</v>
          </cell>
          <cell r="F1952">
            <v>4172255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4172255</v>
          </cell>
          <cell r="M1952">
            <v>0</v>
          </cell>
          <cell r="N1952">
            <v>0</v>
          </cell>
          <cell r="O1952" t="str">
            <v>no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326716427.82270747</v>
          </cell>
          <cell r="U1952">
            <v>1.2770263888487642E-2</v>
          </cell>
          <cell r="V1952">
            <v>0</v>
          </cell>
          <cell r="W1952">
            <v>0</v>
          </cell>
          <cell r="X1952">
            <v>31947819</v>
          </cell>
          <cell r="Y1952" t="str">
            <v>yes</v>
          </cell>
          <cell r="Z1952">
            <v>0</v>
          </cell>
          <cell r="AA1952">
            <v>31947819</v>
          </cell>
          <cell r="AB1952">
            <v>271892282.56326973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15986699</v>
          </cell>
          <cell r="AI1952">
            <v>0</v>
          </cell>
          <cell r="AJ1952">
            <v>15986699</v>
          </cell>
          <cell r="AK1952" t="str">
            <v>Levy</v>
          </cell>
          <cell r="AL1952">
            <v>0</v>
          </cell>
          <cell r="AM1952">
            <v>170746666</v>
          </cell>
          <cell r="AN1952">
            <v>0</v>
          </cell>
          <cell r="AO1952">
            <v>0</v>
          </cell>
          <cell r="AP1952">
            <v>0</v>
          </cell>
          <cell r="AQ1952">
            <v>26754547</v>
          </cell>
          <cell r="AR1952">
            <v>0</v>
          </cell>
          <cell r="AS1952">
            <v>0</v>
          </cell>
          <cell r="AT1952">
            <v>26754547</v>
          </cell>
          <cell r="AU1952" t="str">
            <v>Levy</v>
          </cell>
          <cell r="AV1952">
            <v>0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  <cell r="BA1952">
            <v>199650056.3592149</v>
          </cell>
          <cell r="BB1952">
            <v>0</v>
          </cell>
          <cell r="BC1952">
            <v>0</v>
          </cell>
          <cell r="BD1952">
            <v>0</v>
          </cell>
          <cell r="BE1952">
            <v>38393656</v>
          </cell>
          <cell r="BF1952">
            <v>0</v>
          </cell>
        </row>
        <row r="1953">
          <cell r="D1953" t="str">
            <v>7147150</v>
          </cell>
          <cell r="E1953" t="str">
            <v>JOHN GLENN SCHOOL CORPORATION</v>
          </cell>
          <cell r="F1953">
            <v>2281320</v>
          </cell>
          <cell r="G1953">
            <v>230920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2050400</v>
          </cell>
          <cell r="M1953">
            <v>0</v>
          </cell>
          <cell r="N1953">
            <v>0</v>
          </cell>
          <cell r="O1953" t="str">
            <v>no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326716427.82270747</v>
          </cell>
          <cell r="U1953">
            <v>6.2757787040713135E-3</v>
          </cell>
          <cell r="V1953">
            <v>0</v>
          </cell>
          <cell r="W1953">
            <v>0</v>
          </cell>
          <cell r="X1953">
            <v>31947819</v>
          </cell>
          <cell r="Y1953" t="str">
            <v>yes</v>
          </cell>
          <cell r="Z1953">
            <v>0</v>
          </cell>
          <cell r="AA1953">
            <v>31947819</v>
          </cell>
          <cell r="AB1953">
            <v>271892282.56326973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15986699</v>
          </cell>
          <cell r="AI1953">
            <v>0</v>
          </cell>
          <cell r="AJ1953">
            <v>15986699</v>
          </cell>
          <cell r="AK1953" t="str">
            <v>Levy</v>
          </cell>
          <cell r="AL1953">
            <v>0</v>
          </cell>
          <cell r="AM1953">
            <v>170746666</v>
          </cell>
          <cell r="AN1953">
            <v>0</v>
          </cell>
          <cell r="AO1953">
            <v>0</v>
          </cell>
          <cell r="AP1953">
            <v>0</v>
          </cell>
          <cell r="AQ1953">
            <v>26754547</v>
          </cell>
          <cell r="AR1953">
            <v>0</v>
          </cell>
          <cell r="AS1953">
            <v>0</v>
          </cell>
          <cell r="AT1953">
            <v>26754547</v>
          </cell>
          <cell r="AU1953" t="str">
            <v>Levy</v>
          </cell>
          <cell r="AV1953">
            <v>0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  <cell r="BA1953">
            <v>199650056.3592149</v>
          </cell>
          <cell r="BB1953">
            <v>0</v>
          </cell>
          <cell r="BC1953">
            <v>0</v>
          </cell>
          <cell r="BD1953">
            <v>0</v>
          </cell>
          <cell r="BE1953">
            <v>38393656</v>
          </cell>
          <cell r="BF1953">
            <v>0</v>
          </cell>
        </row>
        <row r="1954">
          <cell r="D1954" t="str">
            <v>7147175</v>
          </cell>
          <cell r="E1954" t="str">
            <v>PENN-HARRIS-MADISON-SCHOOL CORPORATION</v>
          </cell>
          <cell r="F1954">
            <v>23815241</v>
          </cell>
          <cell r="G1954">
            <v>5580899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18234342</v>
          </cell>
          <cell r="M1954">
            <v>0</v>
          </cell>
          <cell r="N1954">
            <v>0</v>
          </cell>
          <cell r="O1954" t="str">
            <v>no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326716427.82270747</v>
          </cell>
          <cell r="U1954">
            <v>5.5810912605517522E-2</v>
          </cell>
          <cell r="V1954">
            <v>0</v>
          </cell>
          <cell r="W1954">
            <v>0</v>
          </cell>
          <cell r="X1954">
            <v>31947819</v>
          </cell>
          <cell r="Y1954" t="str">
            <v>yes</v>
          </cell>
          <cell r="Z1954">
            <v>0</v>
          </cell>
          <cell r="AA1954">
            <v>31947819</v>
          </cell>
          <cell r="AB1954">
            <v>271892282.56326973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15986699</v>
          </cell>
          <cell r="AI1954">
            <v>0</v>
          </cell>
          <cell r="AJ1954">
            <v>15986699</v>
          </cell>
          <cell r="AK1954" t="str">
            <v>Levy</v>
          </cell>
          <cell r="AL1954">
            <v>0</v>
          </cell>
          <cell r="AM1954">
            <v>170746666</v>
          </cell>
          <cell r="AN1954">
            <v>0</v>
          </cell>
          <cell r="AO1954">
            <v>0</v>
          </cell>
          <cell r="AP1954">
            <v>0</v>
          </cell>
          <cell r="AQ1954">
            <v>26754547</v>
          </cell>
          <cell r="AR1954">
            <v>0</v>
          </cell>
          <cell r="AS1954">
            <v>0</v>
          </cell>
          <cell r="AT1954">
            <v>26754547</v>
          </cell>
          <cell r="AU1954" t="str">
            <v>Levy</v>
          </cell>
          <cell r="AV1954">
            <v>0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  <cell r="BA1954">
            <v>199650056.3592149</v>
          </cell>
          <cell r="BB1954">
            <v>0</v>
          </cell>
          <cell r="BC1954">
            <v>0</v>
          </cell>
          <cell r="BD1954">
            <v>0</v>
          </cell>
          <cell r="BE1954">
            <v>38393656</v>
          </cell>
          <cell r="BF1954">
            <v>0</v>
          </cell>
        </row>
        <row r="1955">
          <cell r="D1955" t="str">
            <v>7147200</v>
          </cell>
          <cell r="E1955" t="str">
            <v>MISHAWAKA CITY SCHOOL CORPORATION</v>
          </cell>
          <cell r="F1955">
            <v>10582080</v>
          </cell>
          <cell r="G1955">
            <v>2196852.8511950755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8385227.1488049245</v>
          </cell>
          <cell r="M1955">
            <v>0</v>
          </cell>
          <cell r="N1955">
            <v>0</v>
          </cell>
          <cell r="O1955" t="str">
            <v>no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326716427.82270747</v>
          </cell>
          <cell r="U1955">
            <v>2.5665153125863521E-2</v>
          </cell>
          <cell r="V1955">
            <v>0</v>
          </cell>
          <cell r="W1955">
            <v>0</v>
          </cell>
          <cell r="X1955">
            <v>31947819</v>
          </cell>
          <cell r="Y1955" t="str">
            <v>yes</v>
          </cell>
          <cell r="Z1955">
            <v>0</v>
          </cell>
          <cell r="AA1955">
            <v>31947819</v>
          </cell>
          <cell r="AB1955">
            <v>271892282.56326973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15986699</v>
          </cell>
          <cell r="AI1955">
            <v>0</v>
          </cell>
          <cell r="AJ1955">
            <v>15986699</v>
          </cell>
          <cell r="AK1955" t="str">
            <v>Levy</v>
          </cell>
          <cell r="AL1955">
            <v>0</v>
          </cell>
          <cell r="AM1955">
            <v>170746666</v>
          </cell>
          <cell r="AN1955">
            <v>0</v>
          </cell>
          <cell r="AO1955">
            <v>0</v>
          </cell>
          <cell r="AP1955">
            <v>0</v>
          </cell>
          <cell r="AQ1955">
            <v>26754547</v>
          </cell>
          <cell r="AR1955">
            <v>0</v>
          </cell>
          <cell r="AS1955">
            <v>0</v>
          </cell>
          <cell r="AT1955">
            <v>26754547</v>
          </cell>
          <cell r="AU1955" t="str">
            <v>Levy</v>
          </cell>
          <cell r="AV1955">
            <v>0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  <cell r="BA1955">
            <v>199650056.3592149</v>
          </cell>
          <cell r="BB1955">
            <v>0</v>
          </cell>
          <cell r="BC1955">
            <v>0</v>
          </cell>
          <cell r="BD1955">
            <v>0</v>
          </cell>
          <cell r="BE1955">
            <v>38393656</v>
          </cell>
          <cell r="BF1955">
            <v>0</v>
          </cell>
        </row>
        <row r="1956">
          <cell r="D1956" t="str">
            <v>7147205</v>
          </cell>
          <cell r="E1956" t="str">
            <v>SOUTH BEND COMMUNITY SCHOOL CORPORATION</v>
          </cell>
          <cell r="F1956">
            <v>51243821</v>
          </cell>
          <cell r="G1956">
            <v>2295026.8893671371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48948794.110632867</v>
          </cell>
          <cell r="M1956">
            <v>0</v>
          </cell>
          <cell r="N1956">
            <v>0</v>
          </cell>
          <cell r="O1956" t="str">
            <v>no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326716427.82270747</v>
          </cell>
          <cell r="U1956">
            <v>0.14982042512167434</v>
          </cell>
          <cell r="V1956">
            <v>0</v>
          </cell>
          <cell r="W1956">
            <v>0</v>
          </cell>
          <cell r="X1956">
            <v>31947819</v>
          </cell>
          <cell r="Y1956" t="str">
            <v>yes</v>
          </cell>
          <cell r="Z1956">
            <v>0</v>
          </cell>
          <cell r="AA1956">
            <v>31947819</v>
          </cell>
          <cell r="AB1956">
            <v>271892282.56326973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15986699</v>
          </cell>
          <cell r="AI1956">
            <v>0</v>
          </cell>
          <cell r="AJ1956">
            <v>15986699</v>
          </cell>
          <cell r="AK1956" t="str">
            <v>Levy</v>
          </cell>
          <cell r="AL1956">
            <v>0</v>
          </cell>
          <cell r="AM1956">
            <v>170746666</v>
          </cell>
          <cell r="AN1956">
            <v>0</v>
          </cell>
          <cell r="AO1956">
            <v>0</v>
          </cell>
          <cell r="AP1956">
            <v>0</v>
          </cell>
          <cell r="AQ1956">
            <v>26754547</v>
          </cell>
          <cell r="AR1956">
            <v>0</v>
          </cell>
          <cell r="AS1956">
            <v>0</v>
          </cell>
          <cell r="AT1956">
            <v>26754547</v>
          </cell>
          <cell r="AU1956" t="str">
            <v>Levy</v>
          </cell>
          <cell r="AV1956">
            <v>0</v>
          </cell>
          <cell r="AW1956">
            <v>0</v>
          </cell>
          <cell r="AX1956">
            <v>0</v>
          </cell>
          <cell r="AY1956">
            <v>0</v>
          </cell>
          <cell r="AZ1956">
            <v>0</v>
          </cell>
          <cell r="BA1956">
            <v>199650056.3592149</v>
          </cell>
          <cell r="BB1956">
            <v>0</v>
          </cell>
          <cell r="BC1956">
            <v>0</v>
          </cell>
          <cell r="BD1956">
            <v>0</v>
          </cell>
          <cell r="BE1956">
            <v>38393656</v>
          </cell>
          <cell r="BF1956">
            <v>0</v>
          </cell>
        </row>
        <row r="1957">
          <cell r="D1957" t="str">
            <v>7147215</v>
          </cell>
          <cell r="E1957" t="str">
            <v>UNION-NORTH UNITED SCHOOL CORPORATION</v>
          </cell>
          <cell r="F1957">
            <v>1216525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1216525</v>
          </cell>
          <cell r="M1957">
            <v>0</v>
          </cell>
          <cell r="N1957">
            <v>0</v>
          </cell>
          <cell r="O1957" t="str">
            <v>no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326716427.82270747</v>
          </cell>
          <cell r="U1957">
            <v>3.7234889231224908E-3</v>
          </cell>
          <cell r="V1957">
            <v>0</v>
          </cell>
          <cell r="W1957">
            <v>0</v>
          </cell>
          <cell r="X1957">
            <v>31947819</v>
          </cell>
          <cell r="Y1957" t="str">
            <v>yes</v>
          </cell>
          <cell r="Z1957">
            <v>0</v>
          </cell>
          <cell r="AA1957">
            <v>31947819</v>
          </cell>
          <cell r="AB1957">
            <v>271892282.56326973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15986699</v>
          </cell>
          <cell r="AI1957">
            <v>0</v>
          </cell>
          <cell r="AJ1957">
            <v>15986699</v>
          </cell>
          <cell r="AK1957" t="str">
            <v>Levy</v>
          </cell>
          <cell r="AL1957">
            <v>0</v>
          </cell>
          <cell r="AM1957">
            <v>170746666</v>
          </cell>
          <cell r="AN1957">
            <v>0</v>
          </cell>
          <cell r="AO1957">
            <v>0</v>
          </cell>
          <cell r="AP1957">
            <v>0</v>
          </cell>
          <cell r="AQ1957">
            <v>26754547</v>
          </cell>
          <cell r="AR1957">
            <v>0</v>
          </cell>
          <cell r="AS1957">
            <v>0</v>
          </cell>
          <cell r="AT1957">
            <v>26754547</v>
          </cell>
          <cell r="AU1957" t="str">
            <v>Levy</v>
          </cell>
          <cell r="AV1957">
            <v>0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  <cell r="BA1957">
            <v>199650056.3592149</v>
          </cell>
          <cell r="BB1957">
            <v>0</v>
          </cell>
          <cell r="BC1957">
            <v>0</v>
          </cell>
          <cell r="BD1957">
            <v>0</v>
          </cell>
          <cell r="BE1957">
            <v>38393656</v>
          </cell>
          <cell r="BF1957">
            <v>0</v>
          </cell>
        </row>
        <row r="1958">
          <cell r="D1958" t="str">
            <v>7150203</v>
          </cell>
          <cell r="E1958" t="str">
            <v>MISHAWAKA PUBLIC LIBRARY</v>
          </cell>
          <cell r="F1958">
            <v>4829844</v>
          </cell>
          <cell r="G1958">
            <v>516167.43673032953</v>
          </cell>
          <cell r="H1958">
            <v>632933</v>
          </cell>
          <cell r="I1958">
            <v>0</v>
          </cell>
          <cell r="J1958">
            <v>0</v>
          </cell>
          <cell r="K1958">
            <v>0</v>
          </cell>
          <cell r="L1958">
            <v>4946609.5632696701</v>
          </cell>
          <cell r="M1958">
            <v>0</v>
          </cell>
          <cell r="N1958">
            <v>4946609.5632696701</v>
          </cell>
          <cell r="O1958" t="str">
            <v>no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326716427.82270747</v>
          </cell>
          <cell r="U1958">
            <v>1.5140376002010972E-2</v>
          </cell>
          <cell r="V1958">
            <v>0</v>
          </cell>
          <cell r="W1958">
            <v>0</v>
          </cell>
          <cell r="X1958">
            <v>31947819</v>
          </cell>
          <cell r="Y1958" t="str">
            <v>yes</v>
          </cell>
          <cell r="Z1958">
            <v>0</v>
          </cell>
          <cell r="AA1958">
            <v>31947819</v>
          </cell>
          <cell r="AB1958">
            <v>271892282.56326973</v>
          </cell>
          <cell r="AC1958">
            <v>1.8193269469200867E-2</v>
          </cell>
          <cell r="AD1958">
            <v>581235</v>
          </cell>
          <cell r="AE1958">
            <v>0</v>
          </cell>
          <cell r="AF1958">
            <v>581235</v>
          </cell>
          <cell r="AG1958">
            <v>0</v>
          </cell>
          <cell r="AH1958">
            <v>15986699</v>
          </cell>
          <cell r="AI1958">
            <v>0</v>
          </cell>
          <cell r="AJ1958">
            <v>15986699</v>
          </cell>
          <cell r="AK1958" t="str">
            <v>Levy</v>
          </cell>
          <cell r="AL1958">
            <v>0</v>
          </cell>
          <cell r="AM1958">
            <v>170746666</v>
          </cell>
          <cell r="AN1958">
            <v>0</v>
          </cell>
          <cell r="AO1958">
            <v>0</v>
          </cell>
          <cell r="AP1958">
            <v>0</v>
          </cell>
          <cell r="AQ1958">
            <v>26754547</v>
          </cell>
          <cell r="AR1958">
            <v>0</v>
          </cell>
          <cell r="AS1958">
            <v>0</v>
          </cell>
          <cell r="AT1958">
            <v>26754547</v>
          </cell>
          <cell r="AU1958" t="str">
            <v>Levy</v>
          </cell>
          <cell r="AV1958">
            <v>0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  <cell r="BA1958">
            <v>199650056.3592149</v>
          </cell>
          <cell r="BB1958">
            <v>0</v>
          </cell>
          <cell r="BC1958">
            <v>0</v>
          </cell>
          <cell r="BD1958">
            <v>0</v>
          </cell>
          <cell r="BE1958">
            <v>38393656</v>
          </cell>
          <cell r="BF1958">
            <v>0</v>
          </cell>
        </row>
        <row r="1959">
          <cell r="D1959" t="str">
            <v>7150204</v>
          </cell>
          <cell r="E1959" t="str">
            <v>NEW CARLISLE PUBLIC LIBRARY</v>
          </cell>
          <cell r="F1959">
            <v>1177874</v>
          </cell>
          <cell r="G1959">
            <v>0</v>
          </cell>
          <cell r="H1959">
            <v>165719</v>
          </cell>
          <cell r="I1959">
            <v>0</v>
          </cell>
          <cell r="J1959">
            <v>0</v>
          </cell>
          <cell r="K1959">
            <v>0</v>
          </cell>
          <cell r="L1959">
            <v>1343593</v>
          </cell>
          <cell r="M1959">
            <v>0</v>
          </cell>
          <cell r="N1959">
            <v>1343593</v>
          </cell>
          <cell r="O1959" t="str">
            <v>no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326716427.82270747</v>
          </cell>
          <cell r="U1959">
            <v>4.1124133517066374E-3</v>
          </cell>
          <cell r="V1959">
            <v>0</v>
          </cell>
          <cell r="W1959">
            <v>0</v>
          </cell>
          <cell r="X1959">
            <v>31947819</v>
          </cell>
          <cell r="Y1959" t="str">
            <v>yes</v>
          </cell>
          <cell r="Z1959">
            <v>0</v>
          </cell>
          <cell r="AA1959">
            <v>31947819</v>
          </cell>
          <cell r="AB1959">
            <v>271892282.56326973</v>
          </cell>
          <cell r="AC1959">
            <v>4.9416371341372807E-3</v>
          </cell>
          <cell r="AD1959">
            <v>157875</v>
          </cell>
          <cell r="AE1959">
            <v>0</v>
          </cell>
          <cell r="AF1959">
            <v>157875</v>
          </cell>
          <cell r="AG1959">
            <v>0</v>
          </cell>
          <cell r="AH1959">
            <v>15986699</v>
          </cell>
          <cell r="AI1959">
            <v>0</v>
          </cell>
          <cell r="AJ1959">
            <v>15986699</v>
          </cell>
          <cell r="AK1959" t="str">
            <v>Levy</v>
          </cell>
          <cell r="AL1959">
            <v>0</v>
          </cell>
          <cell r="AM1959">
            <v>170746666</v>
          </cell>
          <cell r="AN1959">
            <v>0</v>
          </cell>
          <cell r="AO1959">
            <v>0</v>
          </cell>
          <cell r="AP1959">
            <v>0</v>
          </cell>
          <cell r="AQ1959">
            <v>26754547</v>
          </cell>
          <cell r="AR1959">
            <v>0</v>
          </cell>
          <cell r="AS1959">
            <v>0</v>
          </cell>
          <cell r="AT1959">
            <v>26754547</v>
          </cell>
          <cell r="AU1959" t="str">
            <v>Levy</v>
          </cell>
          <cell r="AV1959">
            <v>0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  <cell r="BA1959">
            <v>199650056.3592149</v>
          </cell>
          <cell r="BB1959">
            <v>0</v>
          </cell>
          <cell r="BC1959">
            <v>0</v>
          </cell>
          <cell r="BD1959">
            <v>0</v>
          </cell>
          <cell r="BE1959">
            <v>38393656</v>
          </cell>
          <cell r="BF1959">
            <v>0</v>
          </cell>
        </row>
        <row r="1960">
          <cell r="D1960" t="str">
            <v>7150205</v>
          </cell>
          <cell r="E1960" t="str">
            <v>WALKERTON PUBLIC LIBRARY</v>
          </cell>
          <cell r="F1960">
            <v>91168</v>
          </cell>
          <cell r="G1960">
            <v>0</v>
          </cell>
          <cell r="H1960">
            <v>11943</v>
          </cell>
          <cell r="I1960">
            <v>0</v>
          </cell>
          <cell r="J1960">
            <v>0</v>
          </cell>
          <cell r="K1960">
            <v>0</v>
          </cell>
          <cell r="L1960">
            <v>103111</v>
          </cell>
          <cell r="M1960">
            <v>0</v>
          </cell>
          <cell r="N1960">
            <v>103111</v>
          </cell>
          <cell r="O1960" t="str">
            <v>no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326716427.82270747</v>
          </cell>
          <cell r="U1960">
            <v>3.1559784332593505E-4</v>
          </cell>
          <cell r="V1960">
            <v>0</v>
          </cell>
          <cell r="W1960">
            <v>0</v>
          </cell>
          <cell r="X1960">
            <v>31947819</v>
          </cell>
          <cell r="Y1960" t="str">
            <v>yes</v>
          </cell>
          <cell r="Z1960">
            <v>0</v>
          </cell>
          <cell r="AA1960">
            <v>31947819</v>
          </cell>
          <cell r="AB1960">
            <v>271892282.56326973</v>
          </cell>
          <cell r="AC1960">
            <v>3.7923474336203685E-4</v>
          </cell>
          <cell r="AD1960">
            <v>12116</v>
          </cell>
          <cell r="AE1960">
            <v>0</v>
          </cell>
          <cell r="AF1960">
            <v>12116</v>
          </cell>
          <cell r="AG1960">
            <v>0</v>
          </cell>
          <cell r="AH1960">
            <v>15986699</v>
          </cell>
          <cell r="AI1960">
            <v>0</v>
          </cell>
          <cell r="AJ1960">
            <v>15986699</v>
          </cell>
          <cell r="AK1960" t="str">
            <v>Levy</v>
          </cell>
          <cell r="AL1960">
            <v>0</v>
          </cell>
          <cell r="AM1960">
            <v>170746666</v>
          </cell>
          <cell r="AN1960">
            <v>0</v>
          </cell>
          <cell r="AO1960">
            <v>0</v>
          </cell>
          <cell r="AP1960">
            <v>0</v>
          </cell>
          <cell r="AQ1960">
            <v>26754547</v>
          </cell>
          <cell r="AR1960">
            <v>0</v>
          </cell>
          <cell r="AS1960">
            <v>0</v>
          </cell>
          <cell r="AT1960">
            <v>26754547</v>
          </cell>
          <cell r="AU1960" t="str">
            <v>Levy</v>
          </cell>
          <cell r="AV1960">
            <v>0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  <cell r="BA1960">
            <v>199650056.3592149</v>
          </cell>
          <cell r="BB1960">
            <v>0</v>
          </cell>
          <cell r="BC1960">
            <v>0</v>
          </cell>
          <cell r="BD1960">
            <v>0</v>
          </cell>
          <cell r="BE1960">
            <v>38393656</v>
          </cell>
          <cell r="BF1960">
            <v>0</v>
          </cell>
        </row>
        <row r="1961">
          <cell r="D1961" t="str">
            <v>7150206</v>
          </cell>
          <cell r="E1961" t="str">
            <v>ST. JOSEPH COUNTY PUBLIC LIBRARY</v>
          </cell>
          <cell r="F1961">
            <v>15298323</v>
          </cell>
          <cell r="G1961">
            <v>1556146</v>
          </cell>
          <cell r="H1961">
            <v>1731077</v>
          </cell>
          <cell r="I1961">
            <v>0</v>
          </cell>
          <cell r="J1961">
            <v>0</v>
          </cell>
          <cell r="K1961">
            <v>0</v>
          </cell>
          <cell r="L1961">
            <v>15473254</v>
          </cell>
          <cell r="M1961">
            <v>0</v>
          </cell>
          <cell r="N1961">
            <v>15473254</v>
          </cell>
          <cell r="O1961" t="str">
            <v>no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326716427.82270747</v>
          </cell>
          <cell r="U1961">
            <v>4.7359889746335482E-2</v>
          </cell>
          <cell r="V1961">
            <v>0</v>
          </cell>
          <cell r="W1961">
            <v>0</v>
          </cell>
          <cell r="X1961">
            <v>31947819</v>
          </cell>
          <cell r="Y1961" t="str">
            <v>yes</v>
          </cell>
          <cell r="Z1961">
            <v>0</v>
          </cell>
          <cell r="AA1961">
            <v>31947819</v>
          </cell>
          <cell r="AB1961">
            <v>271892282.56326973</v>
          </cell>
          <cell r="AC1961">
            <v>5.6909500535011877E-2</v>
          </cell>
          <cell r="AD1961">
            <v>1818134</v>
          </cell>
          <cell r="AE1961">
            <v>0</v>
          </cell>
          <cell r="AF1961">
            <v>1818134</v>
          </cell>
          <cell r="AG1961">
            <v>0</v>
          </cell>
          <cell r="AH1961">
            <v>15986699</v>
          </cell>
          <cell r="AI1961">
            <v>0</v>
          </cell>
          <cell r="AJ1961">
            <v>15986699</v>
          </cell>
          <cell r="AK1961" t="str">
            <v>Levy</v>
          </cell>
          <cell r="AL1961">
            <v>0</v>
          </cell>
          <cell r="AM1961">
            <v>170746666</v>
          </cell>
          <cell r="AN1961">
            <v>0</v>
          </cell>
          <cell r="AO1961">
            <v>0</v>
          </cell>
          <cell r="AP1961">
            <v>0</v>
          </cell>
          <cell r="AQ1961">
            <v>26754547</v>
          </cell>
          <cell r="AR1961">
            <v>0</v>
          </cell>
          <cell r="AS1961">
            <v>0</v>
          </cell>
          <cell r="AT1961">
            <v>26754547</v>
          </cell>
          <cell r="AU1961" t="str">
            <v>Levy</v>
          </cell>
          <cell r="AV1961">
            <v>0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199650056.3592149</v>
          </cell>
          <cell r="BB1961">
            <v>0</v>
          </cell>
          <cell r="BC1961">
            <v>0</v>
          </cell>
          <cell r="BD1961">
            <v>0</v>
          </cell>
          <cell r="BE1961">
            <v>38393656</v>
          </cell>
          <cell r="BF1961">
            <v>0</v>
          </cell>
        </row>
        <row r="1962">
          <cell r="D1962" t="str">
            <v>7160866</v>
          </cell>
          <cell r="E1962" t="str">
            <v>ST. JOSEPH AIRPORT</v>
          </cell>
          <cell r="F1962">
            <v>2337343</v>
          </cell>
          <cell r="G1962">
            <v>0</v>
          </cell>
          <cell r="H1962">
            <v>355807</v>
          </cell>
          <cell r="I1962">
            <v>0</v>
          </cell>
          <cell r="J1962">
            <v>0</v>
          </cell>
          <cell r="K1962">
            <v>0</v>
          </cell>
          <cell r="L1962">
            <v>2693150</v>
          </cell>
          <cell r="M1962">
            <v>0</v>
          </cell>
          <cell r="N1962">
            <v>2693150</v>
          </cell>
          <cell r="O1962" t="str">
            <v>no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326716427.82270747</v>
          </cell>
          <cell r="U1962">
            <v>8.2430810655821588E-3</v>
          </cell>
          <cell r="V1962">
            <v>0</v>
          </cell>
          <cell r="W1962">
            <v>0</v>
          </cell>
          <cell r="X1962">
            <v>31947819</v>
          </cell>
          <cell r="Y1962" t="str">
            <v>yes</v>
          </cell>
          <cell r="Z1962">
            <v>0</v>
          </cell>
          <cell r="AA1962">
            <v>31947819</v>
          </cell>
          <cell r="AB1962">
            <v>271892282.56326973</v>
          </cell>
          <cell r="AC1962">
            <v>9.9052094256235467E-3</v>
          </cell>
          <cell r="AD1962">
            <v>316450</v>
          </cell>
          <cell r="AE1962">
            <v>0</v>
          </cell>
          <cell r="AF1962">
            <v>316450</v>
          </cell>
          <cell r="AG1962">
            <v>0</v>
          </cell>
          <cell r="AH1962">
            <v>15986699</v>
          </cell>
          <cell r="AI1962">
            <v>0</v>
          </cell>
          <cell r="AJ1962">
            <v>15986699</v>
          </cell>
          <cell r="AK1962" t="str">
            <v>Levy</v>
          </cell>
          <cell r="AL1962">
            <v>0</v>
          </cell>
          <cell r="AM1962">
            <v>170746666</v>
          </cell>
          <cell r="AN1962">
            <v>0</v>
          </cell>
          <cell r="AO1962">
            <v>0</v>
          </cell>
          <cell r="AP1962">
            <v>0</v>
          </cell>
          <cell r="AQ1962">
            <v>26754547</v>
          </cell>
          <cell r="AR1962">
            <v>0</v>
          </cell>
          <cell r="AS1962">
            <v>0</v>
          </cell>
          <cell r="AT1962">
            <v>26754547</v>
          </cell>
          <cell r="AU1962" t="str">
            <v>Levy</v>
          </cell>
          <cell r="AV1962">
            <v>0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  <cell r="BA1962">
            <v>199650056.3592149</v>
          </cell>
          <cell r="BB1962">
            <v>0</v>
          </cell>
          <cell r="BC1962">
            <v>0</v>
          </cell>
          <cell r="BD1962">
            <v>0</v>
          </cell>
          <cell r="BE1962">
            <v>38393656</v>
          </cell>
          <cell r="BF1962">
            <v>0</v>
          </cell>
        </row>
        <row r="1963">
          <cell r="D1963" t="str">
            <v>7160867</v>
          </cell>
          <cell r="E1963" t="str">
            <v>SOUTH BEND PUBLIC TRANSPORTATION</v>
          </cell>
          <cell r="F1963">
            <v>4305141</v>
          </cell>
          <cell r="G1963">
            <v>0</v>
          </cell>
          <cell r="H1963">
            <v>541713</v>
          </cell>
          <cell r="I1963">
            <v>0</v>
          </cell>
          <cell r="J1963">
            <v>0</v>
          </cell>
          <cell r="K1963">
            <v>0</v>
          </cell>
          <cell r="L1963">
            <v>4846854</v>
          </cell>
          <cell r="M1963">
            <v>0</v>
          </cell>
          <cell r="N1963">
            <v>4846854</v>
          </cell>
          <cell r="O1963" t="str">
            <v>no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326716427.82270747</v>
          </cell>
          <cell r="U1963">
            <v>1.4835048339320554E-2</v>
          </cell>
          <cell r="V1963">
            <v>0</v>
          </cell>
          <cell r="W1963">
            <v>0</v>
          </cell>
          <cell r="X1963">
            <v>31947819</v>
          </cell>
          <cell r="Y1963" t="str">
            <v>yes</v>
          </cell>
          <cell r="Z1963">
            <v>0</v>
          </cell>
          <cell r="AA1963">
            <v>31947819</v>
          </cell>
          <cell r="AB1963">
            <v>271892282.56326973</v>
          </cell>
          <cell r="AC1963">
            <v>1.7826375777591739E-2</v>
          </cell>
          <cell r="AD1963">
            <v>569514</v>
          </cell>
          <cell r="AE1963">
            <v>0</v>
          </cell>
          <cell r="AF1963">
            <v>569514</v>
          </cell>
          <cell r="AG1963">
            <v>0</v>
          </cell>
          <cell r="AH1963">
            <v>15986699</v>
          </cell>
          <cell r="AI1963">
            <v>0</v>
          </cell>
          <cell r="AJ1963">
            <v>15986699</v>
          </cell>
          <cell r="AK1963" t="str">
            <v>Levy</v>
          </cell>
          <cell r="AL1963">
            <v>0</v>
          </cell>
          <cell r="AM1963">
            <v>170746666</v>
          </cell>
          <cell r="AN1963">
            <v>0</v>
          </cell>
          <cell r="AO1963">
            <v>0</v>
          </cell>
          <cell r="AP1963">
            <v>0</v>
          </cell>
          <cell r="AQ1963">
            <v>26754547</v>
          </cell>
          <cell r="AR1963">
            <v>0</v>
          </cell>
          <cell r="AS1963">
            <v>0</v>
          </cell>
          <cell r="AT1963">
            <v>26754547</v>
          </cell>
          <cell r="AU1963" t="str">
            <v>Levy</v>
          </cell>
          <cell r="AV1963">
            <v>0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  <cell r="BA1963">
            <v>199650056.3592149</v>
          </cell>
          <cell r="BB1963">
            <v>0</v>
          </cell>
          <cell r="BC1963">
            <v>0</v>
          </cell>
          <cell r="BD1963">
            <v>0</v>
          </cell>
          <cell r="BE1963">
            <v>38393656</v>
          </cell>
          <cell r="BF1963">
            <v>0</v>
          </cell>
        </row>
        <row r="1964">
          <cell r="D1964" t="str">
            <v>7160988</v>
          </cell>
          <cell r="E1964" t="str">
            <v>SOUTH BEND REDEVELOPMENT COMMISSION</v>
          </cell>
          <cell r="F1964">
            <v>871228</v>
          </cell>
          <cell r="G1964">
            <v>0</v>
          </cell>
          <cell r="H1964">
            <v>191981</v>
          </cell>
          <cell r="I1964">
            <v>0</v>
          </cell>
          <cell r="J1964">
            <v>0</v>
          </cell>
          <cell r="K1964">
            <v>0</v>
          </cell>
          <cell r="L1964">
            <v>1063209</v>
          </cell>
          <cell r="M1964">
            <v>0</v>
          </cell>
          <cell r="N1964">
            <v>1063209</v>
          </cell>
          <cell r="O1964" t="str">
            <v>no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326716427.82270747</v>
          </cell>
          <cell r="U1964">
            <v>3.2542257121424881E-3</v>
          </cell>
          <cell r="V1964">
            <v>0</v>
          </cell>
          <cell r="W1964">
            <v>0</v>
          </cell>
          <cell r="X1964">
            <v>31947819</v>
          </cell>
          <cell r="Y1964" t="str">
            <v>yes</v>
          </cell>
          <cell r="Z1964">
            <v>0</v>
          </cell>
          <cell r="AA1964">
            <v>31947819</v>
          </cell>
          <cell r="AB1964">
            <v>271892282.56326973</v>
          </cell>
          <cell r="AC1964">
            <v>3.9104052162738006E-3</v>
          </cell>
          <cell r="AD1964">
            <v>124929</v>
          </cell>
          <cell r="AE1964">
            <v>0</v>
          </cell>
          <cell r="AF1964">
            <v>124929</v>
          </cell>
          <cell r="AG1964">
            <v>0</v>
          </cell>
          <cell r="AH1964">
            <v>15986699</v>
          </cell>
          <cell r="AI1964">
            <v>0</v>
          </cell>
          <cell r="AJ1964">
            <v>15986699</v>
          </cell>
          <cell r="AK1964" t="str">
            <v>Levy</v>
          </cell>
          <cell r="AL1964">
            <v>0</v>
          </cell>
          <cell r="AM1964">
            <v>170746666</v>
          </cell>
          <cell r="AN1964">
            <v>0</v>
          </cell>
          <cell r="AO1964">
            <v>0</v>
          </cell>
          <cell r="AP1964">
            <v>0</v>
          </cell>
          <cell r="AQ1964">
            <v>26754547</v>
          </cell>
          <cell r="AR1964">
            <v>0</v>
          </cell>
          <cell r="AS1964">
            <v>0</v>
          </cell>
          <cell r="AT1964">
            <v>26754547</v>
          </cell>
          <cell r="AU1964" t="str">
            <v>Levy</v>
          </cell>
          <cell r="AV1964">
            <v>0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  <cell r="BA1964">
            <v>199650056.3592149</v>
          </cell>
          <cell r="BB1964">
            <v>0</v>
          </cell>
          <cell r="BC1964">
            <v>0</v>
          </cell>
          <cell r="BD1964">
            <v>0</v>
          </cell>
          <cell r="BE1964">
            <v>38393656</v>
          </cell>
          <cell r="BF1964">
            <v>0</v>
          </cell>
        </row>
        <row r="1965">
          <cell r="D1965" t="str">
            <v>7161008</v>
          </cell>
          <cell r="E1965" t="str">
            <v>ST. JOSEPH SOLID WASTE MANAGEMENT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 t="str">
            <v>non-recipient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 t="str">
            <v>no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326716427.82270747</v>
          </cell>
          <cell r="U1965">
            <v>0</v>
          </cell>
          <cell r="V1965">
            <v>0</v>
          </cell>
          <cell r="W1965">
            <v>0</v>
          </cell>
          <cell r="X1965">
            <v>31947819</v>
          </cell>
          <cell r="Y1965" t="str">
            <v>yes</v>
          </cell>
          <cell r="Z1965">
            <v>0</v>
          </cell>
          <cell r="AA1965">
            <v>31947819</v>
          </cell>
          <cell r="AB1965">
            <v>271892282.56326973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15986699</v>
          </cell>
          <cell r="AI1965">
            <v>0</v>
          </cell>
          <cell r="AJ1965">
            <v>15986699</v>
          </cell>
          <cell r="AK1965" t="str">
            <v>Levy</v>
          </cell>
          <cell r="AL1965">
            <v>0</v>
          </cell>
          <cell r="AM1965">
            <v>170746666</v>
          </cell>
          <cell r="AN1965">
            <v>0</v>
          </cell>
          <cell r="AO1965">
            <v>0</v>
          </cell>
          <cell r="AP1965">
            <v>0</v>
          </cell>
          <cell r="AQ1965">
            <v>26754547</v>
          </cell>
          <cell r="AR1965">
            <v>0</v>
          </cell>
          <cell r="AS1965">
            <v>0</v>
          </cell>
          <cell r="AT1965">
            <v>26754547</v>
          </cell>
          <cell r="AU1965" t="str">
            <v>Levy</v>
          </cell>
          <cell r="AV1965">
            <v>0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  <cell r="BA1965">
            <v>199650056.3592149</v>
          </cell>
          <cell r="BB1965">
            <v>0</v>
          </cell>
          <cell r="BC1965">
            <v>0</v>
          </cell>
          <cell r="BD1965">
            <v>0</v>
          </cell>
          <cell r="BE1965">
            <v>38393656</v>
          </cell>
          <cell r="BF1965">
            <v>0</v>
          </cell>
        </row>
        <row r="1966">
          <cell r="D1966" t="str">
            <v>7210000</v>
          </cell>
          <cell r="E1966" t="str">
            <v>SCOTT COUNTY</v>
          </cell>
          <cell r="F1966">
            <v>4307188</v>
          </cell>
          <cell r="G1966">
            <v>0</v>
          </cell>
          <cell r="H1966">
            <v>2358182</v>
          </cell>
          <cell r="I1966">
            <v>0</v>
          </cell>
          <cell r="J1966">
            <v>0</v>
          </cell>
          <cell r="K1966">
            <v>0</v>
          </cell>
          <cell r="L1966">
            <v>6665370</v>
          </cell>
          <cell r="M1966">
            <v>1097144</v>
          </cell>
          <cell r="N1966">
            <v>7762514</v>
          </cell>
          <cell r="O1966" t="str">
            <v>no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19187735.688147582</v>
          </cell>
          <cell r="U1966">
            <v>0.34737657993263127</v>
          </cell>
          <cell r="V1966">
            <v>0</v>
          </cell>
          <cell r="W1966">
            <v>0</v>
          </cell>
          <cell r="X1966">
            <v>4015527</v>
          </cell>
          <cell r="Y1966" t="str">
            <v>yes</v>
          </cell>
          <cell r="Z1966">
            <v>0</v>
          </cell>
          <cell r="AA1966">
            <v>4015527</v>
          </cell>
          <cell r="AB1966">
            <v>12977902</v>
          </cell>
          <cell r="AC1966">
            <v>0.59813319595108672</v>
          </cell>
          <cell r="AD1966">
            <v>2401821</v>
          </cell>
          <cell r="AE1966">
            <v>0</v>
          </cell>
          <cell r="AF1966">
            <v>2401821</v>
          </cell>
          <cell r="AG1966">
            <v>-1</v>
          </cell>
          <cell r="AH1966">
            <v>3011646</v>
          </cell>
          <cell r="AI1966">
            <v>0</v>
          </cell>
          <cell r="AJ1966">
            <v>3011646</v>
          </cell>
          <cell r="AK1966" t="str">
            <v>AA</v>
          </cell>
          <cell r="AL1966">
            <v>7762514</v>
          </cell>
          <cell r="AM1966">
            <v>11631050</v>
          </cell>
          <cell r="AN1966">
            <v>0.66739580691339129</v>
          </cell>
          <cell r="AO1966">
            <v>2009960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 t="str">
            <v>Levy</v>
          </cell>
          <cell r="AV1966">
            <v>4307188</v>
          </cell>
          <cell r="AW1966">
            <v>0</v>
          </cell>
          <cell r="AX1966">
            <v>1097144</v>
          </cell>
          <cell r="AY1966">
            <v>0</v>
          </cell>
          <cell r="AZ1966">
            <v>5404332</v>
          </cell>
          <cell r="BA1966">
            <v>8120088</v>
          </cell>
          <cell r="BB1966">
            <v>0.66555091521175636</v>
          </cell>
          <cell r="BC1966">
            <v>0</v>
          </cell>
          <cell r="BD1966">
            <v>0</v>
          </cell>
          <cell r="BE1966">
            <v>646511</v>
          </cell>
          <cell r="BF1966">
            <v>1003882</v>
          </cell>
        </row>
        <row r="1967">
          <cell r="D1967" t="str">
            <v>7220001</v>
          </cell>
          <cell r="E1967" t="str">
            <v>FINLEY TOWNSHIP</v>
          </cell>
          <cell r="F1967">
            <v>28115</v>
          </cell>
          <cell r="G1967">
            <v>0</v>
          </cell>
          <cell r="H1967">
            <v>11739</v>
          </cell>
          <cell r="I1967">
            <v>0</v>
          </cell>
          <cell r="J1967">
            <v>0</v>
          </cell>
          <cell r="K1967">
            <v>0</v>
          </cell>
          <cell r="L1967">
            <v>39854</v>
          </cell>
          <cell r="M1967">
            <v>0</v>
          </cell>
          <cell r="N1967">
            <v>39854</v>
          </cell>
          <cell r="O1967" t="str">
            <v>no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19187735.688147582</v>
          </cell>
          <cell r="U1967">
            <v>2.0770559198716779E-3</v>
          </cell>
          <cell r="V1967">
            <v>0</v>
          </cell>
          <cell r="W1967">
            <v>0</v>
          </cell>
          <cell r="X1967">
            <v>4015527</v>
          </cell>
          <cell r="Y1967" t="str">
            <v>yes</v>
          </cell>
          <cell r="Z1967">
            <v>0</v>
          </cell>
          <cell r="AA1967">
            <v>4015527</v>
          </cell>
          <cell r="AB1967">
            <v>12977902</v>
          </cell>
          <cell r="AC1967">
            <v>3.0709123863009598E-3</v>
          </cell>
          <cell r="AD1967">
            <v>12331</v>
          </cell>
          <cell r="AE1967">
            <v>0</v>
          </cell>
          <cell r="AF1967">
            <v>12331</v>
          </cell>
          <cell r="AG1967">
            <v>0</v>
          </cell>
          <cell r="AH1967">
            <v>3011646</v>
          </cell>
          <cell r="AI1967">
            <v>0</v>
          </cell>
          <cell r="AJ1967">
            <v>3011646</v>
          </cell>
          <cell r="AK1967" t="str">
            <v>AA</v>
          </cell>
          <cell r="AL1967">
            <v>0</v>
          </cell>
          <cell r="AM1967">
            <v>11631050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 t="str">
            <v>Levy</v>
          </cell>
          <cell r="AV1967">
            <v>0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8120088</v>
          </cell>
          <cell r="BB1967">
            <v>0</v>
          </cell>
          <cell r="BC1967">
            <v>0</v>
          </cell>
          <cell r="BD1967">
            <v>0</v>
          </cell>
          <cell r="BE1967">
            <v>646511</v>
          </cell>
          <cell r="BF1967">
            <v>1003882</v>
          </cell>
        </row>
        <row r="1968">
          <cell r="D1968" t="str">
            <v>7220002</v>
          </cell>
          <cell r="E1968" t="str">
            <v>JENNINGS TOWNSHIP</v>
          </cell>
          <cell r="F1968">
            <v>155398</v>
          </cell>
          <cell r="G1968">
            <v>0</v>
          </cell>
          <cell r="H1968">
            <v>66314</v>
          </cell>
          <cell r="I1968">
            <v>0</v>
          </cell>
          <cell r="J1968">
            <v>0</v>
          </cell>
          <cell r="K1968">
            <v>0</v>
          </cell>
          <cell r="L1968">
            <v>221712</v>
          </cell>
          <cell r="M1968">
            <v>0</v>
          </cell>
          <cell r="N1968">
            <v>221712</v>
          </cell>
          <cell r="O1968" t="str">
            <v>no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19187735.688147582</v>
          </cell>
          <cell r="U1968">
            <v>1.1554880867832325E-2</v>
          </cell>
          <cell r="V1968">
            <v>0</v>
          </cell>
          <cell r="W1968">
            <v>0</v>
          </cell>
          <cell r="X1968">
            <v>4015527</v>
          </cell>
          <cell r="Y1968" t="str">
            <v>yes</v>
          </cell>
          <cell r="Z1968">
            <v>0</v>
          </cell>
          <cell r="AA1968">
            <v>4015527</v>
          </cell>
          <cell r="AB1968">
            <v>12977902</v>
          </cell>
          <cell r="AC1968">
            <v>1.7083809077923381E-2</v>
          </cell>
          <cell r="AD1968">
            <v>68600</v>
          </cell>
          <cell r="AE1968">
            <v>0</v>
          </cell>
          <cell r="AF1968">
            <v>68600</v>
          </cell>
          <cell r="AG1968">
            <v>0</v>
          </cell>
          <cell r="AH1968">
            <v>3011646</v>
          </cell>
          <cell r="AI1968">
            <v>0</v>
          </cell>
          <cell r="AJ1968">
            <v>3011646</v>
          </cell>
          <cell r="AK1968" t="str">
            <v>AA</v>
          </cell>
          <cell r="AL1968">
            <v>0</v>
          </cell>
          <cell r="AM1968">
            <v>11631050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 t="str">
            <v>Levy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8120088</v>
          </cell>
          <cell r="BB1968">
            <v>0</v>
          </cell>
          <cell r="BC1968">
            <v>0</v>
          </cell>
          <cell r="BD1968">
            <v>0</v>
          </cell>
          <cell r="BE1968">
            <v>646511</v>
          </cell>
          <cell r="BF1968">
            <v>1003882</v>
          </cell>
        </row>
        <row r="1969">
          <cell r="D1969" t="str">
            <v>7220003</v>
          </cell>
          <cell r="E1969" t="str">
            <v>JOHNSON TOWNSHIP</v>
          </cell>
          <cell r="F1969">
            <v>55889</v>
          </cell>
          <cell r="G1969">
            <v>0</v>
          </cell>
          <cell r="H1969">
            <v>23687</v>
          </cell>
          <cell r="I1969">
            <v>0</v>
          </cell>
          <cell r="J1969">
            <v>0</v>
          </cell>
          <cell r="K1969">
            <v>0</v>
          </cell>
          <cell r="L1969">
            <v>79576</v>
          </cell>
          <cell r="M1969">
            <v>0</v>
          </cell>
          <cell r="N1969">
            <v>79576</v>
          </cell>
          <cell r="O1969" t="str">
            <v>no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19187735.688147582</v>
          </cell>
          <cell r="U1969">
            <v>4.1472324454184936E-3</v>
          </cell>
          <cell r="V1969">
            <v>0</v>
          </cell>
          <cell r="W1969">
            <v>0</v>
          </cell>
          <cell r="X1969">
            <v>4015527</v>
          </cell>
          <cell r="Y1969" t="str">
            <v>yes</v>
          </cell>
          <cell r="Z1969">
            <v>0</v>
          </cell>
          <cell r="AA1969">
            <v>4015527</v>
          </cell>
          <cell r="AB1969">
            <v>12977902</v>
          </cell>
          <cell r="AC1969">
            <v>6.1316536370824804E-3</v>
          </cell>
          <cell r="AD1969">
            <v>24622</v>
          </cell>
          <cell r="AE1969">
            <v>0</v>
          </cell>
          <cell r="AF1969">
            <v>24622</v>
          </cell>
          <cell r="AG1969">
            <v>0</v>
          </cell>
          <cell r="AH1969">
            <v>3011646</v>
          </cell>
          <cell r="AI1969">
            <v>0</v>
          </cell>
          <cell r="AJ1969">
            <v>3011646</v>
          </cell>
          <cell r="AK1969" t="str">
            <v>AA</v>
          </cell>
          <cell r="AL1969">
            <v>0</v>
          </cell>
          <cell r="AM1969">
            <v>11631050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 t="str">
            <v>Levy</v>
          </cell>
          <cell r="AV1969">
            <v>0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  <cell r="BA1969">
            <v>8120088</v>
          </cell>
          <cell r="BB1969">
            <v>0</v>
          </cell>
          <cell r="BC1969">
            <v>0</v>
          </cell>
          <cell r="BD1969">
            <v>0</v>
          </cell>
          <cell r="BE1969">
            <v>646511</v>
          </cell>
          <cell r="BF1969">
            <v>1003882</v>
          </cell>
        </row>
        <row r="1970">
          <cell r="D1970" t="str">
            <v>7220004</v>
          </cell>
          <cell r="E1970" t="str">
            <v>LEXINGTON TOWNSHIP</v>
          </cell>
          <cell r="F1970">
            <v>48212</v>
          </cell>
          <cell r="G1970">
            <v>0</v>
          </cell>
          <cell r="H1970">
            <v>20585</v>
          </cell>
          <cell r="I1970">
            <v>0</v>
          </cell>
          <cell r="J1970">
            <v>0</v>
          </cell>
          <cell r="K1970">
            <v>0</v>
          </cell>
          <cell r="L1970">
            <v>68797</v>
          </cell>
          <cell r="M1970">
            <v>0</v>
          </cell>
          <cell r="N1970">
            <v>68797</v>
          </cell>
          <cell r="O1970" t="str">
            <v>no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19187735.688147582</v>
          </cell>
          <cell r="U1970">
            <v>3.5854673588450801E-3</v>
          </cell>
          <cell r="V1970">
            <v>0</v>
          </cell>
          <cell r="W1970">
            <v>0</v>
          </cell>
          <cell r="X1970">
            <v>4015527</v>
          </cell>
          <cell r="Y1970" t="str">
            <v>yes</v>
          </cell>
          <cell r="Z1970">
            <v>0</v>
          </cell>
          <cell r="AA1970">
            <v>4015527</v>
          </cell>
          <cell r="AB1970">
            <v>12977902</v>
          </cell>
          <cell r="AC1970">
            <v>5.3010879570519181E-3</v>
          </cell>
          <cell r="AD1970">
            <v>21287</v>
          </cell>
          <cell r="AE1970">
            <v>0</v>
          </cell>
          <cell r="AF1970">
            <v>21287</v>
          </cell>
          <cell r="AG1970">
            <v>0</v>
          </cell>
          <cell r="AH1970">
            <v>3011646</v>
          </cell>
          <cell r="AI1970">
            <v>0</v>
          </cell>
          <cell r="AJ1970">
            <v>3011646</v>
          </cell>
          <cell r="AK1970" t="str">
            <v>AA</v>
          </cell>
          <cell r="AL1970">
            <v>0</v>
          </cell>
          <cell r="AM1970">
            <v>11631050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 t="str">
            <v>Levy</v>
          </cell>
          <cell r="AV1970">
            <v>0</v>
          </cell>
          <cell r="AW1970">
            <v>0</v>
          </cell>
          <cell r="AX1970">
            <v>0</v>
          </cell>
          <cell r="AY1970">
            <v>0</v>
          </cell>
          <cell r="AZ1970">
            <v>0</v>
          </cell>
          <cell r="BA1970">
            <v>8120088</v>
          </cell>
          <cell r="BB1970">
            <v>0</v>
          </cell>
          <cell r="BC1970">
            <v>0</v>
          </cell>
          <cell r="BD1970">
            <v>0</v>
          </cell>
          <cell r="BE1970">
            <v>646511</v>
          </cell>
          <cell r="BF1970">
            <v>1003882</v>
          </cell>
        </row>
        <row r="1971">
          <cell r="D1971" t="str">
            <v>7220005</v>
          </cell>
          <cell r="E1971" t="str">
            <v>VIENNA TOWNSHIP</v>
          </cell>
          <cell r="F1971">
            <v>119816</v>
          </cell>
          <cell r="G1971">
            <v>0</v>
          </cell>
          <cell r="H1971">
            <v>51138</v>
          </cell>
          <cell r="I1971">
            <v>0</v>
          </cell>
          <cell r="J1971">
            <v>0</v>
          </cell>
          <cell r="K1971">
            <v>0</v>
          </cell>
          <cell r="L1971">
            <v>170954</v>
          </cell>
          <cell r="M1971">
            <v>0</v>
          </cell>
          <cell r="N1971">
            <v>170954</v>
          </cell>
          <cell r="O1971" t="str">
            <v>no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19187735.688147582</v>
          </cell>
          <cell r="U1971">
            <v>8.9095452834280827E-3</v>
          </cell>
          <cell r="V1971">
            <v>0</v>
          </cell>
          <cell r="W1971">
            <v>0</v>
          </cell>
          <cell r="X1971">
            <v>4015527</v>
          </cell>
          <cell r="Y1971" t="str">
            <v>yes</v>
          </cell>
          <cell r="Z1971">
            <v>0</v>
          </cell>
          <cell r="AA1971">
            <v>4015527</v>
          </cell>
          <cell r="AB1971">
            <v>12977902</v>
          </cell>
          <cell r="AC1971">
            <v>1.3172699254471178E-2</v>
          </cell>
          <cell r="AD1971">
            <v>52895</v>
          </cell>
          <cell r="AE1971">
            <v>0</v>
          </cell>
          <cell r="AF1971">
            <v>52895</v>
          </cell>
          <cell r="AG1971">
            <v>0</v>
          </cell>
          <cell r="AH1971">
            <v>3011646</v>
          </cell>
          <cell r="AI1971">
            <v>0</v>
          </cell>
          <cell r="AJ1971">
            <v>3011646</v>
          </cell>
          <cell r="AK1971" t="str">
            <v>AA</v>
          </cell>
          <cell r="AL1971">
            <v>0</v>
          </cell>
          <cell r="AM1971">
            <v>11631050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 t="str">
            <v>Levy</v>
          </cell>
          <cell r="AV1971">
            <v>0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  <cell r="BA1971">
            <v>8120088</v>
          </cell>
          <cell r="BB1971">
            <v>0</v>
          </cell>
          <cell r="BC1971">
            <v>0</v>
          </cell>
          <cell r="BD1971">
            <v>0</v>
          </cell>
          <cell r="BE1971">
            <v>646511</v>
          </cell>
          <cell r="BF1971">
            <v>1003882</v>
          </cell>
        </row>
        <row r="1972">
          <cell r="D1972" t="str">
            <v>7230435</v>
          </cell>
          <cell r="E1972" t="str">
            <v>SCOTTSBURG CIVIL CITY</v>
          </cell>
          <cell r="F1972">
            <v>2110125</v>
          </cell>
          <cell r="G1972">
            <v>0</v>
          </cell>
          <cell r="H1972">
            <v>894127</v>
          </cell>
          <cell r="I1972">
            <v>0</v>
          </cell>
          <cell r="J1972">
            <v>0</v>
          </cell>
          <cell r="K1972">
            <v>0</v>
          </cell>
          <cell r="L1972">
            <v>3004252</v>
          </cell>
          <cell r="M1972">
            <v>0</v>
          </cell>
          <cell r="N1972">
            <v>3004252</v>
          </cell>
          <cell r="O1972" t="str">
            <v>no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19187735.688147582</v>
          </cell>
          <cell r="U1972">
            <v>0.15657147090345583</v>
          </cell>
          <cell r="V1972">
            <v>0</v>
          </cell>
          <cell r="W1972">
            <v>0</v>
          </cell>
          <cell r="X1972">
            <v>4015527</v>
          </cell>
          <cell r="Y1972" t="str">
            <v>yes</v>
          </cell>
          <cell r="Z1972">
            <v>0</v>
          </cell>
          <cell r="AA1972">
            <v>4015527</v>
          </cell>
          <cell r="AB1972">
            <v>12977902</v>
          </cell>
          <cell r="AC1972">
            <v>0.23148980474656072</v>
          </cell>
          <cell r="AD1972">
            <v>929554</v>
          </cell>
          <cell r="AE1972">
            <v>0</v>
          </cell>
          <cell r="AF1972">
            <v>929554</v>
          </cell>
          <cell r="AG1972">
            <v>0</v>
          </cell>
          <cell r="AH1972">
            <v>3011646</v>
          </cell>
          <cell r="AI1972">
            <v>0</v>
          </cell>
          <cell r="AJ1972">
            <v>3011646</v>
          </cell>
          <cell r="AK1972" t="str">
            <v>AA</v>
          </cell>
          <cell r="AL1972">
            <v>3004252</v>
          </cell>
          <cell r="AM1972">
            <v>11631050</v>
          </cell>
          <cell r="AN1972">
            <v>0.25829585463049337</v>
          </cell>
          <cell r="AO1972">
            <v>777896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 t="str">
            <v>Levy</v>
          </cell>
          <cell r="AV1972">
            <v>2110125</v>
          </cell>
          <cell r="AW1972">
            <v>0</v>
          </cell>
          <cell r="AX1972">
            <v>0</v>
          </cell>
          <cell r="AY1972">
            <v>0</v>
          </cell>
          <cell r="AZ1972">
            <v>2110125</v>
          </cell>
          <cell r="BA1972">
            <v>8120088</v>
          </cell>
          <cell r="BB1972">
            <v>0.2598647945687288</v>
          </cell>
          <cell r="BC1972">
            <v>0</v>
          </cell>
          <cell r="BD1972">
            <v>0</v>
          </cell>
          <cell r="BE1972">
            <v>646511</v>
          </cell>
          <cell r="BF1972">
            <v>1003882</v>
          </cell>
        </row>
        <row r="1973">
          <cell r="D1973" t="str">
            <v>7230868</v>
          </cell>
          <cell r="E1973" t="str">
            <v>AUSTIN CIVIL CITY</v>
          </cell>
          <cell r="F1973">
            <v>605631</v>
          </cell>
          <cell r="G1973">
            <v>0</v>
          </cell>
          <cell r="H1973">
            <v>258653</v>
          </cell>
          <cell r="I1973">
            <v>0</v>
          </cell>
          <cell r="J1973">
            <v>0</v>
          </cell>
          <cell r="K1973">
            <v>0</v>
          </cell>
          <cell r="L1973">
            <v>864284</v>
          </cell>
          <cell r="M1973">
            <v>0</v>
          </cell>
          <cell r="N1973">
            <v>864284</v>
          </cell>
          <cell r="O1973" t="str">
            <v>no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19187735.688147582</v>
          </cell>
          <cell r="U1973">
            <v>4.5043563974767234E-2</v>
          </cell>
          <cell r="V1973">
            <v>0</v>
          </cell>
          <cell r="W1973">
            <v>0</v>
          </cell>
          <cell r="X1973">
            <v>4015527</v>
          </cell>
          <cell r="Y1973" t="str">
            <v>yes</v>
          </cell>
          <cell r="Z1973">
            <v>0</v>
          </cell>
          <cell r="AA1973">
            <v>4015527</v>
          </cell>
          <cell r="AB1973">
            <v>12977902</v>
          </cell>
          <cell r="AC1973">
            <v>6.659658857032516E-2</v>
          </cell>
          <cell r="AD1973">
            <v>267420</v>
          </cell>
          <cell r="AE1973">
            <v>0</v>
          </cell>
          <cell r="AF1973">
            <v>267420</v>
          </cell>
          <cell r="AG1973">
            <v>0</v>
          </cell>
          <cell r="AH1973">
            <v>3011646</v>
          </cell>
          <cell r="AI1973">
            <v>0</v>
          </cell>
          <cell r="AJ1973">
            <v>3011646</v>
          </cell>
          <cell r="AK1973" t="str">
            <v>AA</v>
          </cell>
          <cell r="AL1973">
            <v>864284</v>
          </cell>
          <cell r="AM1973">
            <v>11631050</v>
          </cell>
          <cell r="AN1973">
            <v>7.4308338456115314E-2</v>
          </cell>
          <cell r="AO1973">
            <v>223790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 t="str">
            <v>Levy</v>
          </cell>
          <cell r="AV1973">
            <v>605631</v>
          </cell>
          <cell r="AW1973">
            <v>0</v>
          </cell>
          <cell r="AX1973">
            <v>0</v>
          </cell>
          <cell r="AY1973">
            <v>0</v>
          </cell>
          <cell r="AZ1973">
            <v>605631</v>
          </cell>
          <cell r="BA1973">
            <v>8120088</v>
          </cell>
          <cell r="BB1973">
            <v>7.4584290219514862E-2</v>
          </cell>
          <cell r="BC1973">
            <v>0</v>
          </cell>
          <cell r="BD1973">
            <v>0</v>
          </cell>
          <cell r="BE1973">
            <v>646511</v>
          </cell>
          <cell r="BF1973">
            <v>1003882</v>
          </cell>
        </row>
        <row r="1974">
          <cell r="D1974" t="str">
            <v>7247230</v>
          </cell>
          <cell r="E1974" t="str">
            <v>SCOTT COUNTY DISTRICT NO. 1 SCHOOL CORP</v>
          </cell>
          <cell r="F1974">
            <v>2517158</v>
          </cell>
          <cell r="G1974">
            <v>149382.39118192406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2367775.6088180761</v>
          </cell>
          <cell r="M1974">
            <v>0</v>
          </cell>
          <cell r="N1974">
            <v>0</v>
          </cell>
          <cell r="O1974" t="str">
            <v>no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19187735.688147582</v>
          </cell>
          <cell r="U1974">
            <v>0.12340047034735162</v>
          </cell>
          <cell r="V1974">
            <v>0</v>
          </cell>
          <cell r="W1974">
            <v>0</v>
          </cell>
          <cell r="X1974">
            <v>4015527</v>
          </cell>
          <cell r="Y1974" t="str">
            <v>yes</v>
          </cell>
          <cell r="Z1974">
            <v>0</v>
          </cell>
          <cell r="AA1974">
            <v>4015527</v>
          </cell>
          <cell r="AB1974">
            <v>12977902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3011646</v>
          </cell>
          <cell r="AI1974">
            <v>0</v>
          </cell>
          <cell r="AJ1974">
            <v>3011646</v>
          </cell>
          <cell r="AK1974" t="str">
            <v>AA</v>
          </cell>
          <cell r="AL1974">
            <v>0</v>
          </cell>
          <cell r="AM1974">
            <v>11631050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 t="str">
            <v>Levy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8120088</v>
          </cell>
          <cell r="BB1974">
            <v>0</v>
          </cell>
          <cell r="BC1974">
            <v>0</v>
          </cell>
          <cell r="BD1974">
            <v>0</v>
          </cell>
          <cell r="BE1974">
            <v>646511</v>
          </cell>
          <cell r="BF1974">
            <v>1003882</v>
          </cell>
        </row>
        <row r="1975">
          <cell r="D1975" t="str">
            <v>7247255</v>
          </cell>
          <cell r="E1975" t="str">
            <v>SCOTT COUNTY DISTRICT NO. 2 SCHOOL CORP</v>
          </cell>
          <cell r="F1975">
            <v>6068010</v>
          </cell>
          <cell r="G1975">
            <v>1128807.9206704947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4939202.0793295056</v>
          </cell>
          <cell r="M1975">
            <v>0</v>
          </cell>
          <cell r="N1975">
            <v>0</v>
          </cell>
          <cell r="O1975" t="str">
            <v>no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19187735.688147582</v>
          </cell>
          <cell r="U1975">
            <v>0.25741453601429848</v>
          </cell>
          <cell r="V1975">
            <v>0</v>
          </cell>
          <cell r="W1975">
            <v>0</v>
          </cell>
          <cell r="X1975">
            <v>4015527</v>
          </cell>
          <cell r="Y1975" t="str">
            <v>yes</v>
          </cell>
          <cell r="Z1975">
            <v>0</v>
          </cell>
          <cell r="AA1975">
            <v>4015527</v>
          </cell>
          <cell r="AB1975">
            <v>12977902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3011646</v>
          </cell>
          <cell r="AI1975">
            <v>0</v>
          </cell>
          <cell r="AJ1975">
            <v>3011646</v>
          </cell>
          <cell r="AK1975" t="str">
            <v>AA</v>
          </cell>
          <cell r="AL1975">
            <v>0</v>
          </cell>
          <cell r="AM1975">
            <v>11631050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 t="str">
            <v>Levy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8120088</v>
          </cell>
          <cell r="BB1975">
            <v>0</v>
          </cell>
          <cell r="BC1975">
            <v>0</v>
          </cell>
          <cell r="BD1975">
            <v>0</v>
          </cell>
          <cell r="BE1975">
            <v>646511</v>
          </cell>
          <cell r="BF1975">
            <v>1003882</v>
          </cell>
        </row>
        <row r="1976">
          <cell r="D1976" t="str">
            <v>7250207</v>
          </cell>
          <cell r="E1976" t="str">
            <v>SCOTT COUNTY PUBLIC LIBRARY</v>
          </cell>
          <cell r="F1976">
            <v>536809</v>
          </cell>
          <cell r="G1976">
            <v>0</v>
          </cell>
          <cell r="H1976">
            <v>229150</v>
          </cell>
          <cell r="I1976">
            <v>0</v>
          </cell>
          <cell r="J1976">
            <v>0</v>
          </cell>
          <cell r="K1976">
            <v>0</v>
          </cell>
          <cell r="L1976">
            <v>765959</v>
          </cell>
          <cell r="M1976">
            <v>0</v>
          </cell>
          <cell r="N1976">
            <v>765959</v>
          </cell>
          <cell r="O1976" t="str">
            <v>no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19187735.688147582</v>
          </cell>
          <cell r="U1976">
            <v>3.9919196952099931E-2</v>
          </cell>
          <cell r="V1976">
            <v>0</v>
          </cell>
          <cell r="W1976">
            <v>0</v>
          </cell>
          <cell r="X1976">
            <v>4015527</v>
          </cell>
          <cell r="Y1976" t="str">
            <v>yes</v>
          </cell>
          <cell r="Z1976">
            <v>0</v>
          </cell>
          <cell r="AA1976">
            <v>4015527</v>
          </cell>
          <cell r="AB1976">
            <v>12977902</v>
          </cell>
          <cell r="AC1976">
            <v>5.9020248419197494E-2</v>
          </cell>
          <cell r="AD1976">
            <v>236997</v>
          </cell>
          <cell r="AE1976">
            <v>0</v>
          </cell>
          <cell r="AF1976">
            <v>236997</v>
          </cell>
          <cell r="AG1976">
            <v>0</v>
          </cell>
          <cell r="AH1976">
            <v>3011646</v>
          </cell>
          <cell r="AI1976">
            <v>0</v>
          </cell>
          <cell r="AJ1976">
            <v>3011646</v>
          </cell>
          <cell r="AK1976" t="str">
            <v>AA</v>
          </cell>
          <cell r="AL1976">
            <v>0</v>
          </cell>
          <cell r="AM1976">
            <v>11631050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 t="str">
            <v>Levy</v>
          </cell>
          <cell r="AV1976">
            <v>0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  <cell r="BA1976">
            <v>8120088</v>
          </cell>
          <cell r="BB1976">
            <v>0</v>
          </cell>
          <cell r="BC1976">
            <v>0</v>
          </cell>
          <cell r="BD1976">
            <v>0</v>
          </cell>
          <cell r="BE1976">
            <v>646511</v>
          </cell>
          <cell r="BF1976">
            <v>1003882</v>
          </cell>
        </row>
        <row r="1977">
          <cell r="D1977" t="str">
            <v>7261006</v>
          </cell>
          <cell r="E1977" t="str">
            <v>SOUTHEASTERN INDIANA SOLID WASTE MGMT</v>
          </cell>
          <cell r="F1977">
            <v>96061</v>
          </cell>
          <cell r="G1977">
            <v>0</v>
          </cell>
          <cell r="H1977">
            <v>0</v>
          </cell>
          <cell r="I1977">
            <v>0</v>
          </cell>
          <cell r="J1977" t="str">
            <v>non-recipient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 t="str">
            <v>no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19187735.688147582</v>
          </cell>
          <cell r="U1977">
            <v>0</v>
          </cell>
          <cell r="V1977">
            <v>0</v>
          </cell>
          <cell r="W1977">
            <v>0</v>
          </cell>
          <cell r="X1977">
            <v>4015527</v>
          </cell>
          <cell r="Y1977" t="str">
            <v>yes</v>
          </cell>
          <cell r="Z1977">
            <v>0</v>
          </cell>
          <cell r="AA1977">
            <v>4015527</v>
          </cell>
          <cell r="AB1977">
            <v>12977902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3011646</v>
          </cell>
          <cell r="AI1977">
            <v>0</v>
          </cell>
          <cell r="AJ1977">
            <v>3011646</v>
          </cell>
          <cell r="AK1977" t="str">
            <v>AA</v>
          </cell>
          <cell r="AL1977">
            <v>0</v>
          </cell>
          <cell r="AM1977">
            <v>11631050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 t="str">
            <v>Levy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8120088</v>
          </cell>
          <cell r="BB1977">
            <v>0</v>
          </cell>
          <cell r="BC1977">
            <v>0</v>
          </cell>
          <cell r="BD1977">
            <v>0</v>
          </cell>
          <cell r="BE1977">
            <v>646511</v>
          </cell>
          <cell r="BF1977">
            <v>1003882</v>
          </cell>
        </row>
        <row r="1978">
          <cell r="D1978" t="str">
            <v>7310000</v>
          </cell>
          <cell r="E1978" t="str">
            <v>SHELBY COUNTY</v>
          </cell>
          <cell r="F1978">
            <v>7470295</v>
          </cell>
          <cell r="G1978">
            <v>0</v>
          </cell>
          <cell r="H1978">
            <v>2942477</v>
          </cell>
          <cell r="I1978">
            <v>578474</v>
          </cell>
          <cell r="J1978">
            <v>0</v>
          </cell>
          <cell r="K1978">
            <v>0</v>
          </cell>
          <cell r="L1978">
            <v>10991246</v>
          </cell>
          <cell r="M1978">
            <v>945051</v>
          </cell>
          <cell r="N1978">
            <v>11936297</v>
          </cell>
          <cell r="O1978" t="str">
            <v>no</v>
          </cell>
          <cell r="P1978">
            <v>0</v>
          </cell>
          <cell r="Q1978">
            <v>2420444</v>
          </cell>
          <cell r="R1978">
            <v>0</v>
          </cell>
          <cell r="S1978">
            <v>2420444</v>
          </cell>
          <cell r="T1978">
            <v>45261894.638745904</v>
          </cell>
          <cell r="U1978">
            <v>0.24283663085086754</v>
          </cell>
          <cell r="V1978">
            <v>587772</v>
          </cell>
          <cell r="W1978">
            <v>0</v>
          </cell>
          <cell r="X1978">
            <v>7261332</v>
          </cell>
          <cell r="Y1978" t="str">
            <v>no</v>
          </cell>
          <cell r="Z1978">
            <v>0</v>
          </cell>
          <cell r="AA1978">
            <v>7261332</v>
          </cell>
          <cell r="AB1978">
            <v>29442429</v>
          </cell>
          <cell r="AC1978">
            <v>0.40541142172746686</v>
          </cell>
          <cell r="AD1978">
            <v>2943828</v>
          </cell>
          <cell r="AE1978">
            <v>0</v>
          </cell>
          <cell r="AF1978">
            <v>2943828</v>
          </cell>
          <cell r="AG1978">
            <v>-1</v>
          </cell>
          <cell r="AH1978">
            <v>2420444</v>
          </cell>
          <cell r="AI1978">
            <v>0</v>
          </cell>
          <cell r="AJ1978">
            <v>2420444</v>
          </cell>
          <cell r="AK1978" t="str">
            <v>AA</v>
          </cell>
          <cell r="AL1978">
            <v>11936297</v>
          </cell>
          <cell r="AM1978">
            <v>27372200</v>
          </cell>
          <cell r="AN1978">
            <v>0.43607371712905796</v>
          </cell>
          <cell r="AO1978">
            <v>1055493</v>
          </cell>
          <cell r="AP1978">
            <v>-1</v>
          </cell>
          <cell r="AQ1978">
            <v>2431537</v>
          </cell>
          <cell r="AR1978">
            <v>0</v>
          </cell>
          <cell r="AS1978">
            <v>0</v>
          </cell>
          <cell r="AT1978">
            <v>2431537</v>
          </cell>
          <cell r="AU1978" t="str">
            <v>Levy</v>
          </cell>
          <cell r="AV1978">
            <v>7470295</v>
          </cell>
          <cell r="AW1978">
            <v>0</v>
          </cell>
          <cell r="AX1978">
            <v>945051</v>
          </cell>
          <cell r="AY1978">
            <v>0</v>
          </cell>
          <cell r="AZ1978">
            <v>8415346</v>
          </cell>
          <cell r="BA1978">
            <v>20073692</v>
          </cell>
          <cell r="BB1978">
            <v>0.4192226322890677</v>
          </cell>
          <cell r="BC1978">
            <v>1019356</v>
          </cell>
          <cell r="BD1978">
            <v>-1</v>
          </cell>
          <cell r="BE1978">
            <v>0</v>
          </cell>
          <cell r="BF1978">
            <v>0</v>
          </cell>
        </row>
        <row r="1979">
          <cell r="D1979" t="str">
            <v>7320001</v>
          </cell>
          <cell r="E1979" t="str">
            <v>ADDISON TOWNSHIP</v>
          </cell>
          <cell r="F1979">
            <v>90692</v>
          </cell>
          <cell r="G1979">
            <v>0</v>
          </cell>
          <cell r="H1979">
            <v>31445</v>
          </cell>
          <cell r="I1979">
            <v>6737</v>
          </cell>
          <cell r="J1979">
            <v>0</v>
          </cell>
          <cell r="K1979">
            <v>0</v>
          </cell>
          <cell r="L1979">
            <v>128874</v>
          </cell>
          <cell r="M1979">
            <v>0</v>
          </cell>
          <cell r="N1979">
            <v>128874</v>
          </cell>
          <cell r="O1979" t="str">
            <v>no</v>
          </cell>
          <cell r="P1979">
            <v>0</v>
          </cell>
          <cell r="Q1979">
            <v>2420444</v>
          </cell>
          <cell r="R1979">
            <v>0</v>
          </cell>
          <cell r="S1979">
            <v>2420444</v>
          </cell>
          <cell r="T1979">
            <v>45261894.638745904</v>
          </cell>
          <cell r="U1979">
            <v>2.8472957446566754E-3</v>
          </cell>
          <cell r="V1979">
            <v>6892</v>
          </cell>
          <cell r="W1979">
            <v>0</v>
          </cell>
          <cell r="X1979">
            <v>7261332</v>
          </cell>
          <cell r="Y1979" t="str">
            <v>no</v>
          </cell>
          <cell r="Z1979">
            <v>0</v>
          </cell>
          <cell r="AA1979">
            <v>7261332</v>
          </cell>
          <cell r="AB1979">
            <v>29442429</v>
          </cell>
          <cell r="AC1979">
            <v>4.3771524421439547E-3</v>
          </cell>
          <cell r="AD1979">
            <v>31784</v>
          </cell>
          <cell r="AE1979">
            <v>0</v>
          </cell>
          <cell r="AF1979">
            <v>31784</v>
          </cell>
          <cell r="AG1979">
            <v>0</v>
          </cell>
          <cell r="AH1979">
            <v>2420444</v>
          </cell>
          <cell r="AI1979">
            <v>0</v>
          </cell>
          <cell r="AJ1979">
            <v>2420444</v>
          </cell>
          <cell r="AK1979" t="str">
            <v>AA</v>
          </cell>
          <cell r="AL1979">
            <v>0</v>
          </cell>
          <cell r="AM1979">
            <v>27372200</v>
          </cell>
          <cell r="AN1979">
            <v>0</v>
          </cell>
          <cell r="AO1979">
            <v>0</v>
          </cell>
          <cell r="AP1979">
            <v>0</v>
          </cell>
          <cell r="AQ1979">
            <v>2431537</v>
          </cell>
          <cell r="AR1979">
            <v>0</v>
          </cell>
          <cell r="AS1979">
            <v>0</v>
          </cell>
          <cell r="AT1979">
            <v>2431537</v>
          </cell>
          <cell r="AU1979" t="str">
            <v>Levy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20073692</v>
          </cell>
          <cell r="BB1979">
            <v>0</v>
          </cell>
          <cell r="BC1979">
            <v>0</v>
          </cell>
          <cell r="BD1979">
            <v>0</v>
          </cell>
          <cell r="BE1979">
            <v>0</v>
          </cell>
          <cell r="BF1979">
            <v>0</v>
          </cell>
        </row>
        <row r="1980">
          <cell r="D1980" t="str">
            <v>7320002</v>
          </cell>
          <cell r="E1980" t="str">
            <v>BRANDYWINE TOWNSHIP</v>
          </cell>
          <cell r="F1980">
            <v>66530</v>
          </cell>
          <cell r="G1980">
            <v>0</v>
          </cell>
          <cell r="H1980">
            <v>22483</v>
          </cell>
          <cell r="I1980">
            <v>4817</v>
          </cell>
          <cell r="J1980">
            <v>0</v>
          </cell>
          <cell r="K1980">
            <v>0</v>
          </cell>
          <cell r="L1980">
            <v>93830</v>
          </cell>
          <cell r="M1980">
            <v>0</v>
          </cell>
          <cell r="N1980">
            <v>93830</v>
          </cell>
          <cell r="O1980" t="str">
            <v>no</v>
          </cell>
          <cell r="P1980">
            <v>0</v>
          </cell>
          <cell r="Q1980">
            <v>2420444</v>
          </cell>
          <cell r="R1980">
            <v>0</v>
          </cell>
          <cell r="S1980">
            <v>2420444</v>
          </cell>
          <cell r="T1980">
            <v>45261894.638745904</v>
          </cell>
          <cell r="U1980">
            <v>2.0730462290387188E-3</v>
          </cell>
          <cell r="V1980">
            <v>5018</v>
          </cell>
          <cell r="W1980">
            <v>0</v>
          </cell>
          <cell r="X1980">
            <v>7261332</v>
          </cell>
          <cell r="Y1980" t="str">
            <v>no</v>
          </cell>
          <cell r="Z1980">
            <v>0</v>
          </cell>
          <cell r="AA1980">
            <v>7261332</v>
          </cell>
          <cell r="AB1980">
            <v>29442429</v>
          </cell>
          <cell r="AC1980">
            <v>3.1868973854025425E-3</v>
          </cell>
          <cell r="AD1980">
            <v>23141</v>
          </cell>
          <cell r="AE1980">
            <v>0</v>
          </cell>
          <cell r="AF1980">
            <v>23141</v>
          </cell>
          <cell r="AG1980">
            <v>0</v>
          </cell>
          <cell r="AH1980">
            <v>2420444</v>
          </cell>
          <cell r="AI1980">
            <v>0</v>
          </cell>
          <cell r="AJ1980">
            <v>2420444</v>
          </cell>
          <cell r="AK1980" t="str">
            <v>AA</v>
          </cell>
          <cell r="AL1980">
            <v>0</v>
          </cell>
          <cell r="AM1980">
            <v>27372200</v>
          </cell>
          <cell r="AN1980">
            <v>0</v>
          </cell>
          <cell r="AO1980">
            <v>0</v>
          </cell>
          <cell r="AP1980">
            <v>0</v>
          </cell>
          <cell r="AQ1980">
            <v>2431537</v>
          </cell>
          <cell r="AR1980">
            <v>0</v>
          </cell>
          <cell r="AS1980">
            <v>0</v>
          </cell>
          <cell r="AT1980">
            <v>2431537</v>
          </cell>
          <cell r="AU1980" t="str">
            <v>Levy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20073692</v>
          </cell>
          <cell r="BB1980">
            <v>0</v>
          </cell>
          <cell r="BC1980">
            <v>0</v>
          </cell>
          <cell r="BD1980">
            <v>0</v>
          </cell>
          <cell r="BE1980">
            <v>0</v>
          </cell>
          <cell r="BF1980">
            <v>0</v>
          </cell>
        </row>
        <row r="1981">
          <cell r="D1981" t="str">
            <v>7320003</v>
          </cell>
          <cell r="E1981" t="str">
            <v>HANOVER TOWNSHIP</v>
          </cell>
          <cell r="F1981">
            <v>88499</v>
          </cell>
          <cell r="G1981">
            <v>0</v>
          </cell>
          <cell r="H1981">
            <v>25609</v>
          </cell>
          <cell r="I1981">
            <v>5487</v>
          </cell>
          <cell r="J1981">
            <v>0</v>
          </cell>
          <cell r="K1981">
            <v>0</v>
          </cell>
          <cell r="L1981">
            <v>119595</v>
          </cell>
          <cell r="M1981">
            <v>0</v>
          </cell>
          <cell r="N1981">
            <v>119595</v>
          </cell>
          <cell r="O1981" t="str">
            <v>no</v>
          </cell>
          <cell r="P1981">
            <v>0</v>
          </cell>
          <cell r="Q1981">
            <v>2420444</v>
          </cell>
          <cell r="R1981">
            <v>0</v>
          </cell>
          <cell r="S1981">
            <v>2420444</v>
          </cell>
          <cell r="T1981">
            <v>45261894.638745904</v>
          </cell>
          <cell r="U1981">
            <v>2.642288860299324E-3</v>
          </cell>
          <cell r="V1981">
            <v>6396</v>
          </cell>
          <cell r="W1981">
            <v>0</v>
          </cell>
          <cell r="X1981">
            <v>7261332</v>
          </cell>
          <cell r="Y1981" t="str">
            <v>no</v>
          </cell>
          <cell r="Z1981">
            <v>0</v>
          </cell>
          <cell r="AA1981">
            <v>7261332</v>
          </cell>
          <cell r="AB1981">
            <v>29442429</v>
          </cell>
          <cell r="AC1981">
            <v>4.0619950208591821E-3</v>
          </cell>
          <cell r="AD1981">
            <v>29495</v>
          </cell>
          <cell r="AE1981">
            <v>0</v>
          </cell>
          <cell r="AF1981">
            <v>29495</v>
          </cell>
          <cell r="AG1981">
            <v>0</v>
          </cell>
          <cell r="AH1981">
            <v>2420444</v>
          </cell>
          <cell r="AI1981">
            <v>0</v>
          </cell>
          <cell r="AJ1981">
            <v>2420444</v>
          </cell>
          <cell r="AK1981" t="str">
            <v>AA</v>
          </cell>
          <cell r="AL1981">
            <v>0</v>
          </cell>
          <cell r="AM1981">
            <v>27372200</v>
          </cell>
          <cell r="AN1981">
            <v>0</v>
          </cell>
          <cell r="AO1981">
            <v>0</v>
          </cell>
          <cell r="AP1981">
            <v>0</v>
          </cell>
          <cell r="AQ1981">
            <v>2431537</v>
          </cell>
          <cell r="AR1981">
            <v>0</v>
          </cell>
          <cell r="AS1981">
            <v>0</v>
          </cell>
          <cell r="AT1981">
            <v>2431537</v>
          </cell>
          <cell r="AU1981" t="str">
            <v>Levy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20073692</v>
          </cell>
          <cell r="BB1981">
            <v>0</v>
          </cell>
          <cell r="BC1981">
            <v>0</v>
          </cell>
          <cell r="BD1981">
            <v>0</v>
          </cell>
          <cell r="BE1981">
            <v>0</v>
          </cell>
          <cell r="BF1981">
            <v>0</v>
          </cell>
        </row>
        <row r="1982">
          <cell r="D1982" t="str">
            <v>7320004</v>
          </cell>
          <cell r="E1982" t="str">
            <v>HENDRICKS TOWNSHIP</v>
          </cell>
          <cell r="F1982">
            <v>25016</v>
          </cell>
          <cell r="G1982">
            <v>0</v>
          </cell>
          <cell r="H1982">
            <v>8721</v>
          </cell>
          <cell r="I1982">
            <v>1869</v>
          </cell>
          <cell r="J1982">
            <v>0</v>
          </cell>
          <cell r="K1982">
            <v>0</v>
          </cell>
          <cell r="L1982">
            <v>35606</v>
          </cell>
          <cell r="M1982">
            <v>0</v>
          </cell>
          <cell r="N1982">
            <v>35606</v>
          </cell>
          <cell r="O1982" t="str">
            <v>no</v>
          </cell>
          <cell r="P1982">
            <v>0</v>
          </cell>
          <cell r="Q1982">
            <v>2420444</v>
          </cell>
          <cell r="R1982">
            <v>0</v>
          </cell>
          <cell r="S1982">
            <v>2420444</v>
          </cell>
          <cell r="T1982">
            <v>45261894.638745904</v>
          </cell>
          <cell r="U1982">
            <v>7.866661412251159E-4</v>
          </cell>
          <cell r="V1982">
            <v>1904</v>
          </cell>
          <cell r="W1982">
            <v>0</v>
          </cell>
          <cell r="X1982">
            <v>7261332</v>
          </cell>
          <cell r="Y1982" t="str">
            <v>no</v>
          </cell>
          <cell r="Z1982">
            <v>0</v>
          </cell>
          <cell r="AA1982">
            <v>7261332</v>
          </cell>
          <cell r="AB1982">
            <v>29442429</v>
          </cell>
          <cell r="AC1982">
            <v>1.2093431557566123E-3</v>
          </cell>
          <cell r="AD1982">
            <v>8781</v>
          </cell>
          <cell r="AE1982">
            <v>0</v>
          </cell>
          <cell r="AF1982">
            <v>8781</v>
          </cell>
          <cell r="AG1982">
            <v>0</v>
          </cell>
          <cell r="AH1982">
            <v>2420444</v>
          </cell>
          <cell r="AI1982">
            <v>0</v>
          </cell>
          <cell r="AJ1982">
            <v>2420444</v>
          </cell>
          <cell r="AK1982" t="str">
            <v>AA</v>
          </cell>
          <cell r="AL1982">
            <v>0</v>
          </cell>
          <cell r="AM1982">
            <v>27372200</v>
          </cell>
          <cell r="AN1982">
            <v>0</v>
          </cell>
          <cell r="AO1982">
            <v>0</v>
          </cell>
          <cell r="AP1982">
            <v>0</v>
          </cell>
          <cell r="AQ1982">
            <v>2431537</v>
          </cell>
          <cell r="AR1982">
            <v>0</v>
          </cell>
          <cell r="AS1982">
            <v>0</v>
          </cell>
          <cell r="AT1982">
            <v>2431537</v>
          </cell>
          <cell r="AU1982" t="str">
            <v>Levy</v>
          </cell>
          <cell r="AV1982">
            <v>0</v>
          </cell>
          <cell r="AW1982">
            <v>0</v>
          </cell>
          <cell r="AX1982">
            <v>0</v>
          </cell>
          <cell r="AY1982">
            <v>0</v>
          </cell>
          <cell r="AZ1982">
            <v>0</v>
          </cell>
          <cell r="BA1982">
            <v>20073692</v>
          </cell>
          <cell r="BB1982">
            <v>0</v>
          </cell>
          <cell r="BC1982">
            <v>0</v>
          </cell>
          <cell r="BD1982">
            <v>0</v>
          </cell>
          <cell r="BE1982">
            <v>0</v>
          </cell>
          <cell r="BF1982">
            <v>0</v>
          </cell>
        </row>
        <row r="1983">
          <cell r="D1983" t="str">
            <v>7320005</v>
          </cell>
          <cell r="E1983" t="str">
            <v>JACKSON TOWNSHIP</v>
          </cell>
          <cell r="F1983">
            <v>14266</v>
          </cell>
          <cell r="G1983">
            <v>0</v>
          </cell>
          <cell r="H1983">
            <v>6804</v>
          </cell>
          <cell r="I1983">
            <v>1458</v>
          </cell>
          <cell r="J1983">
            <v>0</v>
          </cell>
          <cell r="K1983">
            <v>0</v>
          </cell>
          <cell r="L1983">
            <v>22528</v>
          </cell>
          <cell r="M1983">
            <v>0</v>
          </cell>
          <cell r="N1983">
            <v>22528</v>
          </cell>
          <cell r="O1983" t="str">
            <v>no</v>
          </cell>
          <cell r="P1983">
            <v>0</v>
          </cell>
          <cell r="Q1983">
            <v>2420444</v>
          </cell>
          <cell r="R1983">
            <v>0</v>
          </cell>
          <cell r="S1983">
            <v>2420444</v>
          </cell>
          <cell r="T1983">
            <v>45261894.638745904</v>
          </cell>
          <cell r="U1983">
            <v>4.9772551900015196E-4</v>
          </cell>
          <cell r="V1983">
            <v>1205</v>
          </cell>
          <cell r="W1983">
            <v>0</v>
          </cell>
          <cell r="X1983">
            <v>7261332</v>
          </cell>
          <cell r="Y1983" t="str">
            <v>no</v>
          </cell>
          <cell r="Z1983">
            <v>0</v>
          </cell>
          <cell r="AA1983">
            <v>7261332</v>
          </cell>
          <cell r="AB1983">
            <v>29442429</v>
          </cell>
          <cell r="AC1983">
            <v>7.6515426087976645E-4</v>
          </cell>
          <cell r="AD1983">
            <v>5556</v>
          </cell>
          <cell r="AE1983">
            <v>0</v>
          </cell>
          <cell r="AF1983">
            <v>5556</v>
          </cell>
          <cell r="AG1983">
            <v>0</v>
          </cell>
          <cell r="AH1983">
            <v>2420444</v>
          </cell>
          <cell r="AI1983">
            <v>0</v>
          </cell>
          <cell r="AJ1983">
            <v>2420444</v>
          </cell>
          <cell r="AK1983" t="str">
            <v>AA</v>
          </cell>
          <cell r="AL1983">
            <v>0</v>
          </cell>
          <cell r="AM1983">
            <v>27372200</v>
          </cell>
          <cell r="AN1983">
            <v>0</v>
          </cell>
          <cell r="AO1983">
            <v>0</v>
          </cell>
          <cell r="AP1983">
            <v>0</v>
          </cell>
          <cell r="AQ1983">
            <v>2431537</v>
          </cell>
          <cell r="AR1983">
            <v>0</v>
          </cell>
          <cell r="AS1983">
            <v>0</v>
          </cell>
          <cell r="AT1983">
            <v>2431537</v>
          </cell>
          <cell r="AU1983" t="str">
            <v>Levy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20073692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F1983">
            <v>0</v>
          </cell>
        </row>
        <row r="1984">
          <cell r="D1984" t="str">
            <v>7320006</v>
          </cell>
          <cell r="E1984" t="str">
            <v>LIBERTY TOWNSHIP</v>
          </cell>
          <cell r="F1984">
            <v>25287</v>
          </cell>
          <cell r="G1984">
            <v>0</v>
          </cell>
          <cell r="H1984">
            <v>8829</v>
          </cell>
          <cell r="I1984">
            <v>1892</v>
          </cell>
          <cell r="J1984">
            <v>0</v>
          </cell>
          <cell r="K1984">
            <v>0</v>
          </cell>
          <cell r="L1984">
            <v>36008</v>
          </cell>
          <cell r="M1984">
            <v>0</v>
          </cell>
          <cell r="N1984">
            <v>36008</v>
          </cell>
          <cell r="O1984" t="str">
            <v>no</v>
          </cell>
          <cell r="P1984">
            <v>0</v>
          </cell>
          <cell r="Q1984">
            <v>2420444</v>
          </cell>
          <cell r="R1984">
            <v>0</v>
          </cell>
          <cell r="S1984">
            <v>2420444</v>
          </cell>
          <cell r="T1984">
            <v>45261894.638745904</v>
          </cell>
          <cell r="U1984">
            <v>7.9554778445301271E-4</v>
          </cell>
          <cell r="V1984">
            <v>1926</v>
          </cell>
          <cell r="W1984">
            <v>0</v>
          </cell>
          <cell r="X1984">
            <v>7261332</v>
          </cell>
          <cell r="Y1984" t="str">
            <v>no</v>
          </cell>
          <cell r="Z1984">
            <v>0</v>
          </cell>
          <cell r="AA1984">
            <v>7261332</v>
          </cell>
          <cell r="AB1984">
            <v>29442429</v>
          </cell>
          <cell r="AC1984">
            <v>1.2229969205326096E-3</v>
          </cell>
          <cell r="AD1984">
            <v>8881</v>
          </cell>
          <cell r="AE1984">
            <v>0</v>
          </cell>
          <cell r="AF1984">
            <v>8881</v>
          </cell>
          <cell r="AG1984">
            <v>0</v>
          </cell>
          <cell r="AH1984">
            <v>2420444</v>
          </cell>
          <cell r="AI1984">
            <v>0</v>
          </cell>
          <cell r="AJ1984">
            <v>2420444</v>
          </cell>
          <cell r="AK1984" t="str">
            <v>AA</v>
          </cell>
          <cell r="AL1984">
            <v>0</v>
          </cell>
          <cell r="AM1984">
            <v>27372200</v>
          </cell>
          <cell r="AN1984">
            <v>0</v>
          </cell>
          <cell r="AO1984">
            <v>0</v>
          </cell>
          <cell r="AP1984">
            <v>0</v>
          </cell>
          <cell r="AQ1984">
            <v>2431537</v>
          </cell>
          <cell r="AR1984">
            <v>0</v>
          </cell>
          <cell r="AS1984">
            <v>0</v>
          </cell>
          <cell r="AT1984">
            <v>2431537</v>
          </cell>
          <cell r="AU1984" t="str">
            <v>Levy</v>
          </cell>
          <cell r="AV1984">
            <v>0</v>
          </cell>
          <cell r="AW1984">
            <v>0</v>
          </cell>
          <cell r="AX1984">
            <v>0</v>
          </cell>
          <cell r="AY1984">
            <v>0</v>
          </cell>
          <cell r="AZ1984">
            <v>0</v>
          </cell>
          <cell r="BA1984">
            <v>20073692</v>
          </cell>
          <cell r="BB1984">
            <v>0</v>
          </cell>
          <cell r="BC1984">
            <v>0</v>
          </cell>
          <cell r="BD1984">
            <v>0</v>
          </cell>
          <cell r="BE1984">
            <v>0</v>
          </cell>
          <cell r="BF1984">
            <v>0</v>
          </cell>
        </row>
        <row r="1985">
          <cell r="D1985" t="str">
            <v>7320007</v>
          </cell>
          <cell r="E1985" t="str">
            <v>MARION TOWNSHIP</v>
          </cell>
          <cell r="F1985">
            <v>44825</v>
          </cell>
          <cell r="G1985">
            <v>0</v>
          </cell>
          <cell r="H1985">
            <v>15577</v>
          </cell>
          <cell r="I1985">
            <v>3337</v>
          </cell>
          <cell r="J1985">
            <v>0</v>
          </cell>
          <cell r="K1985">
            <v>0</v>
          </cell>
          <cell r="L1985">
            <v>63739</v>
          </cell>
          <cell r="M1985">
            <v>0</v>
          </cell>
          <cell r="N1985">
            <v>63739</v>
          </cell>
          <cell r="O1985" t="str">
            <v>no</v>
          </cell>
          <cell r="P1985">
            <v>0</v>
          </cell>
          <cell r="Q1985">
            <v>2420444</v>
          </cell>
          <cell r="R1985">
            <v>0</v>
          </cell>
          <cell r="S1985">
            <v>2420444</v>
          </cell>
          <cell r="T1985">
            <v>45261894.638745904</v>
          </cell>
          <cell r="U1985">
            <v>1.4082265116988053E-3</v>
          </cell>
          <cell r="V1985">
            <v>3409</v>
          </cell>
          <cell r="W1985">
            <v>0</v>
          </cell>
          <cell r="X1985">
            <v>7261332</v>
          </cell>
          <cell r="Y1985" t="str">
            <v>no</v>
          </cell>
          <cell r="Z1985">
            <v>0</v>
          </cell>
          <cell r="AA1985">
            <v>7261332</v>
          </cell>
          <cell r="AB1985">
            <v>29442429</v>
          </cell>
          <cell r="AC1985">
            <v>2.1648689379534548E-3</v>
          </cell>
          <cell r="AD1985">
            <v>15720</v>
          </cell>
          <cell r="AE1985">
            <v>0</v>
          </cell>
          <cell r="AF1985">
            <v>15720</v>
          </cell>
          <cell r="AG1985">
            <v>0</v>
          </cell>
          <cell r="AH1985">
            <v>2420444</v>
          </cell>
          <cell r="AI1985">
            <v>0</v>
          </cell>
          <cell r="AJ1985">
            <v>2420444</v>
          </cell>
          <cell r="AK1985" t="str">
            <v>AA</v>
          </cell>
          <cell r="AL1985">
            <v>0</v>
          </cell>
          <cell r="AM1985">
            <v>27372200</v>
          </cell>
          <cell r="AN1985">
            <v>0</v>
          </cell>
          <cell r="AO1985">
            <v>0</v>
          </cell>
          <cell r="AP1985">
            <v>0</v>
          </cell>
          <cell r="AQ1985">
            <v>2431537</v>
          </cell>
          <cell r="AR1985">
            <v>0</v>
          </cell>
          <cell r="AS1985">
            <v>0</v>
          </cell>
          <cell r="AT1985">
            <v>2431537</v>
          </cell>
          <cell r="AU1985" t="str">
            <v>Levy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20073692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F1985">
            <v>0</v>
          </cell>
        </row>
        <row r="1986">
          <cell r="D1986" t="str">
            <v>7320008</v>
          </cell>
          <cell r="E1986" t="str">
            <v>MORAL TOWNSHIP</v>
          </cell>
          <cell r="F1986">
            <v>112850</v>
          </cell>
          <cell r="G1986">
            <v>0</v>
          </cell>
          <cell r="H1986">
            <v>39903</v>
          </cell>
          <cell r="I1986">
            <v>8550</v>
          </cell>
          <cell r="J1986">
            <v>0</v>
          </cell>
          <cell r="K1986">
            <v>0</v>
          </cell>
          <cell r="L1986">
            <v>161303</v>
          </cell>
          <cell r="M1986">
            <v>0</v>
          </cell>
          <cell r="N1986">
            <v>161303</v>
          </cell>
          <cell r="O1986" t="str">
            <v>no</v>
          </cell>
          <cell r="P1986">
            <v>0</v>
          </cell>
          <cell r="Q1986">
            <v>2420444</v>
          </cell>
          <cell r="R1986">
            <v>0</v>
          </cell>
          <cell r="S1986">
            <v>2420444</v>
          </cell>
          <cell r="T1986">
            <v>45261894.638745904</v>
          </cell>
          <cell r="U1986">
            <v>3.5637703920135613E-3</v>
          </cell>
          <cell r="V1986">
            <v>8626</v>
          </cell>
          <cell r="W1986">
            <v>0</v>
          </cell>
          <cell r="X1986">
            <v>7261332</v>
          </cell>
          <cell r="Y1986" t="str">
            <v>no</v>
          </cell>
          <cell r="Z1986">
            <v>0</v>
          </cell>
          <cell r="AA1986">
            <v>7261332</v>
          </cell>
          <cell r="AB1986">
            <v>29442429</v>
          </cell>
          <cell r="AC1986">
            <v>5.4785900986633954E-3</v>
          </cell>
          <cell r="AD1986">
            <v>39782</v>
          </cell>
          <cell r="AE1986">
            <v>0</v>
          </cell>
          <cell r="AF1986">
            <v>39782</v>
          </cell>
          <cell r="AG1986">
            <v>0</v>
          </cell>
          <cell r="AH1986">
            <v>2420444</v>
          </cell>
          <cell r="AI1986">
            <v>0</v>
          </cell>
          <cell r="AJ1986">
            <v>2420444</v>
          </cell>
          <cell r="AK1986" t="str">
            <v>AA</v>
          </cell>
          <cell r="AL1986">
            <v>0</v>
          </cell>
          <cell r="AM1986">
            <v>27372200</v>
          </cell>
          <cell r="AN1986">
            <v>0</v>
          </cell>
          <cell r="AO1986">
            <v>0</v>
          </cell>
          <cell r="AP1986">
            <v>0</v>
          </cell>
          <cell r="AQ1986">
            <v>2431537</v>
          </cell>
          <cell r="AR1986">
            <v>0</v>
          </cell>
          <cell r="AS1986">
            <v>0</v>
          </cell>
          <cell r="AT1986">
            <v>2431537</v>
          </cell>
          <cell r="AU1986" t="str">
            <v>Levy</v>
          </cell>
          <cell r="AV1986">
            <v>0</v>
          </cell>
          <cell r="AW1986">
            <v>0</v>
          </cell>
          <cell r="AX1986">
            <v>0</v>
          </cell>
          <cell r="AY1986">
            <v>0</v>
          </cell>
          <cell r="AZ1986">
            <v>0</v>
          </cell>
          <cell r="BA1986">
            <v>20073692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F1986">
            <v>0</v>
          </cell>
        </row>
        <row r="1987">
          <cell r="D1987" t="str">
            <v>7320009</v>
          </cell>
          <cell r="E1987" t="str">
            <v>NOBLE TOWNSHIP</v>
          </cell>
          <cell r="F1987">
            <v>36008</v>
          </cell>
          <cell r="G1987">
            <v>0</v>
          </cell>
          <cell r="H1987">
            <v>12594</v>
          </cell>
          <cell r="I1987">
            <v>2698</v>
          </cell>
          <cell r="J1987">
            <v>0</v>
          </cell>
          <cell r="K1987">
            <v>0</v>
          </cell>
          <cell r="L1987">
            <v>51300</v>
          </cell>
          <cell r="M1987">
            <v>0</v>
          </cell>
          <cell r="N1987">
            <v>51300</v>
          </cell>
          <cell r="O1987" t="str">
            <v>no</v>
          </cell>
          <cell r="P1987">
            <v>0</v>
          </cell>
          <cell r="Q1987">
            <v>2420444</v>
          </cell>
          <cell r="R1987">
            <v>0</v>
          </cell>
          <cell r="S1987">
            <v>2420444</v>
          </cell>
          <cell r="T1987">
            <v>45261894.638745904</v>
          </cell>
          <cell r="U1987">
            <v>1.1334037253510206E-3</v>
          </cell>
          <cell r="V1987">
            <v>2743</v>
          </cell>
          <cell r="W1987">
            <v>0</v>
          </cell>
          <cell r="X1987">
            <v>7261332</v>
          </cell>
          <cell r="Y1987" t="str">
            <v>no</v>
          </cell>
          <cell r="Z1987">
            <v>0</v>
          </cell>
          <cell r="AA1987">
            <v>7261332</v>
          </cell>
          <cell r="AB1987">
            <v>29442429</v>
          </cell>
          <cell r="AC1987">
            <v>1.7423834154444255E-3</v>
          </cell>
          <cell r="AD1987">
            <v>12652</v>
          </cell>
          <cell r="AE1987">
            <v>0</v>
          </cell>
          <cell r="AF1987">
            <v>12652</v>
          </cell>
          <cell r="AG1987">
            <v>0</v>
          </cell>
          <cell r="AH1987">
            <v>2420444</v>
          </cell>
          <cell r="AI1987">
            <v>0</v>
          </cell>
          <cell r="AJ1987">
            <v>2420444</v>
          </cell>
          <cell r="AK1987" t="str">
            <v>AA</v>
          </cell>
          <cell r="AL1987">
            <v>0</v>
          </cell>
          <cell r="AM1987">
            <v>27372200</v>
          </cell>
          <cell r="AN1987">
            <v>0</v>
          </cell>
          <cell r="AO1987">
            <v>0</v>
          </cell>
          <cell r="AP1987">
            <v>0</v>
          </cell>
          <cell r="AQ1987">
            <v>2431537</v>
          </cell>
          <cell r="AR1987">
            <v>0</v>
          </cell>
          <cell r="AS1987">
            <v>0</v>
          </cell>
          <cell r="AT1987">
            <v>2431537</v>
          </cell>
          <cell r="AU1987" t="str">
            <v>Levy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20073692</v>
          </cell>
          <cell r="BB1987">
            <v>0</v>
          </cell>
          <cell r="BC1987">
            <v>0</v>
          </cell>
          <cell r="BD1987">
            <v>0</v>
          </cell>
          <cell r="BE1987">
            <v>0</v>
          </cell>
          <cell r="BF1987">
            <v>0</v>
          </cell>
        </row>
        <row r="1988">
          <cell r="D1988" t="str">
            <v>7320010</v>
          </cell>
          <cell r="E1988" t="str">
            <v>SHELBY TOWNSHIP</v>
          </cell>
          <cell r="F1988">
            <v>70839</v>
          </cell>
          <cell r="G1988">
            <v>0</v>
          </cell>
          <cell r="H1988">
            <v>24484</v>
          </cell>
          <cell r="I1988">
            <v>5246</v>
          </cell>
          <cell r="J1988">
            <v>0</v>
          </cell>
          <cell r="K1988">
            <v>0</v>
          </cell>
          <cell r="L1988">
            <v>100569</v>
          </cell>
          <cell r="M1988">
            <v>0</v>
          </cell>
          <cell r="N1988">
            <v>100569</v>
          </cell>
          <cell r="O1988" t="str">
            <v>no</v>
          </cell>
          <cell r="P1988">
            <v>0</v>
          </cell>
          <cell r="Q1988">
            <v>2420444</v>
          </cell>
          <cell r="R1988">
            <v>0</v>
          </cell>
          <cell r="S1988">
            <v>2420444</v>
          </cell>
          <cell r="T1988">
            <v>45261894.638745904</v>
          </cell>
          <cell r="U1988">
            <v>2.2219352681252789E-3</v>
          </cell>
          <cell r="V1988">
            <v>5378</v>
          </cell>
          <cell r="W1988">
            <v>0</v>
          </cell>
          <cell r="X1988">
            <v>7261332</v>
          </cell>
          <cell r="Y1988" t="str">
            <v>no</v>
          </cell>
          <cell r="Z1988">
            <v>0</v>
          </cell>
          <cell r="AA1988">
            <v>7261332</v>
          </cell>
          <cell r="AB1988">
            <v>29442429</v>
          </cell>
          <cell r="AC1988">
            <v>3.4157847506399693E-3</v>
          </cell>
          <cell r="AD1988">
            <v>24803</v>
          </cell>
          <cell r="AE1988">
            <v>0</v>
          </cell>
          <cell r="AF1988">
            <v>24803</v>
          </cell>
          <cell r="AG1988">
            <v>0</v>
          </cell>
          <cell r="AH1988">
            <v>2420444</v>
          </cell>
          <cell r="AI1988">
            <v>0</v>
          </cell>
          <cell r="AJ1988">
            <v>2420444</v>
          </cell>
          <cell r="AK1988" t="str">
            <v>AA</v>
          </cell>
          <cell r="AL1988">
            <v>0</v>
          </cell>
          <cell r="AM1988">
            <v>27372200</v>
          </cell>
          <cell r="AN1988">
            <v>0</v>
          </cell>
          <cell r="AO1988">
            <v>0</v>
          </cell>
          <cell r="AP1988">
            <v>0</v>
          </cell>
          <cell r="AQ1988">
            <v>2431537</v>
          </cell>
          <cell r="AR1988">
            <v>0</v>
          </cell>
          <cell r="AS1988">
            <v>0</v>
          </cell>
          <cell r="AT1988">
            <v>2431537</v>
          </cell>
          <cell r="AU1988" t="str">
            <v>Levy</v>
          </cell>
          <cell r="AV1988">
            <v>0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  <cell r="BA1988">
            <v>20073692</v>
          </cell>
          <cell r="BB1988">
            <v>0</v>
          </cell>
          <cell r="BC1988">
            <v>0</v>
          </cell>
          <cell r="BD1988">
            <v>0</v>
          </cell>
          <cell r="BE1988">
            <v>0</v>
          </cell>
          <cell r="BF1988">
            <v>0</v>
          </cell>
        </row>
        <row r="1989">
          <cell r="D1989" t="str">
            <v>7320011</v>
          </cell>
          <cell r="E1989" t="str">
            <v>SUGAR CREEK TOWNSHIP</v>
          </cell>
          <cell r="F1989">
            <v>43128</v>
          </cell>
          <cell r="G1989">
            <v>0</v>
          </cell>
          <cell r="H1989">
            <v>15115</v>
          </cell>
          <cell r="I1989">
            <v>3239</v>
          </cell>
          <cell r="J1989">
            <v>0</v>
          </cell>
          <cell r="K1989">
            <v>0</v>
          </cell>
          <cell r="L1989">
            <v>61482</v>
          </cell>
          <cell r="M1989">
            <v>0</v>
          </cell>
          <cell r="N1989">
            <v>61482</v>
          </cell>
          <cell r="O1989" t="str">
            <v>no</v>
          </cell>
          <cell r="P1989">
            <v>0</v>
          </cell>
          <cell r="Q1989">
            <v>2420444</v>
          </cell>
          <cell r="R1989">
            <v>0</v>
          </cell>
          <cell r="S1989">
            <v>2420444</v>
          </cell>
          <cell r="T1989">
            <v>45261894.638745904</v>
          </cell>
          <cell r="U1989">
            <v>1.3583611665113344E-3</v>
          </cell>
          <cell r="V1989">
            <v>3288</v>
          </cell>
          <cell r="W1989">
            <v>0</v>
          </cell>
          <cell r="X1989">
            <v>7261332</v>
          </cell>
          <cell r="Y1989" t="str">
            <v>no</v>
          </cell>
          <cell r="Z1989">
            <v>0</v>
          </cell>
          <cell r="AA1989">
            <v>7261332</v>
          </cell>
          <cell r="AB1989">
            <v>29442429</v>
          </cell>
          <cell r="AC1989">
            <v>2.0882108605916991E-3</v>
          </cell>
          <cell r="AD1989">
            <v>15163</v>
          </cell>
          <cell r="AE1989">
            <v>0</v>
          </cell>
          <cell r="AF1989">
            <v>15163</v>
          </cell>
          <cell r="AG1989">
            <v>0</v>
          </cell>
          <cell r="AH1989">
            <v>2420444</v>
          </cell>
          <cell r="AI1989">
            <v>0</v>
          </cell>
          <cell r="AJ1989">
            <v>2420444</v>
          </cell>
          <cell r="AK1989" t="str">
            <v>AA</v>
          </cell>
          <cell r="AL1989">
            <v>0</v>
          </cell>
          <cell r="AM1989">
            <v>27372200</v>
          </cell>
          <cell r="AN1989">
            <v>0</v>
          </cell>
          <cell r="AO1989">
            <v>0</v>
          </cell>
          <cell r="AP1989">
            <v>0</v>
          </cell>
          <cell r="AQ1989">
            <v>2431537</v>
          </cell>
          <cell r="AR1989">
            <v>0</v>
          </cell>
          <cell r="AS1989">
            <v>0</v>
          </cell>
          <cell r="AT1989">
            <v>2431537</v>
          </cell>
          <cell r="AU1989" t="str">
            <v>Levy</v>
          </cell>
          <cell r="AV1989">
            <v>0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20073692</v>
          </cell>
          <cell r="BB1989">
            <v>0</v>
          </cell>
          <cell r="BC1989">
            <v>0</v>
          </cell>
          <cell r="BD1989">
            <v>0</v>
          </cell>
          <cell r="BE1989">
            <v>0</v>
          </cell>
          <cell r="BF1989">
            <v>0</v>
          </cell>
        </row>
        <row r="1990">
          <cell r="D1990" t="str">
            <v>7320012</v>
          </cell>
          <cell r="E1990" t="str">
            <v>UNION TOWNSHIP</v>
          </cell>
          <cell r="F1990">
            <v>29872</v>
          </cell>
          <cell r="G1990">
            <v>0</v>
          </cell>
          <cell r="H1990">
            <v>10500</v>
          </cell>
          <cell r="I1990">
            <v>2250</v>
          </cell>
          <cell r="J1990">
            <v>0</v>
          </cell>
          <cell r="K1990">
            <v>0</v>
          </cell>
          <cell r="L1990">
            <v>42622</v>
          </cell>
          <cell r="M1990">
            <v>0</v>
          </cell>
          <cell r="N1990">
            <v>42622</v>
          </cell>
          <cell r="O1990" t="str">
            <v>no</v>
          </cell>
          <cell r="P1990">
            <v>0</v>
          </cell>
          <cell r="Q1990">
            <v>2420444</v>
          </cell>
          <cell r="R1990">
            <v>0</v>
          </cell>
          <cell r="S1990">
            <v>2420444</v>
          </cell>
          <cell r="T1990">
            <v>45261894.638745904</v>
          </cell>
          <cell r="U1990">
            <v>9.4167511855577403E-4</v>
          </cell>
          <cell r="V1990">
            <v>2279</v>
          </cell>
          <cell r="W1990">
            <v>0</v>
          </cell>
          <cell r="X1990">
            <v>7261332</v>
          </cell>
          <cell r="Y1990" t="str">
            <v>no</v>
          </cell>
          <cell r="Z1990">
            <v>0</v>
          </cell>
          <cell r="AA1990">
            <v>7261332</v>
          </cell>
          <cell r="AB1990">
            <v>29442429</v>
          </cell>
          <cell r="AC1990">
            <v>1.4476387121456589E-3</v>
          </cell>
          <cell r="AD1990">
            <v>10512</v>
          </cell>
          <cell r="AE1990">
            <v>0</v>
          </cell>
          <cell r="AF1990">
            <v>10512</v>
          </cell>
          <cell r="AG1990">
            <v>0</v>
          </cell>
          <cell r="AH1990">
            <v>2420444</v>
          </cell>
          <cell r="AI1990">
            <v>0</v>
          </cell>
          <cell r="AJ1990">
            <v>2420444</v>
          </cell>
          <cell r="AK1990" t="str">
            <v>AA</v>
          </cell>
          <cell r="AL1990">
            <v>0</v>
          </cell>
          <cell r="AM1990">
            <v>27372200</v>
          </cell>
          <cell r="AN1990">
            <v>0</v>
          </cell>
          <cell r="AO1990">
            <v>0</v>
          </cell>
          <cell r="AP1990">
            <v>0</v>
          </cell>
          <cell r="AQ1990">
            <v>2431537</v>
          </cell>
          <cell r="AR1990">
            <v>0</v>
          </cell>
          <cell r="AS1990">
            <v>0</v>
          </cell>
          <cell r="AT1990">
            <v>2431537</v>
          </cell>
          <cell r="AU1990" t="str">
            <v>Levy</v>
          </cell>
          <cell r="AV1990">
            <v>0</v>
          </cell>
          <cell r="AW1990">
            <v>0</v>
          </cell>
          <cell r="AX1990">
            <v>0</v>
          </cell>
          <cell r="AY1990">
            <v>0</v>
          </cell>
          <cell r="AZ1990">
            <v>0</v>
          </cell>
          <cell r="BA1990">
            <v>20073692</v>
          </cell>
          <cell r="BB1990">
            <v>0</v>
          </cell>
          <cell r="BC1990">
            <v>0</v>
          </cell>
          <cell r="BD1990">
            <v>0</v>
          </cell>
          <cell r="BE1990">
            <v>0</v>
          </cell>
          <cell r="BF1990">
            <v>0</v>
          </cell>
        </row>
        <row r="1991">
          <cell r="D1991" t="str">
            <v>7320013</v>
          </cell>
          <cell r="E1991" t="str">
            <v>VAN BUREN TOWNSHIP</v>
          </cell>
          <cell r="F1991">
            <v>67902</v>
          </cell>
          <cell r="G1991">
            <v>0</v>
          </cell>
          <cell r="H1991">
            <v>23601</v>
          </cell>
          <cell r="I1991">
            <v>5057</v>
          </cell>
          <cell r="J1991">
            <v>0</v>
          </cell>
          <cell r="K1991">
            <v>0</v>
          </cell>
          <cell r="L1991">
            <v>96560</v>
          </cell>
          <cell r="M1991">
            <v>0</v>
          </cell>
          <cell r="N1991">
            <v>96560</v>
          </cell>
          <cell r="O1991" t="str">
            <v>no</v>
          </cell>
          <cell r="P1991">
            <v>0</v>
          </cell>
          <cell r="Q1991">
            <v>2420444</v>
          </cell>
          <cell r="R1991">
            <v>0</v>
          </cell>
          <cell r="S1991">
            <v>2420444</v>
          </cell>
          <cell r="T1991">
            <v>45261894.638745904</v>
          </cell>
          <cell r="U1991">
            <v>2.133361865884884E-3</v>
          </cell>
          <cell r="V1991">
            <v>5164</v>
          </cell>
          <cell r="W1991">
            <v>0</v>
          </cell>
          <cell r="X1991">
            <v>7261332</v>
          </cell>
          <cell r="Y1991" t="str">
            <v>no</v>
          </cell>
          <cell r="Z1991">
            <v>0</v>
          </cell>
          <cell r="AA1991">
            <v>7261332</v>
          </cell>
          <cell r="AB1991">
            <v>29442429</v>
          </cell>
          <cell r="AC1991">
            <v>3.2796207133589418E-3</v>
          </cell>
          <cell r="AD1991">
            <v>23814</v>
          </cell>
          <cell r="AE1991">
            <v>0</v>
          </cell>
          <cell r="AF1991">
            <v>23814</v>
          </cell>
          <cell r="AG1991">
            <v>0</v>
          </cell>
          <cell r="AH1991">
            <v>2420444</v>
          </cell>
          <cell r="AI1991">
            <v>0</v>
          </cell>
          <cell r="AJ1991">
            <v>2420444</v>
          </cell>
          <cell r="AK1991" t="str">
            <v>AA</v>
          </cell>
          <cell r="AL1991">
            <v>0</v>
          </cell>
          <cell r="AM1991">
            <v>27372200</v>
          </cell>
          <cell r="AN1991">
            <v>0</v>
          </cell>
          <cell r="AO1991">
            <v>0</v>
          </cell>
          <cell r="AP1991">
            <v>0</v>
          </cell>
          <cell r="AQ1991">
            <v>2431537</v>
          </cell>
          <cell r="AR1991">
            <v>0</v>
          </cell>
          <cell r="AS1991">
            <v>0</v>
          </cell>
          <cell r="AT1991">
            <v>2431537</v>
          </cell>
          <cell r="AU1991" t="str">
            <v>Levy</v>
          </cell>
          <cell r="AV1991">
            <v>0</v>
          </cell>
          <cell r="AW1991">
            <v>0</v>
          </cell>
          <cell r="AX1991">
            <v>0</v>
          </cell>
          <cell r="AY1991">
            <v>0</v>
          </cell>
          <cell r="AZ1991">
            <v>0</v>
          </cell>
          <cell r="BA1991">
            <v>20073692</v>
          </cell>
          <cell r="BB1991">
            <v>0</v>
          </cell>
          <cell r="BC1991">
            <v>0</v>
          </cell>
          <cell r="BD1991">
            <v>0</v>
          </cell>
          <cell r="BE1991">
            <v>0</v>
          </cell>
          <cell r="BF1991">
            <v>0</v>
          </cell>
        </row>
        <row r="1992">
          <cell r="D1992" t="str">
            <v>7320014</v>
          </cell>
          <cell r="E1992" t="str">
            <v>WASHINGTON TOWNSHIP</v>
          </cell>
          <cell r="F1992">
            <v>32308</v>
          </cell>
          <cell r="G1992">
            <v>0</v>
          </cell>
          <cell r="H1992">
            <v>11139</v>
          </cell>
          <cell r="I1992">
            <v>2387</v>
          </cell>
          <cell r="J1992">
            <v>0</v>
          </cell>
          <cell r="K1992">
            <v>0</v>
          </cell>
          <cell r="L1992">
            <v>45834</v>
          </cell>
          <cell r="M1992">
            <v>0</v>
          </cell>
          <cell r="N1992">
            <v>45834</v>
          </cell>
          <cell r="O1992" t="str">
            <v>no</v>
          </cell>
          <cell r="P1992">
            <v>0</v>
          </cell>
          <cell r="Q1992">
            <v>2420444</v>
          </cell>
          <cell r="R1992">
            <v>0</v>
          </cell>
          <cell r="S1992">
            <v>2420444</v>
          </cell>
          <cell r="T1992">
            <v>45261894.638745904</v>
          </cell>
          <cell r="U1992">
            <v>1.0126398898194675E-3</v>
          </cell>
          <cell r="V1992">
            <v>2451</v>
          </cell>
          <cell r="W1992">
            <v>0</v>
          </cell>
          <cell r="X1992">
            <v>7261332</v>
          </cell>
          <cell r="Y1992" t="str">
            <v>no</v>
          </cell>
          <cell r="Z1992">
            <v>0</v>
          </cell>
          <cell r="AA1992">
            <v>7261332</v>
          </cell>
          <cell r="AB1992">
            <v>29442429</v>
          </cell>
          <cell r="AC1992">
            <v>1.5567329719976567E-3</v>
          </cell>
          <cell r="AD1992">
            <v>11304</v>
          </cell>
          <cell r="AE1992">
            <v>0</v>
          </cell>
          <cell r="AF1992">
            <v>11304</v>
          </cell>
          <cell r="AG1992">
            <v>0</v>
          </cell>
          <cell r="AH1992">
            <v>2420444</v>
          </cell>
          <cell r="AI1992">
            <v>0</v>
          </cell>
          <cell r="AJ1992">
            <v>2420444</v>
          </cell>
          <cell r="AK1992" t="str">
            <v>AA</v>
          </cell>
          <cell r="AL1992">
            <v>0</v>
          </cell>
          <cell r="AM1992">
            <v>27372200</v>
          </cell>
          <cell r="AN1992">
            <v>0</v>
          </cell>
          <cell r="AO1992">
            <v>0</v>
          </cell>
          <cell r="AP1992">
            <v>0</v>
          </cell>
          <cell r="AQ1992">
            <v>2431537</v>
          </cell>
          <cell r="AR1992">
            <v>0</v>
          </cell>
          <cell r="AS1992">
            <v>0</v>
          </cell>
          <cell r="AT1992">
            <v>2431537</v>
          </cell>
          <cell r="AU1992" t="str">
            <v>Levy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20073692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</row>
        <row r="1993">
          <cell r="D1993" t="str">
            <v>7330308</v>
          </cell>
          <cell r="E1993" t="str">
            <v>SHELBYVILLE CIVIL CITY</v>
          </cell>
          <cell r="F1993">
            <v>10894967</v>
          </cell>
          <cell r="G1993">
            <v>816881</v>
          </cell>
          <cell r="H1993">
            <v>3524621</v>
          </cell>
          <cell r="I1993">
            <v>755182</v>
          </cell>
          <cell r="J1993">
            <v>0</v>
          </cell>
          <cell r="K1993">
            <v>0</v>
          </cell>
          <cell r="L1993">
            <v>14357889</v>
          </cell>
          <cell r="M1993">
            <v>0</v>
          </cell>
          <cell r="N1993">
            <v>14357889</v>
          </cell>
          <cell r="O1993" t="str">
            <v>no</v>
          </cell>
          <cell r="P1993">
            <v>0</v>
          </cell>
          <cell r="Q1993">
            <v>2420444</v>
          </cell>
          <cell r="R1993">
            <v>0</v>
          </cell>
          <cell r="S1993">
            <v>2420444</v>
          </cell>
          <cell r="T1993">
            <v>45261894.638745904</v>
          </cell>
          <cell r="U1993">
            <v>0.31721802886503786</v>
          </cell>
          <cell r="V1993">
            <v>767808</v>
          </cell>
          <cell r="W1993">
            <v>0</v>
          </cell>
          <cell r="X1993">
            <v>7261332</v>
          </cell>
          <cell r="Y1993" t="str">
            <v>no</v>
          </cell>
          <cell r="Z1993">
            <v>0</v>
          </cell>
          <cell r="AA1993">
            <v>7261332</v>
          </cell>
          <cell r="AB1993">
            <v>29442429</v>
          </cell>
          <cell r="AC1993">
            <v>0.48765979872109055</v>
          </cell>
          <cell r="AD1993">
            <v>3541060</v>
          </cell>
          <cell r="AE1993">
            <v>0</v>
          </cell>
          <cell r="AF1993">
            <v>3541060</v>
          </cell>
          <cell r="AG1993">
            <v>0</v>
          </cell>
          <cell r="AH1993">
            <v>2420444</v>
          </cell>
          <cell r="AI1993">
            <v>0</v>
          </cell>
          <cell r="AJ1993">
            <v>2420444</v>
          </cell>
          <cell r="AK1993" t="str">
            <v>AA</v>
          </cell>
          <cell r="AL1993">
            <v>14357889</v>
          </cell>
          <cell r="AM1993">
            <v>27372200</v>
          </cell>
          <cell r="AN1993">
            <v>0.52454274775136822</v>
          </cell>
          <cell r="AO1993">
            <v>1269626</v>
          </cell>
          <cell r="AP1993">
            <v>0</v>
          </cell>
          <cell r="AQ1993">
            <v>2431537</v>
          </cell>
          <cell r="AR1993">
            <v>0</v>
          </cell>
          <cell r="AS1993">
            <v>0</v>
          </cell>
          <cell r="AT1993">
            <v>2431537</v>
          </cell>
          <cell r="AU1993" t="str">
            <v>Levy</v>
          </cell>
          <cell r="AV1993">
            <v>10894967</v>
          </cell>
          <cell r="AW1993">
            <v>0</v>
          </cell>
          <cell r="AX1993">
            <v>0</v>
          </cell>
          <cell r="AY1993">
            <v>0</v>
          </cell>
          <cell r="AZ1993">
            <v>10894967</v>
          </cell>
          <cell r="BA1993">
            <v>20073692</v>
          </cell>
          <cell r="BB1993">
            <v>0.54274853873418005</v>
          </cell>
          <cell r="BC1993">
            <v>1319713</v>
          </cell>
          <cell r="BD1993">
            <v>0</v>
          </cell>
          <cell r="BE1993">
            <v>0</v>
          </cell>
          <cell r="BF1993">
            <v>0</v>
          </cell>
        </row>
        <row r="1994">
          <cell r="D1994" t="str">
            <v>7330583</v>
          </cell>
          <cell r="E1994" t="str">
            <v>ST. PAUL CIVIL TOWN</v>
          </cell>
          <cell r="F1994">
            <v>26828</v>
          </cell>
          <cell r="G1994">
            <v>0</v>
          </cell>
          <cell r="H1994">
            <v>9030</v>
          </cell>
          <cell r="I1994">
            <v>1935</v>
          </cell>
          <cell r="J1994">
            <v>0</v>
          </cell>
          <cell r="K1994">
            <v>0</v>
          </cell>
          <cell r="L1994">
            <v>37793</v>
          </cell>
          <cell r="M1994">
            <v>0</v>
          </cell>
          <cell r="N1994">
            <v>37793</v>
          </cell>
          <cell r="O1994" t="str">
            <v>no</v>
          </cell>
          <cell r="P1994">
            <v>0</v>
          </cell>
          <cell r="Q1994">
            <v>2420444</v>
          </cell>
          <cell r="R1994">
            <v>0</v>
          </cell>
          <cell r="S1994">
            <v>2420444</v>
          </cell>
          <cell r="T1994">
            <v>45261894.638745904</v>
          </cell>
          <cell r="U1994">
            <v>8.3498493162165936E-4</v>
          </cell>
          <cell r="V1994">
            <v>2021</v>
          </cell>
          <cell r="W1994">
            <v>0</v>
          </cell>
          <cell r="X1994">
            <v>7261332</v>
          </cell>
          <cell r="Y1994" t="str">
            <v>no</v>
          </cell>
          <cell r="Z1994">
            <v>0</v>
          </cell>
          <cell r="AA1994">
            <v>7261332</v>
          </cell>
          <cell r="AB1994">
            <v>29442429</v>
          </cell>
          <cell r="AC1994">
            <v>1.2836237118887168E-3</v>
          </cell>
          <cell r="AD1994">
            <v>9321</v>
          </cell>
          <cell r="AE1994">
            <v>0</v>
          </cell>
          <cell r="AF1994">
            <v>9321</v>
          </cell>
          <cell r="AG1994">
            <v>0</v>
          </cell>
          <cell r="AH1994">
            <v>2420444</v>
          </cell>
          <cell r="AI1994">
            <v>0</v>
          </cell>
          <cell r="AJ1994">
            <v>2420444</v>
          </cell>
          <cell r="AK1994" t="str">
            <v>AA</v>
          </cell>
          <cell r="AL1994">
            <v>37793</v>
          </cell>
          <cell r="AM1994">
            <v>27372200</v>
          </cell>
          <cell r="AN1994">
            <v>1.3807074330890465E-3</v>
          </cell>
          <cell r="AO1994">
            <v>3342</v>
          </cell>
          <cell r="AP1994">
            <v>0</v>
          </cell>
          <cell r="AQ1994">
            <v>2431537</v>
          </cell>
          <cell r="AR1994">
            <v>0</v>
          </cell>
          <cell r="AS1994">
            <v>0</v>
          </cell>
          <cell r="AT1994">
            <v>2431537</v>
          </cell>
          <cell r="AU1994" t="str">
            <v>Levy</v>
          </cell>
          <cell r="AV1994">
            <v>26828</v>
          </cell>
          <cell r="AW1994">
            <v>0</v>
          </cell>
          <cell r="AX1994">
            <v>0</v>
          </cell>
          <cell r="AY1994">
            <v>0</v>
          </cell>
          <cell r="AZ1994">
            <v>26828</v>
          </cell>
          <cell r="BA1994">
            <v>20073692</v>
          </cell>
          <cell r="BB1994">
            <v>1.3364756219234608E-3</v>
          </cell>
          <cell r="BC1994">
            <v>3250</v>
          </cell>
          <cell r="BD1994">
            <v>0</v>
          </cell>
          <cell r="BE1994">
            <v>0</v>
          </cell>
          <cell r="BF1994">
            <v>0</v>
          </cell>
        </row>
        <row r="1995">
          <cell r="D1995" t="str">
            <v>7330703</v>
          </cell>
          <cell r="E1995" t="str">
            <v>EDINBURGH CIVIL TOWN</v>
          </cell>
          <cell r="F1995">
            <v>198044</v>
          </cell>
          <cell r="G1995">
            <v>0</v>
          </cell>
          <cell r="H1995">
            <v>70031</v>
          </cell>
          <cell r="I1995">
            <v>15005</v>
          </cell>
          <cell r="J1995">
            <v>0</v>
          </cell>
          <cell r="K1995">
            <v>0</v>
          </cell>
          <cell r="L1995">
            <v>283080</v>
          </cell>
          <cell r="M1995">
            <v>0</v>
          </cell>
          <cell r="N1995">
            <v>283080</v>
          </cell>
          <cell r="O1995" t="str">
            <v>no</v>
          </cell>
          <cell r="P1995">
            <v>0</v>
          </cell>
          <cell r="Q1995">
            <v>2420444</v>
          </cell>
          <cell r="R1995">
            <v>0</v>
          </cell>
          <cell r="S1995">
            <v>2420444</v>
          </cell>
          <cell r="T1995">
            <v>45261894.638745904</v>
          </cell>
          <cell r="U1995">
            <v>6.2542675745100767E-3</v>
          </cell>
          <cell r="V1995">
            <v>15138</v>
          </cell>
          <cell r="W1995">
            <v>0</v>
          </cell>
          <cell r="X1995">
            <v>7261332</v>
          </cell>
          <cell r="Y1995" t="str">
            <v>no</v>
          </cell>
          <cell r="Z1995">
            <v>0</v>
          </cell>
          <cell r="AA1995">
            <v>7261332</v>
          </cell>
          <cell r="AB1995">
            <v>29442429</v>
          </cell>
          <cell r="AC1995">
            <v>9.6146958527097062E-3</v>
          </cell>
          <cell r="AD1995">
            <v>69815</v>
          </cell>
          <cell r="AE1995">
            <v>0</v>
          </cell>
          <cell r="AF1995">
            <v>69815</v>
          </cell>
          <cell r="AG1995">
            <v>0</v>
          </cell>
          <cell r="AH1995">
            <v>2420444</v>
          </cell>
          <cell r="AI1995">
            <v>0</v>
          </cell>
          <cell r="AJ1995">
            <v>2420444</v>
          </cell>
          <cell r="AK1995" t="str">
            <v>AA</v>
          </cell>
          <cell r="AL1995">
            <v>283080</v>
          </cell>
          <cell r="AM1995">
            <v>27372200</v>
          </cell>
          <cell r="AN1995">
            <v>1.0341879717377486E-2</v>
          </cell>
          <cell r="AO1995">
            <v>25032</v>
          </cell>
          <cell r="AP1995">
            <v>0</v>
          </cell>
          <cell r="AQ1995">
            <v>2431537</v>
          </cell>
          <cell r="AR1995">
            <v>0</v>
          </cell>
          <cell r="AS1995">
            <v>0</v>
          </cell>
          <cell r="AT1995">
            <v>2431537</v>
          </cell>
          <cell r="AU1995" t="str">
            <v>Levy</v>
          </cell>
          <cell r="AV1995">
            <v>198044</v>
          </cell>
          <cell r="AW1995">
            <v>0</v>
          </cell>
          <cell r="AX1995">
            <v>0</v>
          </cell>
          <cell r="AY1995">
            <v>0</v>
          </cell>
          <cell r="AZ1995">
            <v>198044</v>
          </cell>
          <cell r="BA1995">
            <v>20073692</v>
          </cell>
          <cell r="BB1995">
            <v>9.865848295370877E-3</v>
          </cell>
          <cell r="BC1995">
            <v>23989</v>
          </cell>
          <cell r="BD1995">
            <v>0</v>
          </cell>
          <cell r="BE1995">
            <v>0</v>
          </cell>
          <cell r="BF1995">
            <v>0</v>
          </cell>
        </row>
        <row r="1996">
          <cell r="D1996" t="str">
            <v>7330869</v>
          </cell>
          <cell r="E1996" t="str">
            <v>MORRISTOWN CIVIL TOWN</v>
          </cell>
          <cell r="F1996">
            <v>371182</v>
          </cell>
          <cell r="G1996">
            <v>0</v>
          </cell>
          <cell r="H1996">
            <v>129565</v>
          </cell>
          <cell r="I1996">
            <v>27761</v>
          </cell>
          <cell r="J1996">
            <v>0</v>
          </cell>
          <cell r="K1996">
            <v>0</v>
          </cell>
          <cell r="L1996">
            <v>528508</v>
          </cell>
          <cell r="M1996">
            <v>0</v>
          </cell>
          <cell r="N1996">
            <v>528508</v>
          </cell>
          <cell r="O1996" t="str">
            <v>no</v>
          </cell>
          <cell r="P1996">
            <v>0</v>
          </cell>
          <cell r="Q1996">
            <v>2420444</v>
          </cell>
          <cell r="R1996">
            <v>0</v>
          </cell>
          <cell r="S1996">
            <v>2420444</v>
          </cell>
          <cell r="T1996">
            <v>45261894.638745904</v>
          </cell>
          <cell r="U1996">
            <v>1.167666542062022E-2</v>
          </cell>
          <cell r="V1996">
            <v>28263</v>
          </cell>
          <cell r="W1996">
            <v>0</v>
          </cell>
          <cell r="X1996">
            <v>7261332</v>
          </cell>
          <cell r="Y1996" t="str">
            <v>no</v>
          </cell>
          <cell r="Z1996">
            <v>0</v>
          </cell>
          <cell r="AA1996">
            <v>7261332</v>
          </cell>
          <cell r="AB1996">
            <v>29442429</v>
          </cell>
          <cell r="AC1996">
            <v>1.7950557000578994E-2</v>
          </cell>
          <cell r="AD1996">
            <v>130345</v>
          </cell>
          <cell r="AE1996">
            <v>0</v>
          </cell>
          <cell r="AF1996">
            <v>130345</v>
          </cell>
          <cell r="AG1996">
            <v>0</v>
          </cell>
          <cell r="AH1996">
            <v>2420444</v>
          </cell>
          <cell r="AI1996">
            <v>0</v>
          </cell>
          <cell r="AJ1996">
            <v>2420444</v>
          </cell>
          <cell r="AK1996" t="str">
            <v>AA</v>
          </cell>
          <cell r="AL1996">
            <v>528508</v>
          </cell>
          <cell r="AM1996">
            <v>27372200</v>
          </cell>
          <cell r="AN1996">
            <v>1.9308203213479369E-2</v>
          </cell>
          <cell r="AO1996">
            <v>46734</v>
          </cell>
          <cell r="AP1996">
            <v>0</v>
          </cell>
          <cell r="AQ1996">
            <v>2431537</v>
          </cell>
          <cell r="AR1996">
            <v>0</v>
          </cell>
          <cell r="AS1996">
            <v>0</v>
          </cell>
          <cell r="AT1996">
            <v>2431537</v>
          </cell>
          <cell r="AU1996" t="str">
            <v>Levy</v>
          </cell>
          <cell r="AV1996">
            <v>371182</v>
          </cell>
          <cell r="AW1996">
            <v>0</v>
          </cell>
          <cell r="AX1996">
            <v>0</v>
          </cell>
          <cell r="AY1996">
            <v>0</v>
          </cell>
          <cell r="AZ1996">
            <v>371182</v>
          </cell>
          <cell r="BA1996">
            <v>20073692</v>
          </cell>
          <cell r="BB1996">
            <v>1.849096817864895E-2</v>
          </cell>
          <cell r="BC1996">
            <v>44961</v>
          </cell>
          <cell r="BD1996">
            <v>0</v>
          </cell>
          <cell r="BE1996">
            <v>0</v>
          </cell>
          <cell r="BF1996">
            <v>0</v>
          </cell>
        </row>
        <row r="1997">
          <cell r="D1997" t="str">
            <v>7330972</v>
          </cell>
          <cell r="E1997" t="str">
            <v>FAIRLAND CIVIL TOWN</v>
          </cell>
          <cell r="F1997">
            <v>167325</v>
          </cell>
          <cell r="G1997">
            <v>0</v>
          </cell>
          <cell r="H1997">
            <v>50490</v>
          </cell>
          <cell r="I1997">
            <v>10818</v>
          </cell>
          <cell r="J1997">
            <v>0</v>
          </cell>
          <cell r="K1997">
            <v>0</v>
          </cell>
          <cell r="L1997">
            <v>228633</v>
          </cell>
          <cell r="M1997">
            <v>0</v>
          </cell>
          <cell r="N1997">
            <v>228633</v>
          </cell>
          <cell r="O1997" t="str">
            <v>no</v>
          </cell>
          <cell r="P1997">
            <v>0</v>
          </cell>
          <cell r="Q1997">
            <v>2420444</v>
          </cell>
          <cell r="R1997">
            <v>0</v>
          </cell>
          <cell r="S1997">
            <v>2420444</v>
          </cell>
          <cell r="T1997">
            <v>45261894.638745904</v>
          </cell>
          <cell r="U1997">
            <v>5.0513351644869376E-3</v>
          </cell>
          <cell r="V1997">
            <v>12226</v>
          </cell>
          <cell r="W1997">
            <v>0</v>
          </cell>
          <cell r="X1997">
            <v>7261332</v>
          </cell>
          <cell r="Y1997" t="str">
            <v>no</v>
          </cell>
          <cell r="Z1997">
            <v>0</v>
          </cell>
          <cell r="AA1997">
            <v>7261332</v>
          </cell>
          <cell r="AB1997">
            <v>29442429</v>
          </cell>
          <cell r="AC1997">
            <v>7.7654258756979597E-3</v>
          </cell>
          <cell r="AD1997">
            <v>56387</v>
          </cell>
          <cell r="AE1997">
            <v>0</v>
          </cell>
          <cell r="AF1997">
            <v>56387</v>
          </cell>
          <cell r="AG1997">
            <v>0</v>
          </cell>
          <cell r="AH1997">
            <v>2420444</v>
          </cell>
          <cell r="AI1997">
            <v>0</v>
          </cell>
          <cell r="AJ1997">
            <v>2420444</v>
          </cell>
          <cell r="AK1997" t="str">
            <v>AA</v>
          </cell>
          <cell r="AL1997">
            <v>228633</v>
          </cell>
          <cell r="AM1997">
            <v>27372200</v>
          </cell>
          <cell r="AN1997">
            <v>8.3527447556279721E-3</v>
          </cell>
          <cell r="AO1997">
            <v>20217</v>
          </cell>
          <cell r="AP1997">
            <v>0</v>
          </cell>
          <cell r="AQ1997">
            <v>2431537</v>
          </cell>
          <cell r="AR1997">
            <v>0</v>
          </cell>
          <cell r="AS1997">
            <v>0</v>
          </cell>
          <cell r="AT1997">
            <v>2431537</v>
          </cell>
          <cell r="AU1997" t="str">
            <v>Levy</v>
          </cell>
          <cell r="AV1997">
            <v>167325</v>
          </cell>
          <cell r="AW1997">
            <v>0</v>
          </cell>
          <cell r="AX1997">
            <v>0</v>
          </cell>
          <cell r="AY1997">
            <v>0</v>
          </cell>
          <cell r="AZ1997">
            <v>167325</v>
          </cell>
          <cell r="BA1997">
            <v>20073692</v>
          </cell>
          <cell r="BB1997">
            <v>8.3355368808089719E-3</v>
          </cell>
          <cell r="BC1997">
            <v>20268</v>
          </cell>
          <cell r="BD1997">
            <v>0</v>
          </cell>
          <cell r="BE1997">
            <v>0</v>
          </cell>
          <cell r="BF1997">
            <v>0</v>
          </cell>
        </row>
        <row r="1998">
          <cell r="D1998" t="str">
            <v>7341655</v>
          </cell>
          <cell r="E1998" t="str">
            <v>DECATUR COUNTY COMMUNITY SCHOOL CORP</v>
          </cell>
          <cell r="F1998">
            <v>17193</v>
          </cell>
          <cell r="G1998">
            <v>0</v>
          </cell>
          <cell r="H1998">
            <v>0</v>
          </cell>
          <cell r="I1998">
            <v>1048</v>
          </cell>
          <cell r="J1998">
            <v>0</v>
          </cell>
          <cell r="K1998">
            <v>0</v>
          </cell>
          <cell r="L1998">
            <v>18241</v>
          </cell>
          <cell r="M1998">
            <v>0</v>
          </cell>
          <cell r="N1998">
            <v>0</v>
          </cell>
          <cell r="O1998" t="str">
            <v>no</v>
          </cell>
          <cell r="P1998">
            <v>0</v>
          </cell>
          <cell r="Q1998">
            <v>2420444</v>
          </cell>
          <cell r="R1998">
            <v>0</v>
          </cell>
          <cell r="S1998">
            <v>2420444</v>
          </cell>
          <cell r="T1998">
            <v>45261894.638745904</v>
          </cell>
          <cell r="U1998">
            <v>4.0301008487578888E-4</v>
          </cell>
          <cell r="V1998">
            <v>975</v>
          </cell>
          <cell r="W1998">
            <v>0</v>
          </cell>
          <cell r="X1998">
            <v>7261332</v>
          </cell>
          <cell r="Y1998" t="str">
            <v>no</v>
          </cell>
          <cell r="Z1998">
            <v>0</v>
          </cell>
          <cell r="AA1998">
            <v>7261332</v>
          </cell>
          <cell r="AB1998">
            <v>29442429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2420444</v>
          </cell>
          <cell r="AI1998">
            <v>0</v>
          </cell>
          <cell r="AJ1998">
            <v>2420444</v>
          </cell>
          <cell r="AK1998" t="str">
            <v>AA</v>
          </cell>
          <cell r="AL1998">
            <v>0</v>
          </cell>
          <cell r="AM1998">
            <v>27372200</v>
          </cell>
          <cell r="AN1998">
            <v>0</v>
          </cell>
          <cell r="AO1998">
            <v>0</v>
          </cell>
          <cell r="AP1998">
            <v>0</v>
          </cell>
          <cell r="AQ1998">
            <v>2431537</v>
          </cell>
          <cell r="AR1998">
            <v>0</v>
          </cell>
          <cell r="AS1998">
            <v>0</v>
          </cell>
          <cell r="AT1998">
            <v>2431537</v>
          </cell>
          <cell r="AU1998" t="str">
            <v>Levy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20073692</v>
          </cell>
          <cell r="BB1998">
            <v>0</v>
          </cell>
          <cell r="BC1998">
            <v>0</v>
          </cell>
          <cell r="BD1998">
            <v>0</v>
          </cell>
          <cell r="BE1998">
            <v>0</v>
          </cell>
          <cell r="BF1998">
            <v>0</v>
          </cell>
        </row>
        <row r="1999">
          <cell r="D1999" t="str">
            <v>7347285</v>
          </cell>
          <cell r="E1999" t="str">
            <v>SHELBY EASTERN SCHOOL CORPORATION</v>
          </cell>
          <cell r="F1999">
            <v>4590399</v>
          </cell>
          <cell r="G1999">
            <v>213100.7004271101</v>
          </cell>
          <cell r="H1999">
            <v>0</v>
          </cell>
          <cell r="I1999">
            <v>253250</v>
          </cell>
          <cell r="J1999">
            <v>0</v>
          </cell>
          <cell r="K1999">
            <v>0</v>
          </cell>
          <cell r="L1999">
            <v>4630548.2995728897</v>
          </cell>
          <cell r="M1999">
            <v>0</v>
          </cell>
          <cell r="N1999">
            <v>0</v>
          </cell>
          <cell r="O1999" t="str">
            <v>no</v>
          </cell>
          <cell r="P1999">
            <v>0</v>
          </cell>
          <cell r="Q1999">
            <v>2420444</v>
          </cell>
          <cell r="R1999">
            <v>0</v>
          </cell>
          <cell r="S1999">
            <v>2420444</v>
          </cell>
          <cell r="T1999">
            <v>45261894.638745904</v>
          </cell>
          <cell r="U1999">
            <v>0.10230566653321145</v>
          </cell>
          <cell r="V1999">
            <v>247625</v>
          </cell>
          <cell r="W1999">
            <v>0</v>
          </cell>
          <cell r="X1999">
            <v>7261332</v>
          </cell>
          <cell r="Y1999" t="str">
            <v>no</v>
          </cell>
          <cell r="Z1999">
            <v>0</v>
          </cell>
          <cell r="AA1999">
            <v>7261332</v>
          </cell>
          <cell r="AB1999">
            <v>29442429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2420444</v>
          </cell>
          <cell r="AI1999">
            <v>0</v>
          </cell>
          <cell r="AJ1999">
            <v>2420444</v>
          </cell>
          <cell r="AK1999" t="str">
            <v>AA</v>
          </cell>
          <cell r="AL1999">
            <v>0</v>
          </cell>
          <cell r="AM1999">
            <v>27372200</v>
          </cell>
          <cell r="AN1999">
            <v>0</v>
          </cell>
          <cell r="AO1999">
            <v>0</v>
          </cell>
          <cell r="AP1999">
            <v>0</v>
          </cell>
          <cell r="AQ1999">
            <v>2431537</v>
          </cell>
          <cell r="AR1999">
            <v>0</v>
          </cell>
          <cell r="AS1999">
            <v>0</v>
          </cell>
          <cell r="AT1999">
            <v>2431537</v>
          </cell>
          <cell r="AU1999" t="str">
            <v>Levy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20073692</v>
          </cell>
          <cell r="BB1999">
            <v>0</v>
          </cell>
          <cell r="BC1999">
            <v>0</v>
          </cell>
          <cell r="BD1999">
            <v>0</v>
          </cell>
          <cell r="BE1999">
            <v>0</v>
          </cell>
          <cell r="BF1999">
            <v>0</v>
          </cell>
        </row>
        <row r="2000">
          <cell r="D2000" t="str">
            <v>7347350</v>
          </cell>
          <cell r="E2000" t="str">
            <v>NORTHWESTERN CONSOLIDATED SCHOOL CORP</v>
          </cell>
          <cell r="F2000">
            <v>3627659</v>
          </cell>
          <cell r="G2000">
            <v>1552152</v>
          </cell>
          <cell r="H2000">
            <v>0</v>
          </cell>
          <cell r="I2000">
            <v>115354</v>
          </cell>
          <cell r="J2000">
            <v>0</v>
          </cell>
          <cell r="K2000">
            <v>0</v>
          </cell>
          <cell r="L2000">
            <v>2190861</v>
          </cell>
          <cell r="M2000">
            <v>0</v>
          </cell>
          <cell r="N2000">
            <v>0</v>
          </cell>
          <cell r="O2000" t="str">
            <v>no</v>
          </cell>
          <cell r="P2000">
            <v>0</v>
          </cell>
          <cell r="Q2000">
            <v>2420444</v>
          </cell>
          <cell r="R2000">
            <v>0</v>
          </cell>
          <cell r="S2000">
            <v>2420444</v>
          </cell>
          <cell r="T2000">
            <v>45261894.638745904</v>
          </cell>
          <cell r="U2000">
            <v>4.840409394008309E-2</v>
          </cell>
          <cell r="V2000">
            <v>117159</v>
          </cell>
          <cell r="W2000">
            <v>0</v>
          </cell>
          <cell r="X2000">
            <v>7261332</v>
          </cell>
          <cell r="Y2000" t="str">
            <v>no</v>
          </cell>
          <cell r="Z2000">
            <v>0</v>
          </cell>
          <cell r="AA2000">
            <v>7261332</v>
          </cell>
          <cell r="AB2000">
            <v>29442429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2420444</v>
          </cell>
          <cell r="AI2000">
            <v>0</v>
          </cell>
          <cell r="AJ2000">
            <v>2420444</v>
          </cell>
          <cell r="AK2000" t="str">
            <v>AA</v>
          </cell>
          <cell r="AL2000">
            <v>0</v>
          </cell>
          <cell r="AM2000">
            <v>27372200</v>
          </cell>
          <cell r="AN2000">
            <v>0</v>
          </cell>
          <cell r="AO2000">
            <v>0</v>
          </cell>
          <cell r="AP2000">
            <v>0</v>
          </cell>
          <cell r="AQ2000">
            <v>2431537</v>
          </cell>
          <cell r="AR2000">
            <v>0</v>
          </cell>
          <cell r="AS2000">
            <v>0</v>
          </cell>
          <cell r="AT2000">
            <v>2431537</v>
          </cell>
          <cell r="AU2000" t="str">
            <v>Levy</v>
          </cell>
          <cell r="AV2000">
            <v>0</v>
          </cell>
          <cell r="AW2000">
            <v>0</v>
          </cell>
          <cell r="AX2000">
            <v>0</v>
          </cell>
          <cell r="AY2000">
            <v>0</v>
          </cell>
          <cell r="AZ2000">
            <v>0</v>
          </cell>
          <cell r="BA2000">
            <v>20073692</v>
          </cell>
          <cell r="BB2000">
            <v>0</v>
          </cell>
          <cell r="BC2000">
            <v>0</v>
          </cell>
          <cell r="BD2000">
            <v>0</v>
          </cell>
          <cell r="BE2000">
            <v>0</v>
          </cell>
          <cell r="BF2000">
            <v>0</v>
          </cell>
        </row>
        <row r="2001">
          <cell r="D2001" t="str">
            <v>7347360</v>
          </cell>
          <cell r="E2001" t="str">
            <v>SOUTHWESTERN CONSOLIDATED SHELBY COUNTY</v>
          </cell>
          <cell r="F2001">
            <v>2025035</v>
          </cell>
          <cell r="G2001">
            <v>257675.36847840302</v>
          </cell>
          <cell r="H2001">
            <v>0</v>
          </cell>
          <cell r="I2001">
            <v>106022</v>
          </cell>
          <cell r="J2001">
            <v>0</v>
          </cell>
          <cell r="K2001">
            <v>0</v>
          </cell>
          <cell r="L2001">
            <v>1873381.631521597</v>
          </cell>
          <cell r="M2001">
            <v>0</v>
          </cell>
          <cell r="N2001">
            <v>0</v>
          </cell>
          <cell r="O2001" t="str">
            <v>no</v>
          </cell>
          <cell r="P2001">
            <v>0</v>
          </cell>
          <cell r="Q2001">
            <v>2420444</v>
          </cell>
          <cell r="R2001">
            <v>0</v>
          </cell>
          <cell r="S2001">
            <v>2420444</v>
          </cell>
          <cell r="T2001">
            <v>45261894.638745904</v>
          </cell>
          <cell r="U2001">
            <v>4.1389819106642328E-2</v>
          </cell>
          <cell r="V2001">
            <v>100182</v>
          </cell>
          <cell r="W2001">
            <v>0</v>
          </cell>
          <cell r="X2001">
            <v>7261332</v>
          </cell>
          <cell r="Y2001" t="str">
            <v>no</v>
          </cell>
          <cell r="Z2001">
            <v>0</v>
          </cell>
          <cell r="AA2001">
            <v>7261332</v>
          </cell>
          <cell r="AB2001">
            <v>29442429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2420444</v>
          </cell>
          <cell r="AI2001">
            <v>0</v>
          </cell>
          <cell r="AJ2001">
            <v>2420444</v>
          </cell>
          <cell r="AK2001" t="str">
            <v>AA</v>
          </cell>
          <cell r="AL2001">
            <v>0</v>
          </cell>
          <cell r="AM2001">
            <v>27372200</v>
          </cell>
          <cell r="AN2001">
            <v>0</v>
          </cell>
          <cell r="AO2001">
            <v>0</v>
          </cell>
          <cell r="AP2001">
            <v>0</v>
          </cell>
          <cell r="AQ2001">
            <v>2431537</v>
          </cell>
          <cell r="AR2001">
            <v>0</v>
          </cell>
          <cell r="AS2001">
            <v>0</v>
          </cell>
          <cell r="AT2001">
            <v>2431537</v>
          </cell>
          <cell r="AU2001" t="str">
            <v>Levy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20073692</v>
          </cell>
          <cell r="BB2001">
            <v>0</v>
          </cell>
          <cell r="BC2001">
            <v>0</v>
          </cell>
          <cell r="BD2001">
            <v>0</v>
          </cell>
          <cell r="BE2001">
            <v>0</v>
          </cell>
          <cell r="BF2001">
            <v>0</v>
          </cell>
        </row>
        <row r="2002">
          <cell r="D2002" t="str">
            <v>7347365</v>
          </cell>
          <cell r="E2002" t="str">
            <v>SHELBYVILLE CENTRAL SCHOOL CORPORATION</v>
          </cell>
          <cell r="F2002">
            <v>10760085</v>
          </cell>
          <cell r="G2002">
            <v>3145866.2923485748</v>
          </cell>
          <cell r="H2002">
            <v>0</v>
          </cell>
          <cell r="I2002">
            <v>437266</v>
          </cell>
          <cell r="J2002">
            <v>0</v>
          </cell>
          <cell r="K2002">
            <v>0</v>
          </cell>
          <cell r="L2002">
            <v>8051484.7076514252</v>
          </cell>
          <cell r="M2002">
            <v>0</v>
          </cell>
          <cell r="N2002">
            <v>0</v>
          </cell>
          <cell r="O2002" t="str">
            <v>no</v>
          </cell>
          <cell r="P2002">
            <v>0</v>
          </cell>
          <cell r="Q2002">
            <v>2420444</v>
          </cell>
          <cell r="R2002">
            <v>0</v>
          </cell>
          <cell r="S2002">
            <v>2420444</v>
          </cell>
          <cell r="T2002">
            <v>45261894.638745904</v>
          </cell>
          <cell r="U2002">
            <v>0.17788660355280506</v>
          </cell>
          <cell r="V2002">
            <v>430565</v>
          </cell>
          <cell r="W2002">
            <v>0</v>
          </cell>
          <cell r="X2002">
            <v>7261332</v>
          </cell>
          <cell r="Y2002" t="str">
            <v>no</v>
          </cell>
          <cell r="Z2002">
            <v>0</v>
          </cell>
          <cell r="AA2002">
            <v>7261332</v>
          </cell>
          <cell r="AB2002">
            <v>29442429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2420444</v>
          </cell>
          <cell r="AI2002">
            <v>0</v>
          </cell>
          <cell r="AJ2002">
            <v>2420444</v>
          </cell>
          <cell r="AK2002" t="str">
            <v>AA</v>
          </cell>
          <cell r="AL2002">
            <v>0</v>
          </cell>
          <cell r="AM2002">
            <v>27372200</v>
          </cell>
          <cell r="AN2002">
            <v>0</v>
          </cell>
          <cell r="AO2002">
            <v>0</v>
          </cell>
          <cell r="AP2002">
            <v>0</v>
          </cell>
          <cell r="AQ2002">
            <v>2431537</v>
          </cell>
          <cell r="AR2002">
            <v>0</v>
          </cell>
          <cell r="AS2002">
            <v>0</v>
          </cell>
          <cell r="AT2002">
            <v>2431537</v>
          </cell>
          <cell r="AU2002" t="str">
            <v>Levy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20073692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F2002">
            <v>0</v>
          </cell>
        </row>
        <row r="2003">
          <cell r="D2003" t="str">
            <v>7350208</v>
          </cell>
          <cell r="E2003" t="str">
            <v>SHELBY COUNTY PUBLIC LIBRARY</v>
          </cell>
          <cell r="F2003">
            <v>709896</v>
          </cell>
          <cell r="G2003">
            <v>0</v>
          </cell>
          <cell r="H2003">
            <v>247462</v>
          </cell>
          <cell r="I2003">
            <v>53021</v>
          </cell>
          <cell r="J2003">
            <v>0</v>
          </cell>
          <cell r="K2003">
            <v>0</v>
          </cell>
          <cell r="L2003">
            <v>1010379</v>
          </cell>
          <cell r="M2003">
            <v>0</v>
          </cell>
          <cell r="N2003">
            <v>1010379</v>
          </cell>
          <cell r="O2003" t="str">
            <v>no</v>
          </cell>
          <cell r="P2003">
            <v>0</v>
          </cell>
          <cell r="Q2003">
            <v>2420444</v>
          </cell>
          <cell r="R2003">
            <v>0</v>
          </cell>
          <cell r="S2003">
            <v>2420444</v>
          </cell>
          <cell r="T2003">
            <v>45261894.638745904</v>
          </cell>
          <cell r="U2003">
            <v>2.2322949758605048E-2</v>
          </cell>
          <cell r="V2003">
            <v>54031</v>
          </cell>
          <cell r="W2003">
            <v>0</v>
          </cell>
          <cell r="X2003">
            <v>7261332</v>
          </cell>
          <cell r="Y2003" t="str">
            <v>no</v>
          </cell>
          <cell r="Z2003">
            <v>0</v>
          </cell>
          <cell r="AA2003">
            <v>7261332</v>
          </cell>
          <cell r="AB2003">
            <v>29442429</v>
          </cell>
          <cell r="AC2003">
            <v>3.4317107464197333E-2</v>
          </cell>
          <cell r="AD2003">
            <v>249188</v>
          </cell>
          <cell r="AE2003">
            <v>0</v>
          </cell>
          <cell r="AF2003">
            <v>249188</v>
          </cell>
          <cell r="AG2003">
            <v>0</v>
          </cell>
          <cell r="AH2003">
            <v>2420444</v>
          </cell>
          <cell r="AI2003">
            <v>0</v>
          </cell>
          <cell r="AJ2003">
            <v>2420444</v>
          </cell>
          <cell r="AK2003" t="str">
            <v>AA</v>
          </cell>
          <cell r="AL2003">
            <v>0</v>
          </cell>
          <cell r="AM2003">
            <v>27372200</v>
          </cell>
          <cell r="AN2003">
            <v>0</v>
          </cell>
          <cell r="AO2003">
            <v>0</v>
          </cell>
          <cell r="AP2003">
            <v>0</v>
          </cell>
          <cell r="AQ2003">
            <v>2431537</v>
          </cell>
          <cell r="AR2003">
            <v>0</v>
          </cell>
          <cell r="AS2003">
            <v>0</v>
          </cell>
          <cell r="AT2003">
            <v>2431537</v>
          </cell>
          <cell r="AU2003" t="str">
            <v>Levy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20073692</v>
          </cell>
          <cell r="BB2003">
            <v>0</v>
          </cell>
          <cell r="BC2003">
            <v>0</v>
          </cell>
          <cell r="BD2003">
            <v>0</v>
          </cell>
          <cell r="BE2003">
            <v>0</v>
          </cell>
          <cell r="BF2003">
            <v>0</v>
          </cell>
        </row>
        <row r="2004">
          <cell r="D2004" t="str">
            <v>7361013</v>
          </cell>
          <cell r="E2004" t="str">
            <v>SHELBY COUNTY SOLID WASTE</v>
          </cell>
          <cell r="F2004">
            <v>115768</v>
          </cell>
          <cell r="G2004">
            <v>0</v>
          </cell>
          <cell r="H2004">
            <v>0</v>
          </cell>
          <cell r="I2004">
            <v>0</v>
          </cell>
          <cell r="J2004" t="str">
            <v>non-recipient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 t="str">
            <v>no</v>
          </cell>
          <cell r="P2004">
            <v>0</v>
          </cell>
          <cell r="Q2004">
            <v>2420444</v>
          </cell>
          <cell r="R2004">
            <v>0</v>
          </cell>
          <cell r="S2004">
            <v>2420444</v>
          </cell>
          <cell r="T2004">
            <v>45261894.638745904</v>
          </cell>
          <cell r="U2004">
            <v>0</v>
          </cell>
          <cell r="V2004">
            <v>0</v>
          </cell>
          <cell r="W2004">
            <v>0</v>
          </cell>
          <cell r="X2004">
            <v>7261332</v>
          </cell>
          <cell r="Y2004" t="str">
            <v>no</v>
          </cell>
          <cell r="Z2004">
            <v>0</v>
          </cell>
          <cell r="AA2004">
            <v>7261332</v>
          </cell>
          <cell r="AB2004">
            <v>29442429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2420444</v>
          </cell>
          <cell r="AI2004">
            <v>0</v>
          </cell>
          <cell r="AJ2004">
            <v>2420444</v>
          </cell>
          <cell r="AK2004" t="str">
            <v>AA</v>
          </cell>
          <cell r="AL2004">
            <v>0</v>
          </cell>
          <cell r="AM2004">
            <v>27372200</v>
          </cell>
          <cell r="AN2004">
            <v>0</v>
          </cell>
          <cell r="AO2004">
            <v>0</v>
          </cell>
          <cell r="AP2004">
            <v>0</v>
          </cell>
          <cell r="AQ2004">
            <v>2431537</v>
          </cell>
          <cell r="AR2004">
            <v>0</v>
          </cell>
          <cell r="AS2004">
            <v>0</v>
          </cell>
          <cell r="AT2004">
            <v>2431537</v>
          </cell>
          <cell r="AU2004" t="str">
            <v>Levy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20073692</v>
          </cell>
          <cell r="BB2004">
            <v>0</v>
          </cell>
          <cell r="BC2004">
            <v>0</v>
          </cell>
          <cell r="BD2004">
            <v>0</v>
          </cell>
          <cell r="BE2004">
            <v>0</v>
          </cell>
          <cell r="BF2004">
            <v>0</v>
          </cell>
        </row>
        <row r="2005">
          <cell r="D2005" t="str">
            <v>7410000</v>
          </cell>
          <cell r="E2005" t="str">
            <v>SPENCER COUNTY</v>
          </cell>
          <cell r="F2005">
            <v>7753960</v>
          </cell>
          <cell r="G2005">
            <v>0</v>
          </cell>
          <cell r="H2005">
            <v>802768</v>
          </cell>
          <cell r="I2005">
            <v>0</v>
          </cell>
          <cell r="J2005">
            <v>0</v>
          </cell>
          <cell r="K2005">
            <v>0</v>
          </cell>
          <cell r="L2005">
            <v>8556728</v>
          </cell>
          <cell r="M2005">
            <v>985276</v>
          </cell>
          <cell r="N2005">
            <v>9542004</v>
          </cell>
          <cell r="O2005" t="str">
            <v>no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22806786.742762517</v>
          </cell>
          <cell r="U2005">
            <v>0.37518340906639919</v>
          </cell>
          <cell r="V2005">
            <v>0</v>
          </cell>
          <cell r="W2005">
            <v>0</v>
          </cell>
          <cell r="X2005">
            <v>1222790</v>
          </cell>
          <cell r="Y2005" t="str">
            <v>yes</v>
          </cell>
          <cell r="Z2005">
            <v>0</v>
          </cell>
          <cell r="AA2005">
            <v>1222790</v>
          </cell>
          <cell r="AB2005">
            <v>14149200</v>
          </cell>
          <cell r="AC2005">
            <v>0.67438470019506402</v>
          </cell>
          <cell r="AD2005">
            <v>824629</v>
          </cell>
          <cell r="AE2005">
            <v>0</v>
          </cell>
          <cell r="AF2005">
            <v>824629</v>
          </cell>
          <cell r="AG2005">
            <v>2</v>
          </cell>
          <cell r="AH2005">
            <v>0</v>
          </cell>
          <cell r="AI2005">
            <v>0</v>
          </cell>
          <cell r="AJ2005">
            <v>0</v>
          </cell>
          <cell r="AK2005" t="str">
            <v>AA</v>
          </cell>
          <cell r="AL2005">
            <v>9542004</v>
          </cell>
          <cell r="AM2005">
            <v>11460875.455481308</v>
          </cell>
          <cell r="AN2005">
            <v>0.83257200002434517</v>
          </cell>
          <cell r="AO2005">
            <v>0</v>
          </cell>
          <cell r="AP2005">
            <v>0</v>
          </cell>
          <cell r="AQ2005">
            <v>2386250</v>
          </cell>
          <cell r="AR2005">
            <v>0</v>
          </cell>
          <cell r="AS2005">
            <v>0</v>
          </cell>
          <cell r="AT2005">
            <v>2386250</v>
          </cell>
          <cell r="AU2005" t="str">
            <v>Levy</v>
          </cell>
          <cell r="AV2005">
            <v>7753960</v>
          </cell>
          <cell r="AW2005">
            <v>0</v>
          </cell>
          <cell r="AX2005">
            <v>985276</v>
          </cell>
          <cell r="AY2005">
            <v>0</v>
          </cell>
          <cell r="AZ2005">
            <v>8739236</v>
          </cell>
          <cell r="BA2005">
            <v>10504213.455481308</v>
          </cell>
          <cell r="BB2005">
            <v>0.83197433458853531</v>
          </cell>
          <cell r="BC2005">
            <v>1985299</v>
          </cell>
          <cell r="BD2005">
            <v>0</v>
          </cell>
          <cell r="BE2005">
            <v>182178</v>
          </cell>
          <cell r="BF2005">
            <v>0</v>
          </cell>
        </row>
        <row r="2006">
          <cell r="D2006" t="str">
            <v>7420001</v>
          </cell>
          <cell r="E2006" t="str">
            <v>CARTER TOWNSHIP</v>
          </cell>
          <cell r="F2006">
            <v>31369</v>
          </cell>
          <cell r="G2006">
            <v>0</v>
          </cell>
          <cell r="H2006">
            <v>2905</v>
          </cell>
          <cell r="I2006">
            <v>0</v>
          </cell>
          <cell r="J2006">
            <v>0</v>
          </cell>
          <cell r="K2006">
            <v>0</v>
          </cell>
          <cell r="L2006">
            <v>34274</v>
          </cell>
          <cell r="M2006">
            <v>0</v>
          </cell>
          <cell r="N2006">
            <v>34274</v>
          </cell>
          <cell r="O2006" t="str">
            <v>no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22806786.742762517</v>
          </cell>
          <cell r="U2006">
            <v>1.5027982848516122E-3</v>
          </cell>
          <cell r="V2006">
            <v>0</v>
          </cell>
          <cell r="W2006">
            <v>0</v>
          </cell>
          <cell r="X2006">
            <v>1222790</v>
          </cell>
          <cell r="Y2006" t="str">
            <v>yes</v>
          </cell>
          <cell r="Z2006">
            <v>0</v>
          </cell>
          <cell r="AA2006">
            <v>1222790</v>
          </cell>
          <cell r="AB2006">
            <v>14149200</v>
          </cell>
          <cell r="AC2006">
            <v>2.4223277641138722E-3</v>
          </cell>
          <cell r="AD2006">
            <v>2962</v>
          </cell>
          <cell r="AE2006">
            <v>0</v>
          </cell>
          <cell r="AF2006">
            <v>2962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 t="str">
            <v>AA</v>
          </cell>
          <cell r="AL2006">
            <v>0</v>
          </cell>
          <cell r="AM2006">
            <v>11460875.455481308</v>
          </cell>
          <cell r="AN2006">
            <v>0</v>
          </cell>
          <cell r="AO2006">
            <v>0</v>
          </cell>
          <cell r="AP2006">
            <v>0</v>
          </cell>
          <cell r="AQ2006">
            <v>2386250</v>
          </cell>
          <cell r="AR2006">
            <v>0</v>
          </cell>
          <cell r="AS2006">
            <v>0</v>
          </cell>
          <cell r="AT2006">
            <v>2386250</v>
          </cell>
          <cell r="AU2006" t="str">
            <v>Levy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10504213.455481308</v>
          </cell>
          <cell r="BB2006">
            <v>0</v>
          </cell>
          <cell r="BC2006">
            <v>0</v>
          </cell>
          <cell r="BD2006">
            <v>0</v>
          </cell>
          <cell r="BE2006">
            <v>182178</v>
          </cell>
          <cell r="BF2006">
            <v>0</v>
          </cell>
        </row>
        <row r="2007">
          <cell r="D2007" t="str">
            <v>7420002</v>
          </cell>
          <cell r="E2007" t="str">
            <v>CLAY TOWNSHIP</v>
          </cell>
          <cell r="F2007">
            <v>41068</v>
          </cell>
          <cell r="G2007">
            <v>0</v>
          </cell>
          <cell r="H2007">
            <v>3869</v>
          </cell>
          <cell r="I2007">
            <v>0</v>
          </cell>
          <cell r="J2007">
            <v>0</v>
          </cell>
          <cell r="K2007">
            <v>0</v>
          </cell>
          <cell r="L2007">
            <v>44937</v>
          </cell>
          <cell r="M2007">
            <v>0</v>
          </cell>
          <cell r="N2007">
            <v>44937</v>
          </cell>
          <cell r="O2007" t="str">
            <v>no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22806786.742762517</v>
          </cell>
          <cell r="U2007">
            <v>1.9703345546588347E-3</v>
          </cell>
          <cell r="V2007">
            <v>0</v>
          </cell>
          <cell r="W2007">
            <v>0</v>
          </cell>
          <cell r="X2007">
            <v>1222790</v>
          </cell>
          <cell r="Y2007" t="str">
            <v>yes</v>
          </cell>
          <cell r="Z2007">
            <v>0</v>
          </cell>
          <cell r="AA2007">
            <v>1222790</v>
          </cell>
          <cell r="AB2007">
            <v>14149200</v>
          </cell>
          <cell r="AC2007">
            <v>3.1759392757187686E-3</v>
          </cell>
          <cell r="AD2007">
            <v>3884</v>
          </cell>
          <cell r="AE2007">
            <v>0</v>
          </cell>
          <cell r="AF2007">
            <v>3884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 t="str">
            <v>AA</v>
          </cell>
          <cell r="AL2007">
            <v>0</v>
          </cell>
          <cell r="AM2007">
            <v>11460875.455481308</v>
          </cell>
          <cell r="AN2007">
            <v>0</v>
          </cell>
          <cell r="AO2007">
            <v>0</v>
          </cell>
          <cell r="AP2007">
            <v>0</v>
          </cell>
          <cell r="AQ2007">
            <v>2386250</v>
          </cell>
          <cell r="AR2007">
            <v>0</v>
          </cell>
          <cell r="AS2007">
            <v>0</v>
          </cell>
          <cell r="AT2007">
            <v>2386250</v>
          </cell>
          <cell r="AU2007" t="str">
            <v>Levy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10504213.455481308</v>
          </cell>
          <cell r="BB2007">
            <v>0</v>
          </cell>
          <cell r="BC2007">
            <v>0</v>
          </cell>
          <cell r="BD2007">
            <v>0</v>
          </cell>
          <cell r="BE2007">
            <v>182178</v>
          </cell>
          <cell r="BF2007">
            <v>0</v>
          </cell>
        </row>
        <row r="2008">
          <cell r="D2008" t="str">
            <v>7420003</v>
          </cell>
          <cell r="E2008" t="str">
            <v>GRASS TOWNSHIP</v>
          </cell>
          <cell r="F2008">
            <v>131559</v>
          </cell>
          <cell r="G2008">
            <v>0</v>
          </cell>
          <cell r="H2008">
            <v>5914</v>
          </cell>
          <cell r="I2008">
            <v>0</v>
          </cell>
          <cell r="J2008">
            <v>0</v>
          </cell>
          <cell r="K2008">
            <v>0</v>
          </cell>
          <cell r="L2008">
            <v>137473</v>
          </cell>
          <cell r="M2008">
            <v>0</v>
          </cell>
          <cell r="N2008">
            <v>137473</v>
          </cell>
          <cell r="O2008" t="str">
            <v>no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22806786.742762517</v>
          </cell>
          <cell r="U2008">
            <v>6.0277233066874511E-3</v>
          </cell>
          <cell r="V2008">
            <v>0</v>
          </cell>
          <cell r="W2008">
            <v>0</v>
          </cell>
          <cell r="X2008">
            <v>1222790</v>
          </cell>
          <cell r="Y2008" t="str">
            <v>yes</v>
          </cell>
          <cell r="Z2008">
            <v>0</v>
          </cell>
          <cell r="AA2008">
            <v>1222790</v>
          </cell>
          <cell r="AB2008">
            <v>14149200</v>
          </cell>
          <cell r="AC2008">
            <v>9.7159556724055064E-3</v>
          </cell>
          <cell r="AD2008">
            <v>11881</v>
          </cell>
          <cell r="AE2008">
            <v>0</v>
          </cell>
          <cell r="AF2008">
            <v>11881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 t="str">
            <v>AA</v>
          </cell>
          <cell r="AL2008">
            <v>0</v>
          </cell>
          <cell r="AM2008">
            <v>11460875.455481308</v>
          </cell>
          <cell r="AN2008">
            <v>0</v>
          </cell>
          <cell r="AO2008">
            <v>0</v>
          </cell>
          <cell r="AP2008">
            <v>0</v>
          </cell>
          <cell r="AQ2008">
            <v>2386250</v>
          </cell>
          <cell r="AR2008">
            <v>0</v>
          </cell>
          <cell r="AS2008">
            <v>0</v>
          </cell>
          <cell r="AT2008">
            <v>2386250</v>
          </cell>
          <cell r="AU2008" t="str">
            <v>Levy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10504213.455481308</v>
          </cell>
          <cell r="BB2008">
            <v>0</v>
          </cell>
          <cell r="BC2008">
            <v>0</v>
          </cell>
          <cell r="BD2008">
            <v>0</v>
          </cell>
          <cell r="BE2008">
            <v>182178</v>
          </cell>
          <cell r="BF2008">
            <v>0</v>
          </cell>
        </row>
        <row r="2009">
          <cell r="D2009" t="str">
            <v>7420004</v>
          </cell>
          <cell r="E2009" t="str">
            <v>HAMMOND TOWNSHIP</v>
          </cell>
          <cell r="F2009">
            <v>40521</v>
          </cell>
          <cell r="G2009">
            <v>0</v>
          </cell>
          <cell r="H2009">
            <v>3727</v>
          </cell>
          <cell r="I2009">
            <v>0</v>
          </cell>
          <cell r="J2009">
            <v>0</v>
          </cell>
          <cell r="K2009">
            <v>0</v>
          </cell>
          <cell r="L2009">
            <v>44248</v>
          </cell>
          <cell r="M2009">
            <v>0</v>
          </cell>
          <cell r="N2009">
            <v>44248</v>
          </cell>
          <cell r="O2009" t="str">
            <v>no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22806786.742762517</v>
          </cell>
          <cell r="U2009">
            <v>1.940124248938383E-3</v>
          </cell>
          <cell r="V2009">
            <v>0</v>
          </cell>
          <cell r="W2009">
            <v>0</v>
          </cell>
          <cell r="X2009">
            <v>1222790</v>
          </cell>
          <cell r="Y2009" t="str">
            <v>yes</v>
          </cell>
          <cell r="Z2009">
            <v>0</v>
          </cell>
          <cell r="AA2009">
            <v>1222790</v>
          </cell>
          <cell r="AB2009">
            <v>14149200</v>
          </cell>
          <cell r="AC2009">
            <v>3.1272439431204589E-3</v>
          </cell>
          <cell r="AD2009">
            <v>3824</v>
          </cell>
          <cell r="AE2009">
            <v>0</v>
          </cell>
          <cell r="AF2009">
            <v>3824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 t="str">
            <v>AA</v>
          </cell>
          <cell r="AL2009">
            <v>0</v>
          </cell>
          <cell r="AM2009">
            <v>11460875.455481308</v>
          </cell>
          <cell r="AN2009">
            <v>0</v>
          </cell>
          <cell r="AO2009">
            <v>0</v>
          </cell>
          <cell r="AP2009">
            <v>0</v>
          </cell>
          <cell r="AQ2009">
            <v>2386250</v>
          </cell>
          <cell r="AR2009">
            <v>0</v>
          </cell>
          <cell r="AS2009">
            <v>0</v>
          </cell>
          <cell r="AT2009">
            <v>2386250</v>
          </cell>
          <cell r="AU2009" t="str">
            <v>Levy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10504213.455481308</v>
          </cell>
          <cell r="BB2009">
            <v>0</v>
          </cell>
          <cell r="BC2009">
            <v>0</v>
          </cell>
          <cell r="BD2009">
            <v>0</v>
          </cell>
          <cell r="BE2009">
            <v>182178</v>
          </cell>
          <cell r="BF2009">
            <v>0</v>
          </cell>
        </row>
        <row r="2010">
          <cell r="D2010" t="str">
            <v>7420005</v>
          </cell>
          <cell r="E2010" t="str">
            <v>HARRISON TOWNSHIP</v>
          </cell>
          <cell r="F2010">
            <v>34213</v>
          </cell>
          <cell r="G2010">
            <v>0</v>
          </cell>
          <cell r="H2010">
            <v>3157</v>
          </cell>
          <cell r="I2010">
            <v>0</v>
          </cell>
          <cell r="J2010">
            <v>0</v>
          </cell>
          <cell r="K2010">
            <v>0</v>
          </cell>
          <cell r="L2010">
            <v>37370</v>
          </cell>
          <cell r="M2010">
            <v>0</v>
          </cell>
          <cell r="N2010">
            <v>37370</v>
          </cell>
          <cell r="O2010" t="str">
            <v>no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22806786.742762517</v>
          </cell>
          <cell r="U2010">
            <v>1.6385473509046144E-3</v>
          </cell>
          <cell r="V2010">
            <v>0</v>
          </cell>
          <cell r="W2010">
            <v>0</v>
          </cell>
          <cell r="X2010">
            <v>1222790</v>
          </cell>
          <cell r="Y2010" t="str">
            <v>yes</v>
          </cell>
          <cell r="Z2010">
            <v>0</v>
          </cell>
          <cell r="AA2010">
            <v>1222790</v>
          </cell>
          <cell r="AB2010">
            <v>14149200</v>
          </cell>
          <cell r="AC2010">
            <v>2.6411387216238374E-3</v>
          </cell>
          <cell r="AD2010">
            <v>3230</v>
          </cell>
          <cell r="AE2010">
            <v>0</v>
          </cell>
          <cell r="AF2010">
            <v>3230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 t="str">
            <v>AA</v>
          </cell>
          <cell r="AL2010">
            <v>0</v>
          </cell>
          <cell r="AM2010">
            <v>11460875.455481308</v>
          </cell>
          <cell r="AN2010">
            <v>0</v>
          </cell>
          <cell r="AO2010">
            <v>0</v>
          </cell>
          <cell r="AP2010">
            <v>0</v>
          </cell>
          <cell r="AQ2010">
            <v>2386250</v>
          </cell>
          <cell r="AR2010">
            <v>0</v>
          </cell>
          <cell r="AS2010">
            <v>0</v>
          </cell>
          <cell r="AT2010">
            <v>2386250</v>
          </cell>
          <cell r="AU2010" t="str">
            <v>Levy</v>
          </cell>
          <cell r="AV2010">
            <v>0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  <cell r="BA2010">
            <v>10504213.455481308</v>
          </cell>
          <cell r="BB2010">
            <v>0</v>
          </cell>
          <cell r="BC2010">
            <v>0</v>
          </cell>
          <cell r="BD2010">
            <v>0</v>
          </cell>
          <cell r="BE2010">
            <v>182178</v>
          </cell>
          <cell r="BF2010">
            <v>0</v>
          </cell>
        </row>
        <row r="2011">
          <cell r="D2011" t="str">
            <v>7420006</v>
          </cell>
          <cell r="E2011" t="str">
            <v>HUFF TOWNSHIP</v>
          </cell>
          <cell r="F2011">
            <v>19847</v>
          </cell>
          <cell r="G2011">
            <v>0</v>
          </cell>
          <cell r="H2011">
            <v>1828</v>
          </cell>
          <cell r="I2011">
            <v>0</v>
          </cell>
          <cell r="J2011">
            <v>0</v>
          </cell>
          <cell r="K2011">
            <v>0</v>
          </cell>
          <cell r="L2011">
            <v>21675</v>
          </cell>
          <cell r="M2011">
            <v>0</v>
          </cell>
          <cell r="N2011">
            <v>21675</v>
          </cell>
          <cell r="O2011" t="str">
            <v>no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22806786.742762517</v>
          </cell>
          <cell r="U2011">
            <v>9.5037500216370123E-4</v>
          </cell>
          <cell r="V2011">
            <v>0</v>
          </cell>
          <cell r="W2011">
            <v>0</v>
          </cell>
          <cell r="X2011">
            <v>1222790</v>
          </cell>
          <cell r="Y2011" t="str">
            <v>yes</v>
          </cell>
          <cell r="Z2011">
            <v>0</v>
          </cell>
          <cell r="AA2011">
            <v>1222790</v>
          </cell>
          <cell r="AB2011">
            <v>14149200</v>
          </cell>
          <cell r="AC2011">
            <v>1.5318887286913747E-3</v>
          </cell>
          <cell r="AD2011">
            <v>1873</v>
          </cell>
          <cell r="AE2011">
            <v>0</v>
          </cell>
          <cell r="AF2011">
            <v>1873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 t="str">
            <v>AA</v>
          </cell>
          <cell r="AL2011">
            <v>0</v>
          </cell>
          <cell r="AM2011">
            <v>11460875.455481308</v>
          </cell>
          <cell r="AN2011">
            <v>0</v>
          </cell>
          <cell r="AO2011">
            <v>0</v>
          </cell>
          <cell r="AP2011">
            <v>0</v>
          </cell>
          <cell r="AQ2011">
            <v>2386250</v>
          </cell>
          <cell r="AR2011">
            <v>0</v>
          </cell>
          <cell r="AS2011">
            <v>0</v>
          </cell>
          <cell r="AT2011">
            <v>2386250</v>
          </cell>
          <cell r="AU2011" t="str">
            <v>Levy</v>
          </cell>
          <cell r="AV2011">
            <v>0</v>
          </cell>
          <cell r="AW2011">
            <v>0</v>
          </cell>
          <cell r="AX2011">
            <v>0</v>
          </cell>
          <cell r="AY2011">
            <v>0</v>
          </cell>
          <cell r="AZ2011">
            <v>0</v>
          </cell>
          <cell r="BA2011">
            <v>10504213.455481308</v>
          </cell>
          <cell r="BB2011">
            <v>0</v>
          </cell>
          <cell r="BC2011">
            <v>0</v>
          </cell>
          <cell r="BD2011">
            <v>0</v>
          </cell>
          <cell r="BE2011">
            <v>182178</v>
          </cell>
          <cell r="BF2011">
            <v>0</v>
          </cell>
        </row>
        <row r="2012">
          <cell r="D2012" t="str">
            <v>7420007</v>
          </cell>
          <cell r="E2012" t="str">
            <v>JACKSON TOWNSHIP</v>
          </cell>
          <cell r="F2012">
            <v>32392</v>
          </cell>
          <cell r="G2012">
            <v>0</v>
          </cell>
          <cell r="H2012">
            <v>3032</v>
          </cell>
          <cell r="I2012">
            <v>0</v>
          </cell>
          <cell r="J2012">
            <v>0</v>
          </cell>
          <cell r="K2012">
            <v>0</v>
          </cell>
          <cell r="L2012">
            <v>35424</v>
          </cell>
          <cell r="M2012">
            <v>0</v>
          </cell>
          <cell r="N2012">
            <v>35424</v>
          </cell>
          <cell r="O2012" t="str">
            <v>no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22806786.742762517</v>
          </cell>
          <cell r="U2012">
            <v>1.5532218720483023E-3</v>
          </cell>
          <cell r="V2012">
            <v>0</v>
          </cell>
          <cell r="W2012">
            <v>0</v>
          </cell>
          <cell r="X2012">
            <v>1222790</v>
          </cell>
          <cell r="Y2012" t="str">
            <v>yes</v>
          </cell>
          <cell r="Z2012">
            <v>0</v>
          </cell>
          <cell r="AA2012">
            <v>1222790</v>
          </cell>
          <cell r="AB2012">
            <v>14149200</v>
          </cell>
          <cell r="AC2012">
            <v>2.5036044440675093E-3</v>
          </cell>
          <cell r="AD2012">
            <v>3061</v>
          </cell>
          <cell r="AE2012">
            <v>0</v>
          </cell>
          <cell r="AF2012">
            <v>3061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 t="str">
            <v>AA</v>
          </cell>
          <cell r="AL2012">
            <v>0</v>
          </cell>
          <cell r="AM2012">
            <v>11460875.455481308</v>
          </cell>
          <cell r="AN2012">
            <v>0</v>
          </cell>
          <cell r="AO2012">
            <v>0</v>
          </cell>
          <cell r="AP2012">
            <v>0</v>
          </cell>
          <cell r="AQ2012">
            <v>2386250</v>
          </cell>
          <cell r="AR2012">
            <v>0</v>
          </cell>
          <cell r="AS2012">
            <v>0</v>
          </cell>
          <cell r="AT2012">
            <v>2386250</v>
          </cell>
          <cell r="AU2012" t="str">
            <v>Levy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10504213.455481308</v>
          </cell>
          <cell r="BB2012">
            <v>0</v>
          </cell>
          <cell r="BC2012">
            <v>0</v>
          </cell>
          <cell r="BD2012">
            <v>0</v>
          </cell>
          <cell r="BE2012">
            <v>182178</v>
          </cell>
          <cell r="BF2012">
            <v>0</v>
          </cell>
        </row>
        <row r="2013">
          <cell r="D2013" t="str">
            <v>7420008</v>
          </cell>
          <cell r="E2013" t="str">
            <v>LUCE TOWNSHIP</v>
          </cell>
          <cell r="F2013">
            <v>258914</v>
          </cell>
          <cell r="G2013">
            <v>0</v>
          </cell>
          <cell r="H2013">
            <v>20823</v>
          </cell>
          <cell r="I2013">
            <v>0</v>
          </cell>
          <cell r="J2013">
            <v>0</v>
          </cell>
          <cell r="K2013">
            <v>-33593.455481307581</v>
          </cell>
          <cell r="L2013">
            <v>246143.54451869242</v>
          </cell>
          <cell r="M2013">
            <v>0</v>
          </cell>
          <cell r="N2013">
            <v>246143.54451869242</v>
          </cell>
          <cell r="O2013" t="str">
            <v>no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22806786.742762517</v>
          </cell>
          <cell r="U2013">
            <v>1.0792556939078818E-2</v>
          </cell>
          <cell r="V2013">
            <v>0</v>
          </cell>
          <cell r="W2013">
            <v>0</v>
          </cell>
          <cell r="X2013">
            <v>1222790</v>
          </cell>
          <cell r="Y2013" t="str">
            <v>yes</v>
          </cell>
          <cell r="Z2013">
            <v>0</v>
          </cell>
          <cell r="AA2013">
            <v>1222790</v>
          </cell>
          <cell r="AB2013">
            <v>14149200</v>
          </cell>
          <cell r="AC2013">
            <v>1.7396287035217003E-2</v>
          </cell>
          <cell r="AD2013">
            <v>21272</v>
          </cell>
          <cell r="AE2013">
            <v>0</v>
          </cell>
          <cell r="AF2013">
            <v>21272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 t="str">
            <v>AA</v>
          </cell>
          <cell r="AL2013">
            <v>0</v>
          </cell>
          <cell r="AM2013">
            <v>11460875.455481308</v>
          </cell>
          <cell r="AN2013">
            <v>0</v>
          </cell>
          <cell r="AO2013">
            <v>0</v>
          </cell>
          <cell r="AP2013">
            <v>0</v>
          </cell>
          <cell r="AQ2013">
            <v>2386250</v>
          </cell>
          <cell r="AR2013">
            <v>0</v>
          </cell>
          <cell r="AS2013">
            <v>0</v>
          </cell>
          <cell r="AT2013">
            <v>2386250</v>
          </cell>
          <cell r="AU2013" t="str">
            <v>Levy</v>
          </cell>
          <cell r="AV2013">
            <v>0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10504213.455481308</v>
          </cell>
          <cell r="BB2013">
            <v>0</v>
          </cell>
          <cell r="BC2013">
            <v>0</v>
          </cell>
          <cell r="BD2013">
            <v>0</v>
          </cell>
          <cell r="BE2013">
            <v>182178</v>
          </cell>
          <cell r="BF2013">
            <v>0</v>
          </cell>
        </row>
        <row r="2014">
          <cell r="D2014" t="str">
            <v>7420009</v>
          </cell>
          <cell r="E2014" t="str">
            <v>OHIO TOWNSHIP</v>
          </cell>
          <cell r="F2014">
            <v>378453</v>
          </cell>
          <cell r="G2014">
            <v>69768</v>
          </cell>
          <cell r="H2014">
            <v>28428</v>
          </cell>
          <cell r="I2014">
            <v>0</v>
          </cell>
          <cell r="J2014">
            <v>0</v>
          </cell>
          <cell r="K2014">
            <v>0</v>
          </cell>
          <cell r="L2014">
            <v>337113</v>
          </cell>
          <cell r="M2014">
            <v>0</v>
          </cell>
          <cell r="N2014">
            <v>337113</v>
          </cell>
          <cell r="O2014" t="str">
            <v>no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22806786.742762517</v>
          </cell>
          <cell r="U2014">
            <v>1.478125804403284E-2</v>
          </cell>
          <cell r="V2014">
            <v>0</v>
          </cell>
          <cell r="W2014">
            <v>0</v>
          </cell>
          <cell r="X2014">
            <v>1222790</v>
          </cell>
          <cell r="Y2014" t="str">
            <v>yes</v>
          </cell>
          <cell r="Z2014">
            <v>0</v>
          </cell>
          <cell r="AA2014">
            <v>1222790</v>
          </cell>
          <cell r="AB2014">
            <v>14149200</v>
          </cell>
          <cell r="AC2014">
            <v>2.3825587312356882E-2</v>
          </cell>
          <cell r="AD2014">
            <v>29134</v>
          </cell>
          <cell r="AE2014">
            <v>0</v>
          </cell>
          <cell r="AF2014">
            <v>29134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 t="str">
            <v>AA</v>
          </cell>
          <cell r="AL2014">
            <v>0</v>
          </cell>
          <cell r="AM2014">
            <v>11460875.455481308</v>
          </cell>
          <cell r="AN2014">
            <v>0</v>
          </cell>
          <cell r="AO2014">
            <v>0</v>
          </cell>
          <cell r="AP2014">
            <v>0</v>
          </cell>
          <cell r="AQ2014">
            <v>2386250</v>
          </cell>
          <cell r="AR2014">
            <v>0</v>
          </cell>
          <cell r="AS2014">
            <v>0</v>
          </cell>
          <cell r="AT2014">
            <v>2386250</v>
          </cell>
          <cell r="AU2014" t="str">
            <v>Levy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10504213.455481308</v>
          </cell>
          <cell r="BB2014">
            <v>0</v>
          </cell>
          <cell r="BC2014">
            <v>0</v>
          </cell>
          <cell r="BD2014">
            <v>0</v>
          </cell>
          <cell r="BE2014">
            <v>182178</v>
          </cell>
          <cell r="BF2014">
            <v>0</v>
          </cell>
        </row>
        <row r="2015">
          <cell r="D2015" t="str">
            <v>7430458</v>
          </cell>
          <cell r="E2015" t="str">
            <v>ROCKPORT CIVIL CITY</v>
          </cell>
          <cell r="F2015">
            <v>452305</v>
          </cell>
          <cell r="G2015">
            <v>0</v>
          </cell>
          <cell r="H2015">
            <v>32990</v>
          </cell>
          <cell r="I2015">
            <v>0</v>
          </cell>
          <cell r="J2015">
            <v>0</v>
          </cell>
          <cell r="K2015">
            <v>0</v>
          </cell>
          <cell r="L2015">
            <v>485295</v>
          </cell>
          <cell r="M2015">
            <v>0</v>
          </cell>
          <cell r="N2015">
            <v>485295</v>
          </cell>
          <cell r="O2015" t="str">
            <v>no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22806786.742762517</v>
          </cell>
          <cell r="U2015">
            <v>2.1278534564015381E-2</v>
          </cell>
          <cell r="V2015">
            <v>0</v>
          </cell>
          <cell r="W2015">
            <v>0</v>
          </cell>
          <cell r="X2015">
            <v>1222790</v>
          </cell>
          <cell r="Y2015" t="str">
            <v>yes</v>
          </cell>
          <cell r="Z2015">
            <v>0</v>
          </cell>
          <cell r="AA2015">
            <v>1222790</v>
          </cell>
          <cell r="AB2015">
            <v>14149200</v>
          </cell>
          <cell r="AC2015">
            <v>3.4298405563565434E-2</v>
          </cell>
          <cell r="AD2015">
            <v>41940</v>
          </cell>
          <cell r="AE2015">
            <v>0</v>
          </cell>
          <cell r="AF2015">
            <v>41940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 t="str">
            <v>AA</v>
          </cell>
          <cell r="AL2015">
            <v>485295</v>
          </cell>
          <cell r="AM2015">
            <v>11460875.455481308</v>
          </cell>
          <cell r="AN2015">
            <v>4.2343623912944765E-2</v>
          </cell>
          <cell r="AO2015">
            <v>0</v>
          </cell>
          <cell r="AP2015">
            <v>0</v>
          </cell>
          <cell r="AQ2015">
            <v>2386250</v>
          </cell>
          <cell r="AR2015">
            <v>0</v>
          </cell>
          <cell r="AS2015">
            <v>0</v>
          </cell>
          <cell r="AT2015">
            <v>2386250</v>
          </cell>
          <cell r="AU2015" t="str">
            <v>Levy</v>
          </cell>
          <cell r="AV2015">
            <v>452305</v>
          </cell>
          <cell r="AW2015">
            <v>0</v>
          </cell>
          <cell r="AX2015">
            <v>0</v>
          </cell>
          <cell r="AY2015">
            <v>0</v>
          </cell>
          <cell r="AZ2015">
            <v>452305</v>
          </cell>
          <cell r="BA2015">
            <v>10504213.455481308</v>
          </cell>
          <cell r="BB2015">
            <v>4.3059387732070339E-2</v>
          </cell>
          <cell r="BC2015">
            <v>102750</v>
          </cell>
          <cell r="BD2015">
            <v>0</v>
          </cell>
          <cell r="BE2015">
            <v>182178</v>
          </cell>
          <cell r="BF2015">
            <v>0</v>
          </cell>
        </row>
        <row r="2016">
          <cell r="D2016" t="str">
            <v>7430870</v>
          </cell>
          <cell r="E2016" t="str">
            <v>CHRISNEY CIVIL TOWN</v>
          </cell>
          <cell r="F2016">
            <v>53084</v>
          </cell>
          <cell r="G2016">
            <v>0</v>
          </cell>
          <cell r="H2016">
            <v>5005</v>
          </cell>
          <cell r="I2016">
            <v>0</v>
          </cell>
          <cell r="J2016">
            <v>0</v>
          </cell>
          <cell r="K2016">
            <v>0</v>
          </cell>
          <cell r="L2016">
            <v>58089</v>
          </cell>
          <cell r="M2016">
            <v>0</v>
          </cell>
          <cell r="N2016">
            <v>58089</v>
          </cell>
          <cell r="O2016" t="str">
            <v>no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22806786.742762517</v>
          </cell>
          <cell r="U2016">
            <v>2.5470050057987193E-3</v>
          </cell>
          <cell r="V2016">
            <v>0</v>
          </cell>
          <cell r="W2016">
            <v>0</v>
          </cell>
          <cell r="X2016">
            <v>1222790</v>
          </cell>
          <cell r="Y2016" t="str">
            <v>yes</v>
          </cell>
          <cell r="Z2016">
            <v>0</v>
          </cell>
          <cell r="AA2016">
            <v>1222790</v>
          </cell>
          <cell r="AB2016">
            <v>14149200</v>
          </cell>
          <cell r="AC2016">
            <v>4.1054617928928845E-3</v>
          </cell>
          <cell r="AD2016">
            <v>5020</v>
          </cell>
          <cell r="AE2016">
            <v>0</v>
          </cell>
          <cell r="AF2016">
            <v>5020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 t="str">
            <v>AA</v>
          </cell>
          <cell r="AL2016">
            <v>58089</v>
          </cell>
          <cell r="AM2016">
            <v>11460875.455481308</v>
          </cell>
          <cell r="AN2016">
            <v>5.068460976270203E-3</v>
          </cell>
          <cell r="AO2016">
            <v>0</v>
          </cell>
          <cell r="AP2016">
            <v>0</v>
          </cell>
          <cell r="AQ2016">
            <v>2386250</v>
          </cell>
          <cell r="AR2016">
            <v>0</v>
          </cell>
          <cell r="AS2016">
            <v>0</v>
          </cell>
          <cell r="AT2016">
            <v>2386250</v>
          </cell>
          <cell r="AU2016" t="str">
            <v>Levy</v>
          </cell>
          <cell r="AV2016">
            <v>53084</v>
          </cell>
          <cell r="AW2016">
            <v>0</v>
          </cell>
          <cell r="AX2016">
            <v>0</v>
          </cell>
          <cell r="AY2016">
            <v>0</v>
          </cell>
          <cell r="AZ2016">
            <v>53084</v>
          </cell>
          <cell r="BA2016">
            <v>10504213.455481308</v>
          </cell>
          <cell r="BB2016">
            <v>5.0535911351172816E-3</v>
          </cell>
          <cell r="BC2016">
            <v>12059</v>
          </cell>
          <cell r="BD2016">
            <v>0</v>
          </cell>
          <cell r="BE2016">
            <v>182178</v>
          </cell>
          <cell r="BF2016">
            <v>0</v>
          </cell>
        </row>
        <row r="2017">
          <cell r="D2017" t="str">
            <v>7430871</v>
          </cell>
          <cell r="E2017" t="str">
            <v>DALE CIVIL TOWN</v>
          </cell>
          <cell r="F2017">
            <v>317878</v>
          </cell>
          <cell r="G2017">
            <v>0</v>
          </cell>
          <cell r="H2017">
            <v>29234</v>
          </cell>
          <cell r="I2017">
            <v>0</v>
          </cell>
          <cell r="J2017">
            <v>0</v>
          </cell>
          <cell r="K2017">
            <v>0</v>
          </cell>
          <cell r="L2017">
            <v>347112</v>
          </cell>
          <cell r="M2017">
            <v>0</v>
          </cell>
          <cell r="N2017">
            <v>347112</v>
          </cell>
          <cell r="O2017" t="str">
            <v>no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22806786.742762517</v>
          </cell>
          <cell r="U2017">
            <v>1.5219680173058669E-2</v>
          </cell>
          <cell r="V2017">
            <v>0</v>
          </cell>
          <cell r="W2017">
            <v>0</v>
          </cell>
          <cell r="X2017">
            <v>1222790</v>
          </cell>
          <cell r="Y2017" t="str">
            <v>yes</v>
          </cell>
          <cell r="Z2017">
            <v>0</v>
          </cell>
          <cell r="AA2017">
            <v>1222790</v>
          </cell>
          <cell r="AB2017">
            <v>14149200</v>
          </cell>
          <cell r="AC2017">
            <v>2.4532270375710288E-2</v>
          </cell>
          <cell r="AD2017">
            <v>29998</v>
          </cell>
          <cell r="AE2017">
            <v>0</v>
          </cell>
          <cell r="AF2017">
            <v>29998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 t="str">
            <v>AA</v>
          </cell>
          <cell r="AL2017">
            <v>347112</v>
          </cell>
          <cell r="AM2017">
            <v>11460875.455481308</v>
          </cell>
          <cell r="AN2017">
            <v>3.0286691566305202E-2</v>
          </cell>
          <cell r="AO2017">
            <v>0</v>
          </cell>
          <cell r="AP2017">
            <v>0</v>
          </cell>
          <cell r="AQ2017">
            <v>2386250</v>
          </cell>
          <cell r="AR2017">
            <v>0</v>
          </cell>
          <cell r="AS2017">
            <v>0</v>
          </cell>
          <cell r="AT2017">
            <v>2386250</v>
          </cell>
          <cell r="AU2017" t="str">
            <v>Levy</v>
          </cell>
          <cell r="AV2017">
            <v>317878</v>
          </cell>
          <cell r="AW2017">
            <v>0</v>
          </cell>
          <cell r="AX2017">
            <v>0</v>
          </cell>
          <cell r="AY2017">
            <v>0</v>
          </cell>
          <cell r="AZ2017">
            <v>317878</v>
          </cell>
          <cell r="BA2017">
            <v>10504213.455481308</v>
          </cell>
          <cell r="BB2017">
            <v>3.0261951677507556E-2</v>
          </cell>
          <cell r="BC2017">
            <v>72213</v>
          </cell>
          <cell r="BD2017">
            <v>0</v>
          </cell>
          <cell r="BE2017">
            <v>182178</v>
          </cell>
          <cell r="BF2017">
            <v>0</v>
          </cell>
        </row>
        <row r="2018">
          <cell r="D2018" t="str">
            <v>7430872</v>
          </cell>
          <cell r="E2018" t="str">
            <v>GENTRYVILLE CIVIL TOWN</v>
          </cell>
          <cell r="F2018">
            <v>28225</v>
          </cell>
          <cell r="G2018">
            <v>0</v>
          </cell>
          <cell r="H2018">
            <v>2542</v>
          </cell>
          <cell r="I2018">
            <v>0</v>
          </cell>
          <cell r="J2018">
            <v>0</v>
          </cell>
          <cell r="K2018">
            <v>0</v>
          </cell>
          <cell r="L2018">
            <v>30767</v>
          </cell>
          <cell r="M2018">
            <v>0</v>
          </cell>
          <cell r="N2018">
            <v>30767</v>
          </cell>
          <cell r="O2018" t="str">
            <v>no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22806786.742762517</v>
          </cell>
          <cell r="U2018">
            <v>1.3490282672004889E-3</v>
          </cell>
          <cell r="V2018">
            <v>0</v>
          </cell>
          <cell r="W2018">
            <v>0</v>
          </cell>
          <cell r="X2018">
            <v>1222790</v>
          </cell>
          <cell r="Y2018" t="str">
            <v>yes</v>
          </cell>
          <cell r="Z2018">
            <v>0</v>
          </cell>
          <cell r="AA2018">
            <v>1222790</v>
          </cell>
          <cell r="AB2018">
            <v>14149200</v>
          </cell>
          <cell r="AC2018">
            <v>2.1744692279422159E-3</v>
          </cell>
          <cell r="AD2018">
            <v>2659</v>
          </cell>
          <cell r="AE2018">
            <v>0</v>
          </cell>
          <cell r="AF2018">
            <v>2659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 t="str">
            <v>AA</v>
          </cell>
          <cell r="AL2018">
            <v>30767</v>
          </cell>
          <cell r="AM2018">
            <v>11460875.455481308</v>
          </cell>
          <cell r="AN2018">
            <v>2.6845244169619955E-3</v>
          </cell>
          <cell r="AO2018">
            <v>0</v>
          </cell>
          <cell r="AP2018">
            <v>0</v>
          </cell>
          <cell r="AQ2018">
            <v>2386250</v>
          </cell>
          <cell r="AR2018">
            <v>0</v>
          </cell>
          <cell r="AS2018">
            <v>0</v>
          </cell>
          <cell r="AT2018">
            <v>2386250</v>
          </cell>
          <cell r="AU2018" t="str">
            <v>Levy</v>
          </cell>
          <cell r="AV2018">
            <v>28225</v>
          </cell>
          <cell r="AW2018">
            <v>0</v>
          </cell>
          <cell r="AX2018">
            <v>0</v>
          </cell>
          <cell r="AY2018">
            <v>0</v>
          </cell>
          <cell r="AZ2018">
            <v>28225</v>
          </cell>
          <cell r="BA2018">
            <v>10504213.455481308</v>
          </cell>
          <cell r="BB2018">
            <v>2.6870169879565455E-3</v>
          </cell>
          <cell r="BC2018">
            <v>6412</v>
          </cell>
          <cell r="BD2018">
            <v>0</v>
          </cell>
          <cell r="BE2018">
            <v>182178</v>
          </cell>
          <cell r="BF2018">
            <v>0</v>
          </cell>
        </row>
        <row r="2019">
          <cell r="D2019" t="str">
            <v>7430873</v>
          </cell>
          <cell r="E2019" t="str">
            <v>GRANDVIEW CIVIL TOWN</v>
          </cell>
          <cell r="F2019">
            <v>93741</v>
          </cell>
          <cell r="G2019">
            <v>0</v>
          </cell>
          <cell r="H2019">
            <v>8621</v>
          </cell>
          <cell r="I2019">
            <v>0</v>
          </cell>
          <cell r="J2019">
            <v>0</v>
          </cell>
          <cell r="K2019">
            <v>0</v>
          </cell>
          <cell r="L2019">
            <v>102362</v>
          </cell>
          <cell r="M2019">
            <v>0</v>
          </cell>
          <cell r="N2019">
            <v>102362</v>
          </cell>
          <cell r="O2019" t="str">
            <v>no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22806786.742762517</v>
          </cell>
          <cell r="U2019">
            <v>4.4882254196761612E-3</v>
          </cell>
          <cell r="V2019">
            <v>0</v>
          </cell>
          <cell r="W2019">
            <v>0</v>
          </cell>
          <cell r="X2019">
            <v>1222790</v>
          </cell>
          <cell r="Y2019" t="str">
            <v>yes</v>
          </cell>
          <cell r="Z2019">
            <v>0</v>
          </cell>
          <cell r="AA2019">
            <v>1222790</v>
          </cell>
          <cell r="AB2019">
            <v>14149200</v>
          </cell>
          <cell r="AC2019">
            <v>7.2344726203601613E-3</v>
          </cell>
          <cell r="AD2019">
            <v>8846</v>
          </cell>
          <cell r="AE2019">
            <v>0</v>
          </cell>
          <cell r="AF2019">
            <v>8846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 t="str">
            <v>AA</v>
          </cell>
          <cell r="AL2019">
            <v>102362</v>
          </cell>
          <cell r="AM2019">
            <v>11460875.455481308</v>
          </cell>
          <cell r="AN2019">
            <v>8.9314294006261185E-3</v>
          </cell>
          <cell r="AO2019">
            <v>0</v>
          </cell>
          <cell r="AP2019">
            <v>0</v>
          </cell>
          <cell r="AQ2019">
            <v>2386250</v>
          </cell>
          <cell r="AR2019">
            <v>0</v>
          </cell>
          <cell r="AS2019">
            <v>0</v>
          </cell>
          <cell r="AT2019">
            <v>2386250</v>
          </cell>
          <cell r="AU2019" t="str">
            <v>Levy</v>
          </cell>
          <cell r="AV2019">
            <v>93741</v>
          </cell>
          <cell r="AW2019">
            <v>0</v>
          </cell>
          <cell r="AX2019">
            <v>0</v>
          </cell>
          <cell r="AY2019">
            <v>0</v>
          </cell>
          <cell r="AZ2019">
            <v>93741</v>
          </cell>
          <cell r="BA2019">
            <v>10504213.455481308</v>
          </cell>
          <cell r="BB2019">
            <v>8.9241331963874054E-3</v>
          </cell>
          <cell r="BC2019">
            <v>21295</v>
          </cell>
          <cell r="BD2019">
            <v>0</v>
          </cell>
          <cell r="BE2019">
            <v>182178</v>
          </cell>
          <cell r="BF2019">
            <v>0</v>
          </cell>
        </row>
        <row r="2020">
          <cell r="D2020" t="str">
            <v>7430874</v>
          </cell>
          <cell r="E2020" t="str">
            <v>SANTA CLAUS CIVIL TOWN</v>
          </cell>
          <cell r="F2020">
            <v>712727</v>
          </cell>
          <cell r="G2020">
            <v>0</v>
          </cell>
          <cell r="H2020">
            <v>65635</v>
          </cell>
          <cell r="I2020">
            <v>0</v>
          </cell>
          <cell r="J2020">
            <v>0</v>
          </cell>
          <cell r="K2020">
            <v>0</v>
          </cell>
          <cell r="L2020">
            <v>778362</v>
          </cell>
          <cell r="M2020">
            <v>0</v>
          </cell>
          <cell r="N2020">
            <v>778362</v>
          </cell>
          <cell r="O2020" t="str">
            <v>no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22806786.742762517</v>
          </cell>
          <cell r="U2020">
            <v>3.4128525371817431E-2</v>
          </cell>
          <cell r="V2020">
            <v>0</v>
          </cell>
          <cell r="W2020">
            <v>0</v>
          </cell>
          <cell r="X2020">
            <v>1222790</v>
          </cell>
          <cell r="Y2020" t="str">
            <v>yes</v>
          </cell>
          <cell r="Z2020">
            <v>0</v>
          </cell>
          <cell r="AA2020">
            <v>1222790</v>
          </cell>
          <cell r="AB2020">
            <v>14149200</v>
          </cell>
          <cell r="AC2020">
            <v>5.5011025358324146E-2</v>
          </cell>
          <cell r="AD2020">
            <v>67267</v>
          </cell>
          <cell r="AE2020">
            <v>0</v>
          </cell>
          <cell r="AF2020">
            <v>67267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 t="str">
            <v>AA</v>
          </cell>
          <cell r="AL2020">
            <v>778362</v>
          </cell>
          <cell r="AM2020">
            <v>11460875.455481308</v>
          </cell>
          <cell r="AN2020">
            <v>6.7914707128916452E-2</v>
          </cell>
          <cell r="AO2020">
            <v>0</v>
          </cell>
          <cell r="AP2020">
            <v>0</v>
          </cell>
          <cell r="AQ2020">
            <v>2386250</v>
          </cell>
          <cell r="AR2020">
            <v>0</v>
          </cell>
          <cell r="AS2020">
            <v>0</v>
          </cell>
          <cell r="AT2020">
            <v>2386250</v>
          </cell>
          <cell r="AU2020" t="str">
            <v>Levy</v>
          </cell>
          <cell r="AV2020">
            <v>712727</v>
          </cell>
          <cell r="AW2020">
            <v>0</v>
          </cell>
          <cell r="AX2020">
            <v>0</v>
          </cell>
          <cell r="AY2020">
            <v>0</v>
          </cell>
          <cell r="AZ2020">
            <v>712727</v>
          </cell>
          <cell r="BA2020">
            <v>10504213.455481308</v>
          </cell>
          <cell r="BB2020">
            <v>6.7851534341020536E-2</v>
          </cell>
          <cell r="BC2020">
            <v>161911</v>
          </cell>
          <cell r="BD2020">
            <v>0</v>
          </cell>
          <cell r="BE2020">
            <v>182178</v>
          </cell>
          <cell r="BF2020">
            <v>0</v>
          </cell>
        </row>
        <row r="2021">
          <cell r="D2021" t="str">
            <v>7430973</v>
          </cell>
          <cell r="E2021" t="str">
            <v>RICHLAND CIVIL TOWN</v>
          </cell>
          <cell r="F2021">
            <v>73424</v>
          </cell>
          <cell r="G2021">
            <v>0</v>
          </cell>
          <cell r="H2021">
            <v>9867</v>
          </cell>
          <cell r="I2021">
            <v>0</v>
          </cell>
          <cell r="J2021">
            <v>0</v>
          </cell>
          <cell r="K2021">
            <v>33593.455481307567</v>
          </cell>
          <cell r="L2021">
            <v>116884.45548130757</v>
          </cell>
          <cell r="M2021">
            <v>0</v>
          </cell>
          <cell r="N2021">
            <v>116884.45548130757</v>
          </cell>
          <cell r="O2021" t="str">
            <v>no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22806786.742762517</v>
          </cell>
          <cell r="U2021">
            <v>5.1249856807820404E-3</v>
          </cell>
          <cell r="V2021">
            <v>0</v>
          </cell>
          <cell r="W2021">
            <v>0</v>
          </cell>
          <cell r="X2021">
            <v>1222790</v>
          </cell>
          <cell r="Y2021" t="str">
            <v>yes</v>
          </cell>
          <cell r="Z2021">
            <v>0</v>
          </cell>
          <cell r="AA2021">
            <v>1222790</v>
          </cell>
          <cell r="AB2021">
            <v>14149200</v>
          </cell>
          <cell r="AC2021">
            <v>8.2608525910516182E-3</v>
          </cell>
          <cell r="AD2021">
            <v>10101</v>
          </cell>
          <cell r="AE2021">
            <v>0</v>
          </cell>
          <cell r="AF2021">
            <v>10101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 t="str">
            <v>AA</v>
          </cell>
          <cell r="AL2021">
            <v>116884.45548130757</v>
          </cell>
          <cell r="AM2021">
            <v>11460875.455481308</v>
          </cell>
          <cell r="AN2021">
            <v>1.0198562573630107E-2</v>
          </cell>
          <cell r="AO2021">
            <v>0</v>
          </cell>
          <cell r="AP2021">
            <v>0</v>
          </cell>
          <cell r="AQ2021">
            <v>2386250</v>
          </cell>
          <cell r="AR2021">
            <v>0</v>
          </cell>
          <cell r="AS2021">
            <v>0</v>
          </cell>
          <cell r="AT2021">
            <v>2386250</v>
          </cell>
          <cell r="AU2021" t="str">
            <v>Levy</v>
          </cell>
          <cell r="AV2021">
            <v>73424</v>
          </cell>
          <cell r="AW2021">
            <v>33593.455481307567</v>
          </cell>
          <cell r="AX2021">
            <v>0</v>
          </cell>
          <cell r="AY2021">
            <v>0</v>
          </cell>
          <cell r="AZ2021">
            <v>107017.45548130757</v>
          </cell>
          <cell r="BA2021">
            <v>10504213.455481308</v>
          </cell>
          <cell r="BB2021">
            <v>1.0188050341405023E-2</v>
          </cell>
          <cell r="BC2021">
            <v>24311</v>
          </cell>
          <cell r="BD2021">
            <v>0</v>
          </cell>
          <cell r="BE2021">
            <v>182178</v>
          </cell>
          <cell r="BF2021">
            <v>0</v>
          </cell>
        </row>
        <row r="2022">
          <cell r="D2022" t="str">
            <v>7447385</v>
          </cell>
          <cell r="E2022" t="str">
            <v>NORTH SPENCER COUNTY SCHOOL CORPORATION</v>
          </cell>
          <cell r="F2022">
            <v>6591292</v>
          </cell>
          <cell r="G2022">
            <v>457023.25723748311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6134268.7427625172</v>
          </cell>
          <cell r="M2022">
            <v>0</v>
          </cell>
          <cell r="N2022">
            <v>0</v>
          </cell>
          <cell r="O2022" t="str">
            <v>no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22806786.742762517</v>
          </cell>
          <cell r="U2022">
            <v>0.26896681290314428</v>
          </cell>
          <cell r="V2022">
            <v>0</v>
          </cell>
          <cell r="W2022">
            <v>0</v>
          </cell>
          <cell r="X2022">
            <v>1222790</v>
          </cell>
          <cell r="Y2022" t="str">
            <v>yes</v>
          </cell>
          <cell r="Z2022">
            <v>0</v>
          </cell>
          <cell r="AA2022">
            <v>1222790</v>
          </cell>
          <cell r="AB2022">
            <v>14149200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 t="str">
            <v>AA</v>
          </cell>
          <cell r="AL2022">
            <v>0</v>
          </cell>
          <cell r="AM2022">
            <v>11460875.455481308</v>
          </cell>
          <cell r="AN2022">
            <v>0</v>
          </cell>
          <cell r="AO2022">
            <v>0</v>
          </cell>
          <cell r="AP2022">
            <v>0</v>
          </cell>
          <cell r="AQ2022">
            <v>2386250</v>
          </cell>
          <cell r="AR2022">
            <v>0</v>
          </cell>
          <cell r="AS2022">
            <v>0</v>
          </cell>
          <cell r="AT2022">
            <v>2386250</v>
          </cell>
          <cell r="AU2022" t="str">
            <v>Levy</v>
          </cell>
          <cell r="AV2022">
            <v>0</v>
          </cell>
          <cell r="AW2022">
            <v>0</v>
          </cell>
          <cell r="AX2022">
            <v>0</v>
          </cell>
          <cell r="AY2022">
            <v>0</v>
          </cell>
          <cell r="AZ2022">
            <v>0</v>
          </cell>
          <cell r="BA2022">
            <v>10504213.455481308</v>
          </cell>
          <cell r="BB2022">
            <v>0</v>
          </cell>
          <cell r="BC2022">
            <v>0</v>
          </cell>
          <cell r="BD2022">
            <v>0</v>
          </cell>
          <cell r="BE2022">
            <v>182178</v>
          </cell>
          <cell r="BF2022">
            <v>0</v>
          </cell>
        </row>
        <row r="2023">
          <cell r="D2023" t="str">
            <v>7447445</v>
          </cell>
          <cell r="E2023" t="str">
            <v>SOUTH SPENCER COUNTY SCHOOL CORPORATION</v>
          </cell>
          <cell r="F2023">
            <v>4911590</v>
          </cell>
          <cell r="G2023">
            <v>1402996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3508594</v>
          </cell>
          <cell r="M2023">
            <v>0</v>
          </cell>
          <cell r="N2023">
            <v>0</v>
          </cell>
          <cell r="O2023" t="str">
            <v>no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22806786.742762517</v>
          </cell>
          <cell r="U2023">
            <v>0.15383990912763779</v>
          </cell>
          <cell r="V2023">
            <v>0</v>
          </cell>
          <cell r="W2023">
            <v>0</v>
          </cell>
          <cell r="X2023">
            <v>1222790</v>
          </cell>
          <cell r="Y2023" t="str">
            <v>yes</v>
          </cell>
          <cell r="Z2023">
            <v>0</v>
          </cell>
          <cell r="AA2023">
            <v>1222790</v>
          </cell>
          <cell r="AB2023">
            <v>14149200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 t="str">
            <v>AA</v>
          </cell>
          <cell r="AL2023">
            <v>0</v>
          </cell>
          <cell r="AM2023">
            <v>11460875.455481308</v>
          </cell>
          <cell r="AN2023">
            <v>0</v>
          </cell>
          <cell r="AO2023">
            <v>0</v>
          </cell>
          <cell r="AP2023">
            <v>0</v>
          </cell>
          <cell r="AQ2023">
            <v>2386250</v>
          </cell>
          <cell r="AR2023">
            <v>0</v>
          </cell>
          <cell r="AS2023">
            <v>0</v>
          </cell>
          <cell r="AT2023">
            <v>2386250</v>
          </cell>
          <cell r="AU2023" t="str">
            <v>Levy</v>
          </cell>
          <cell r="AV2023">
            <v>0</v>
          </cell>
          <cell r="AW2023">
            <v>0</v>
          </cell>
          <cell r="AX2023">
            <v>0</v>
          </cell>
          <cell r="AY2023">
            <v>0</v>
          </cell>
          <cell r="AZ2023">
            <v>0</v>
          </cell>
          <cell r="BA2023">
            <v>10504213.455481308</v>
          </cell>
          <cell r="BB2023">
            <v>0</v>
          </cell>
          <cell r="BC2023">
            <v>0</v>
          </cell>
          <cell r="BD2023">
            <v>0</v>
          </cell>
          <cell r="BE2023">
            <v>182178</v>
          </cell>
          <cell r="BF2023">
            <v>0</v>
          </cell>
        </row>
        <row r="2024">
          <cell r="D2024" t="str">
            <v>7450294</v>
          </cell>
          <cell r="E2024" t="str">
            <v>SPENCER COUNTY PUBLIC LIBRARY</v>
          </cell>
          <cell r="F2024">
            <v>1103283</v>
          </cell>
          <cell r="G2024">
            <v>0</v>
          </cell>
          <cell r="H2024">
            <v>101477</v>
          </cell>
          <cell r="I2024">
            <v>0</v>
          </cell>
          <cell r="J2024">
            <v>0</v>
          </cell>
          <cell r="K2024">
            <v>0</v>
          </cell>
          <cell r="L2024">
            <v>1204760</v>
          </cell>
          <cell r="M2024">
            <v>0</v>
          </cell>
          <cell r="N2024">
            <v>1204760</v>
          </cell>
          <cell r="O2024" t="str">
            <v>no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22806786.742762517</v>
          </cell>
          <cell r="U2024">
            <v>5.2824626879203723E-2</v>
          </cell>
          <cell r="V2024">
            <v>0</v>
          </cell>
          <cell r="W2024">
            <v>0</v>
          </cell>
          <cell r="X2024">
            <v>1222790</v>
          </cell>
          <cell r="Y2024" t="str">
            <v>yes</v>
          </cell>
          <cell r="Z2024">
            <v>0</v>
          </cell>
          <cell r="AA2024">
            <v>1222790</v>
          </cell>
          <cell r="AB2024">
            <v>14149200</v>
          </cell>
          <cell r="AC2024">
            <v>8.5146863426907526E-2</v>
          </cell>
          <cell r="AD2024">
            <v>104117</v>
          </cell>
          <cell r="AE2024">
            <v>0</v>
          </cell>
          <cell r="AF2024">
            <v>104117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 t="str">
            <v>AA</v>
          </cell>
          <cell r="AL2024">
            <v>0</v>
          </cell>
          <cell r="AM2024">
            <v>11460875.455481308</v>
          </cell>
          <cell r="AN2024">
            <v>0</v>
          </cell>
          <cell r="AO2024">
            <v>0</v>
          </cell>
          <cell r="AP2024">
            <v>0</v>
          </cell>
          <cell r="AQ2024">
            <v>2386250</v>
          </cell>
          <cell r="AR2024">
            <v>0</v>
          </cell>
          <cell r="AS2024">
            <v>0</v>
          </cell>
          <cell r="AT2024">
            <v>2386250</v>
          </cell>
          <cell r="AU2024" t="str">
            <v>Levy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</v>
          </cell>
          <cell r="BA2024">
            <v>10504213.455481308</v>
          </cell>
          <cell r="BB2024">
            <v>0</v>
          </cell>
          <cell r="BC2024">
            <v>0</v>
          </cell>
          <cell r="BD2024">
            <v>0</v>
          </cell>
          <cell r="BE2024">
            <v>182178</v>
          </cell>
          <cell r="BF2024">
            <v>0</v>
          </cell>
        </row>
        <row r="2025">
          <cell r="D2025" t="str">
            <v>7450301</v>
          </cell>
          <cell r="E2025" t="str">
            <v>LINCOLN HERITAGE PUBLIC LIBRARY</v>
          </cell>
          <cell r="F2025">
            <v>369075</v>
          </cell>
          <cell r="G2025">
            <v>0</v>
          </cell>
          <cell r="H2025">
            <v>47647</v>
          </cell>
          <cell r="I2025">
            <v>0</v>
          </cell>
          <cell r="J2025">
            <v>0</v>
          </cell>
          <cell r="K2025">
            <v>0</v>
          </cell>
          <cell r="L2025">
            <v>416722</v>
          </cell>
          <cell r="M2025">
            <v>0</v>
          </cell>
          <cell r="N2025">
            <v>416722</v>
          </cell>
          <cell r="O2025" t="str">
            <v>no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22806786.742762517</v>
          </cell>
          <cell r="U2025">
            <v>1.8271841829373098E-2</v>
          </cell>
          <cell r="V2025">
            <v>0</v>
          </cell>
          <cell r="W2025">
            <v>0</v>
          </cell>
          <cell r="X2025">
            <v>1222790</v>
          </cell>
          <cell r="Y2025" t="str">
            <v>yes</v>
          </cell>
          <cell r="Z2025">
            <v>0</v>
          </cell>
          <cell r="AA2025">
            <v>1222790</v>
          </cell>
          <cell r="AB2025">
            <v>14149200</v>
          </cell>
          <cell r="AC2025">
            <v>2.945198315099087E-2</v>
          </cell>
          <cell r="AD2025">
            <v>36014</v>
          </cell>
          <cell r="AE2025">
            <v>0</v>
          </cell>
          <cell r="AF2025">
            <v>36014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 t="str">
            <v>AA</v>
          </cell>
          <cell r="AL2025">
            <v>0</v>
          </cell>
          <cell r="AM2025">
            <v>11460875.455481308</v>
          </cell>
          <cell r="AN2025">
            <v>0</v>
          </cell>
          <cell r="AO2025">
            <v>0</v>
          </cell>
          <cell r="AP2025">
            <v>0</v>
          </cell>
          <cell r="AQ2025">
            <v>2386250</v>
          </cell>
          <cell r="AR2025">
            <v>0</v>
          </cell>
          <cell r="AS2025">
            <v>0</v>
          </cell>
          <cell r="AT2025">
            <v>2386250</v>
          </cell>
          <cell r="AU2025" t="str">
            <v>Levy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0</v>
          </cell>
          <cell r="BA2025">
            <v>10504213.455481308</v>
          </cell>
          <cell r="BB2025">
            <v>0</v>
          </cell>
          <cell r="BC2025">
            <v>0</v>
          </cell>
          <cell r="BD2025">
            <v>0</v>
          </cell>
          <cell r="BE2025">
            <v>182178</v>
          </cell>
          <cell r="BF2025">
            <v>0</v>
          </cell>
        </row>
        <row r="2026">
          <cell r="D2026" t="str">
            <v>7460960</v>
          </cell>
          <cell r="E2026" t="str">
            <v>CARTER FIRE PROTECTION DISTRICT</v>
          </cell>
          <cell r="F2026">
            <v>117401</v>
          </cell>
          <cell r="G2026">
            <v>0</v>
          </cell>
          <cell r="H2026">
            <v>10784</v>
          </cell>
          <cell r="I2026">
            <v>0</v>
          </cell>
          <cell r="J2026">
            <v>0</v>
          </cell>
          <cell r="K2026">
            <v>0</v>
          </cell>
          <cell r="L2026">
            <v>128185</v>
          </cell>
          <cell r="M2026">
            <v>0</v>
          </cell>
          <cell r="N2026">
            <v>128185</v>
          </cell>
          <cell r="O2026" t="str">
            <v>no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22806786.742762517</v>
          </cell>
          <cell r="U2026">
            <v>5.620476108528445E-3</v>
          </cell>
          <cell r="V2026">
            <v>0</v>
          </cell>
          <cell r="W2026">
            <v>0</v>
          </cell>
          <cell r="X2026">
            <v>1222790</v>
          </cell>
          <cell r="Y2026" t="str">
            <v>yes</v>
          </cell>
          <cell r="Z2026">
            <v>0</v>
          </cell>
          <cell r="AA2026">
            <v>1222790</v>
          </cell>
          <cell r="AB2026">
            <v>14149200</v>
          </cell>
          <cell r="AC2026">
            <v>9.0595227998756106E-3</v>
          </cell>
          <cell r="AD2026">
            <v>11078</v>
          </cell>
          <cell r="AE2026">
            <v>0</v>
          </cell>
          <cell r="AF2026">
            <v>11078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 t="str">
            <v>AA</v>
          </cell>
          <cell r="AL2026">
            <v>0</v>
          </cell>
          <cell r="AM2026">
            <v>11460875.455481308</v>
          </cell>
          <cell r="AN2026">
            <v>0</v>
          </cell>
          <cell r="AO2026">
            <v>0</v>
          </cell>
          <cell r="AP2026">
            <v>0</v>
          </cell>
          <cell r="AQ2026">
            <v>2386250</v>
          </cell>
          <cell r="AR2026">
            <v>0</v>
          </cell>
          <cell r="AS2026">
            <v>0</v>
          </cell>
          <cell r="AT2026">
            <v>2386250</v>
          </cell>
          <cell r="AU2026" t="str">
            <v>Levy</v>
          </cell>
          <cell r="AV2026">
            <v>0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10504213.455481308</v>
          </cell>
          <cell r="BB2026">
            <v>0</v>
          </cell>
          <cell r="BC2026">
            <v>0</v>
          </cell>
          <cell r="BD2026">
            <v>0</v>
          </cell>
          <cell r="BE2026">
            <v>182178</v>
          </cell>
          <cell r="BF2026">
            <v>0</v>
          </cell>
        </row>
        <row r="2027">
          <cell r="D2027" t="str">
            <v>7461068</v>
          </cell>
          <cell r="E2027" t="str">
            <v>SPENCER COUNTY SOLID WASTE MGMT DIST</v>
          </cell>
          <cell r="F2027">
            <v>390865</v>
          </cell>
          <cell r="G2027">
            <v>0</v>
          </cell>
          <cell r="H2027">
            <v>0</v>
          </cell>
          <cell r="I2027">
            <v>0</v>
          </cell>
          <cell r="J2027" t="str">
            <v>non-recipient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 t="str">
            <v>no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22806786.742762517</v>
          </cell>
          <cell r="U2027">
            <v>0</v>
          </cell>
          <cell r="V2027">
            <v>0</v>
          </cell>
          <cell r="W2027">
            <v>0</v>
          </cell>
          <cell r="X2027">
            <v>1222790</v>
          </cell>
          <cell r="Y2027" t="str">
            <v>yes</v>
          </cell>
          <cell r="Z2027">
            <v>0</v>
          </cell>
          <cell r="AA2027">
            <v>1222790</v>
          </cell>
          <cell r="AB2027">
            <v>14149200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 t="str">
            <v>AA</v>
          </cell>
          <cell r="AL2027">
            <v>0</v>
          </cell>
          <cell r="AM2027">
            <v>11460875.455481308</v>
          </cell>
          <cell r="AN2027">
            <v>0</v>
          </cell>
          <cell r="AO2027">
            <v>0</v>
          </cell>
          <cell r="AP2027">
            <v>0</v>
          </cell>
          <cell r="AQ2027">
            <v>2386250</v>
          </cell>
          <cell r="AR2027">
            <v>0</v>
          </cell>
          <cell r="AS2027">
            <v>0</v>
          </cell>
          <cell r="AT2027">
            <v>2386250</v>
          </cell>
          <cell r="AU2027" t="str">
            <v>Levy</v>
          </cell>
          <cell r="AV2027">
            <v>0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10504213.455481308</v>
          </cell>
          <cell r="BB2027">
            <v>0</v>
          </cell>
          <cell r="BC2027">
            <v>0</v>
          </cell>
          <cell r="BD2027">
            <v>0</v>
          </cell>
          <cell r="BE2027">
            <v>182178</v>
          </cell>
          <cell r="BF2027">
            <v>0</v>
          </cell>
        </row>
        <row r="2028">
          <cell r="D2028" t="str">
            <v>7510000</v>
          </cell>
          <cell r="E2028" t="str">
            <v>STARKE COUNTY</v>
          </cell>
          <cell r="F2028">
            <v>4615168</v>
          </cell>
          <cell r="G2028">
            <v>0</v>
          </cell>
          <cell r="H2028">
            <v>523475</v>
          </cell>
          <cell r="I2028">
            <v>237831</v>
          </cell>
          <cell r="J2028">
            <v>0</v>
          </cell>
          <cell r="K2028">
            <v>0</v>
          </cell>
          <cell r="L2028">
            <v>5376474</v>
          </cell>
          <cell r="M2028">
            <v>1190241</v>
          </cell>
          <cell r="N2028">
            <v>6566715</v>
          </cell>
          <cell r="O2028" t="str">
            <v>no</v>
          </cell>
          <cell r="P2028">
            <v>0</v>
          </cell>
          <cell r="Q2028">
            <v>955631</v>
          </cell>
          <cell r="R2028">
            <v>0</v>
          </cell>
          <cell r="S2028">
            <v>955631</v>
          </cell>
          <cell r="T2028">
            <v>19683217.19486022</v>
          </cell>
          <cell r="U2028">
            <v>0.27315016375493389</v>
          </cell>
          <cell r="V2028">
            <v>261030</v>
          </cell>
          <cell r="W2028">
            <v>1</v>
          </cell>
          <cell r="X2028">
            <v>955631</v>
          </cell>
          <cell r="Y2028" t="str">
            <v>no</v>
          </cell>
          <cell r="Z2028">
            <v>0</v>
          </cell>
          <cell r="AA2028">
            <v>955631</v>
          </cell>
          <cell r="AB2028">
            <v>11843113</v>
          </cell>
          <cell r="AC2028">
            <v>0.55447541537431921</v>
          </cell>
          <cell r="AD2028">
            <v>529873</v>
          </cell>
          <cell r="AE2028">
            <v>0</v>
          </cell>
          <cell r="AF2028">
            <v>529873</v>
          </cell>
          <cell r="AG2028">
            <v>1</v>
          </cell>
          <cell r="AH2028">
            <v>0</v>
          </cell>
          <cell r="AI2028">
            <v>0</v>
          </cell>
          <cell r="AJ2028">
            <v>0</v>
          </cell>
          <cell r="AK2028" t="str">
            <v>AA</v>
          </cell>
          <cell r="AL2028">
            <v>6566715</v>
          </cell>
          <cell r="AM2028">
            <v>9130839</v>
          </cell>
          <cell r="AN2028">
            <v>0.71917980373983159</v>
          </cell>
          <cell r="AO2028">
            <v>0</v>
          </cell>
          <cell r="AP2028">
            <v>0</v>
          </cell>
          <cell r="AQ2028">
            <v>1911079</v>
          </cell>
          <cell r="AR2028">
            <v>0</v>
          </cell>
          <cell r="AS2028">
            <v>0</v>
          </cell>
          <cell r="AT2028">
            <v>1911079</v>
          </cell>
          <cell r="AU2028" t="str">
            <v>Levy</v>
          </cell>
          <cell r="AV2028">
            <v>4615168</v>
          </cell>
          <cell r="AW2028">
            <v>0</v>
          </cell>
          <cell r="AX2028">
            <v>1190241</v>
          </cell>
          <cell r="AY2028">
            <v>0</v>
          </cell>
          <cell r="AZ2028">
            <v>5805409</v>
          </cell>
          <cell r="BA2028">
            <v>8056544</v>
          </cell>
          <cell r="BB2028">
            <v>0.72058304404469209</v>
          </cell>
          <cell r="BC2028">
            <v>1377091</v>
          </cell>
          <cell r="BD2028">
            <v>0</v>
          </cell>
          <cell r="BE2028">
            <v>229330</v>
          </cell>
          <cell r="BF2028">
            <v>2484403</v>
          </cell>
        </row>
        <row r="2029">
          <cell r="D2029" t="str">
            <v>7520001</v>
          </cell>
          <cell r="E2029" t="str">
            <v>CALIFORNIA TOWNSHIP</v>
          </cell>
          <cell r="F2029">
            <v>341240</v>
          </cell>
          <cell r="G2029">
            <v>0</v>
          </cell>
          <cell r="H2029">
            <v>29489</v>
          </cell>
          <cell r="I2029">
            <v>16674</v>
          </cell>
          <cell r="J2029">
            <v>0</v>
          </cell>
          <cell r="K2029">
            <v>0</v>
          </cell>
          <cell r="L2029">
            <v>387403</v>
          </cell>
          <cell r="M2029">
            <v>0</v>
          </cell>
          <cell r="N2029">
            <v>387403</v>
          </cell>
          <cell r="O2029" t="str">
            <v>no</v>
          </cell>
          <cell r="P2029">
            <v>0</v>
          </cell>
          <cell r="Q2029">
            <v>955631</v>
          </cell>
          <cell r="R2029">
            <v>0</v>
          </cell>
          <cell r="S2029">
            <v>955631</v>
          </cell>
          <cell r="T2029">
            <v>19683217.19486022</v>
          </cell>
          <cell r="U2029">
            <v>1.9681894284088914E-2</v>
          </cell>
          <cell r="V2029">
            <v>18809</v>
          </cell>
          <cell r="W2029">
            <v>0</v>
          </cell>
          <cell r="X2029">
            <v>955631</v>
          </cell>
          <cell r="Y2029" t="str">
            <v>no</v>
          </cell>
          <cell r="Z2029">
            <v>0</v>
          </cell>
          <cell r="AA2029">
            <v>955631</v>
          </cell>
          <cell r="AB2029">
            <v>11843113</v>
          </cell>
          <cell r="AC2029">
            <v>3.2711247456644214E-2</v>
          </cell>
          <cell r="AD2029">
            <v>31260</v>
          </cell>
          <cell r="AE2029">
            <v>0</v>
          </cell>
          <cell r="AF2029">
            <v>31260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 t="str">
            <v>AA</v>
          </cell>
          <cell r="AL2029">
            <v>0</v>
          </cell>
          <cell r="AM2029">
            <v>9130839</v>
          </cell>
          <cell r="AN2029">
            <v>0</v>
          </cell>
          <cell r="AO2029">
            <v>0</v>
          </cell>
          <cell r="AP2029">
            <v>0</v>
          </cell>
          <cell r="AQ2029">
            <v>1911079</v>
          </cell>
          <cell r="AR2029">
            <v>0</v>
          </cell>
          <cell r="AS2029">
            <v>0</v>
          </cell>
          <cell r="AT2029">
            <v>1911079</v>
          </cell>
          <cell r="AU2029" t="str">
            <v>Levy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8056544</v>
          </cell>
          <cell r="BB2029">
            <v>0</v>
          </cell>
          <cell r="BC2029">
            <v>0</v>
          </cell>
          <cell r="BD2029">
            <v>0</v>
          </cell>
          <cell r="BE2029">
            <v>229330</v>
          </cell>
          <cell r="BF2029">
            <v>2484403</v>
          </cell>
        </row>
        <row r="2030">
          <cell r="D2030" t="str">
            <v>7520002</v>
          </cell>
          <cell r="E2030" t="str">
            <v>CENTER TOWNSHIP</v>
          </cell>
          <cell r="F2030">
            <v>76859</v>
          </cell>
          <cell r="G2030">
            <v>20771</v>
          </cell>
          <cell r="H2030">
            <v>4784</v>
          </cell>
          <cell r="I2030">
            <v>2705</v>
          </cell>
          <cell r="J2030">
            <v>0</v>
          </cell>
          <cell r="K2030">
            <v>0</v>
          </cell>
          <cell r="L2030">
            <v>63577</v>
          </cell>
          <cell r="M2030">
            <v>0</v>
          </cell>
          <cell r="N2030">
            <v>63577</v>
          </cell>
          <cell r="O2030" t="str">
            <v>no</v>
          </cell>
          <cell r="P2030">
            <v>0</v>
          </cell>
          <cell r="Q2030">
            <v>955631</v>
          </cell>
          <cell r="R2030">
            <v>0</v>
          </cell>
          <cell r="S2030">
            <v>955631</v>
          </cell>
          <cell r="T2030">
            <v>19683217.19486022</v>
          </cell>
          <cell r="U2030">
            <v>3.2300105907789069E-3</v>
          </cell>
          <cell r="V2030">
            <v>3087</v>
          </cell>
          <cell r="W2030">
            <v>0</v>
          </cell>
          <cell r="X2030">
            <v>955631</v>
          </cell>
          <cell r="Y2030" t="str">
            <v>no</v>
          </cell>
          <cell r="Z2030">
            <v>0</v>
          </cell>
          <cell r="AA2030">
            <v>955631</v>
          </cell>
          <cell r="AB2030">
            <v>11843113</v>
          </cell>
          <cell r="AC2030">
            <v>5.3682676167997384E-3</v>
          </cell>
          <cell r="AD2030">
            <v>5130</v>
          </cell>
          <cell r="AE2030">
            <v>0</v>
          </cell>
          <cell r="AF2030">
            <v>5130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 t="str">
            <v>AA</v>
          </cell>
          <cell r="AL2030">
            <v>0</v>
          </cell>
          <cell r="AM2030">
            <v>9130839</v>
          </cell>
          <cell r="AN2030">
            <v>0</v>
          </cell>
          <cell r="AO2030">
            <v>0</v>
          </cell>
          <cell r="AP2030">
            <v>0</v>
          </cell>
          <cell r="AQ2030">
            <v>1911079</v>
          </cell>
          <cell r="AR2030">
            <v>0</v>
          </cell>
          <cell r="AS2030">
            <v>0</v>
          </cell>
          <cell r="AT2030">
            <v>1911079</v>
          </cell>
          <cell r="AU2030" t="str">
            <v>Levy</v>
          </cell>
          <cell r="AV2030">
            <v>0</v>
          </cell>
          <cell r="AW2030">
            <v>0</v>
          </cell>
          <cell r="AX2030">
            <v>0</v>
          </cell>
          <cell r="AY2030">
            <v>0</v>
          </cell>
          <cell r="AZ2030">
            <v>0</v>
          </cell>
          <cell r="BA2030">
            <v>8056544</v>
          </cell>
          <cell r="BB2030">
            <v>0</v>
          </cell>
          <cell r="BC2030">
            <v>0</v>
          </cell>
          <cell r="BD2030">
            <v>0</v>
          </cell>
          <cell r="BE2030">
            <v>229330</v>
          </cell>
          <cell r="BF2030">
            <v>2484403</v>
          </cell>
        </row>
        <row r="2031">
          <cell r="D2031" t="str">
            <v>7520003</v>
          </cell>
          <cell r="E2031" t="str">
            <v>DAVIS TOWNSHIP</v>
          </cell>
          <cell r="F2031">
            <v>73231</v>
          </cell>
          <cell r="G2031">
            <v>37726</v>
          </cell>
          <cell r="H2031">
            <v>3412</v>
          </cell>
          <cell r="I2031">
            <v>1930</v>
          </cell>
          <cell r="J2031">
            <v>0</v>
          </cell>
          <cell r="K2031">
            <v>0</v>
          </cell>
          <cell r="L2031">
            <v>40847</v>
          </cell>
          <cell r="M2031">
            <v>0</v>
          </cell>
          <cell r="N2031">
            <v>40847</v>
          </cell>
          <cell r="O2031" t="str">
            <v>no</v>
          </cell>
          <cell r="P2031">
            <v>0</v>
          </cell>
          <cell r="Q2031">
            <v>955631</v>
          </cell>
          <cell r="R2031">
            <v>0</v>
          </cell>
          <cell r="S2031">
            <v>955631</v>
          </cell>
          <cell r="T2031">
            <v>19683217.19486022</v>
          </cell>
          <cell r="U2031">
            <v>2.0752196958262583E-3</v>
          </cell>
          <cell r="V2031">
            <v>1983</v>
          </cell>
          <cell r="W2031">
            <v>0</v>
          </cell>
          <cell r="X2031">
            <v>955631</v>
          </cell>
          <cell r="Y2031" t="str">
            <v>no</v>
          </cell>
          <cell r="Z2031">
            <v>0</v>
          </cell>
          <cell r="AA2031">
            <v>955631</v>
          </cell>
          <cell r="AB2031">
            <v>11843113</v>
          </cell>
          <cell r="AC2031">
            <v>3.4490087192446785E-3</v>
          </cell>
          <cell r="AD2031">
            <v>3296</v>
          </cell>
          <cell r="AE2031">
            <v>0</v>
          </cell>
          <cell r="AF2031">
            <v>3296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 t="str">
            <v>AA</v>
          </cell>
          <cell r="AL2031">
            <v>0</v>
          </cell>
          <cell r="AM2031">
            <v>9130839</v>
          </cell>
          <cell r="AN2031">
            <v>0</v>
          </cell>
          <cell r="AO2031">
            <v>0</v>
          </cell>
          <cell r="AP2031">
            <v>0</v>
          </cell>
          <cell r="AQ2031">
            <v>1911079</v>
          </cell>
          <cell r="AR2031">
            <v>0</v>
          </cell>
          <cell r="AS2031">
            <v>0</v>
          </cell>
          <cell r="AT2031">
            <v>1911079</v>
          </cell>
          <cell r="AU2031" t="str">
            <v>Levy</v>
          </cell>
          <cell r="AV2031">
            <v>0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  <cell r="BA2031">
            <v>8056544</v>
          </cell>
          <cell r="BB2031">
            <v>0</v>
          </cell>
          <cell r="BC2031">
            <v>0</v>
          </cell>
          <cell r="BD2031">
            <v>0</v>
          </cell>
          <cell r="BE2031">
            <v>229330</v>
          </cell>
          <cell r="BF2031">
            <v>2484403</v>
          </cell>
        </row>
        <row r="2032">
          <cell r="D2032" t="str">
            <v>7520004</v>
          </cell>
          <cell r="E2032" t="str">
            <v>JACKSON TOWNSHIP</v>
          </cell>
          <cell r="F2032">
            <v>20637</v>
          </cell>
          <cell r="G2032">
            <v>0</v>
          </cell>
          <cell r="H2032">
            <v>1967</v>
          </cell>
          <cell r="I2032">
            <v>1113</v>
          </cell>
          <cell r="J2032">
            <v>0</v>
          </cell>
          <cell r="K2032">
            <v>0</v>
          </cell>
          <cell r="L2032">
            <v>23717</v>
          </cell>
          <cell r="M2032">
            <v>0</v>
          </cell>
          <cell r="N2032">
            <v>23717</v>
          </cell>
          <cell r="O2032" t="str">
            <v>no</v>
          </cell>
          <cell r="P2032">
            <v>0</v>
          </cell>
          <cell r="Q2032">
            <v>955631</v>
          </cell>
          <cell r="R2032">
            <v>0</v>
          </cell>
          <cell r="S2032">
            <v>955631</v>
          </cell>
          <cell r="T2032">
            <v>19683217.19486022</v>
          </cell>
          <cell r="U2032">
            <v>1.2049351366296512E-3</v>
          </cell>
          <cell r="V2032">
            <v>1151</v>
          </cell>
          <cell r="W2032">
            <v>0</v>
          </cell>
          <cell r="X2032">
            <v>955631</v>
          </cell>
          <cell r="Y2032" t="str">
            <v>no</v>
          </cell>
          <cell r="Z2032">
            <v>0</v>
          </cell>
          <cell r="AA2032">
            <v>955631</v>
          </cell>
          <cell r="AB2032">
            <v>11843113</v>
          </cell>
          <cell r="AC2032">
            <v>2.0025984722091229E-3</v>
          </cell>
          <cell r="AD2032">
            <v>1914</v>
          </cell>
          <cell r="AE2032">
            <v>0</v>
          </cell>
          <cell r="AF2032">
            <v>1914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 t="str">
            <v>AA</v>
          </cell>
          <cell r="AL2032">
            <v>0</v>
          </cell>
          <cell r="AM2032">
            <v>9130839</v>
          </cell>
          <cell r="AN2032">
            <v>0</v>
          </cell>
          <cell r="AO2032">
            <v>0</v>
          </cell>
          <cell r="AP2032">
            <v>0</v>
          </cell>
          <cell r="AQ2032">
            <v>1911079</v>
          </cell>
          <cell r="AR2032">
            <v>0</v>
          </cell>
          <cell r="AS2032">
            <v>0</v>
          </cell>
          <cell r="AT2032">
            <v>1911079</v>
          </cell>
          <cell r="AU2032" t="str">
            <v>Levy</v>
          </cell>
          <cell r="AV2032">
            <v>0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  <cell r="BA2032">
            <v>8056544</v>
          </cell>
          <cell r="BB2032">
            <v>0</v>
          </cell>
          <cell r="BC2032">
            <v>0</v>
          </cell>
          <cell r="BD2032">
            <v>0</v>
          </cell>
          <cell r="BE2032">
            <v>229330</v>
          </cell>
          <cell r="BF2032">
            <v>2484403</v>
          </cell>
        </row>
        <row r="2033">
          <cell r="D2033" t="str">
            <v>7520005</v>
          </cell>
          <cell r="E2033" t="str">
            <v>NORTH BEND TOWNSHIP</v>
          </cell>
          <cell r="F2033">
            <v>92222</v>
          </cell>
          <cell r="G2033">
            <v>0</v>
          </cell>
          <cell r="H2033">
            <v>3524</v>
          </cell>
          <cell r="I2033">
            <v>1993</v>
          </cell>
          <cell r="J2033">
            <v>0</v>
          </cell>
          <cell r="K2033">
            <v>0</v>
          </cell>
          <cell r="L2033">
            <v>97739</v>
          </cell>
          <cell r="M2033">
            <v>0</v>
          </cell>
          <cell r="N2033">
            <v>97739</v>
          </cell>
          <cell r="O2033" t="str">
            <v>no</v>
          </cell>
          <cell r="P2033">
            <v>0</v>
          </cell>
          <cell r="Q2033">
            <v>955631</v>
          </cell>
          <cell r="R2033">
            <v>0</v>
          </cell>
          <cell r="S2033">
            <v>955631</v>
          </cell>
          <cell r="T2033">
            <v>19683217.19486022</v>
          </cell>
          <cell r="U2033">
            <v>4.9656008482963903E-3</v>
          </cell>
          <cell r="V2033">
            <v>4745</v>
          </cell>
          <cell r="W2033">
            <v>0</v>
          </cell>
          <cell r="X2033">
            <v>955631</v>
          </cell>
          <cell r="Y2033" t="str">
            <v>no</v>
          </cell>
          <cell r="Z2033">
            <v>0</v>
          </cell>
          <cell r="AA2033">
            <v>955631</v>
          </cell>
          <cell r="AB2033">
            <v>11843113</v>
          </cell>
          <cell r="AC2033">
            <v>8.2528132594867579E-3</v>
          </cell>
          <cell r="AD2033">
            <v>7887</v>
          </cell>
          <cell r="AE2033">
            <v>0</v>
          </cell>
          <cell r="AF2033">
            <v>7887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 t="str">
            <v>AA</v>
          </cell>
          <cell r="AL2033">
            <v>0</v>
          </cell>
          <cell r="AM2033">
            <v>9130839</v>
          </cell>
          <cell r="AN2033">
            <v>0</v>
          </cell>
          <cell r="AO2033">
            <v>0</v>
          </cell>
          <cell r="AP2033">
            <v>0</v>
          </cell>
          <cell r="AQ2033">
            <v>1911079</v>
          </cell>
          <cell r="AR2033">
            <v>0</v>
          </cell>
          <cell r="AS2033">
            <v>0</v>
          </cell>
          <cell r="AT2033">
            <v>1911079</v>
          </cell>
          <cell r="AU2033" t="str">
            <v>Levy</v>
          </cell>
          <cell r="AV2033">
            <v>0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8056544</v>
          </cell>
          <cell r="BB2033">
            <v>0</v>
          </cell>
          <cell r="BC2033">
            <v>0</v>
          </cell>
          <cell r="BD2033">
            <v>0</v>
          </cell>
          <cell r="BE2033">
            <v>229330</v>
          </cell>
          <cell r="BF2033">
            <v>2484403</v>
          </cell>
        </row>
        <row r="2034">
          <cell r="D2034" t="str">
            <v>7520006</v>
          </cell>
          <cell r="E2034" t="str">
            <v>OREGON TOWNSHIP</v>
          </cell>
          <cell r="F2034">
            <v>127694</v>
          </cell>
          <cell r="G2034">
            <v>0</v>
          </cell>
          <cell r="H2034">
            <v>15033</v>
          </cell>
          <cell r="I2034">
            <v>8500</v>
          </cell>
          <cell r="J2034">
            <v>0</v>
          </cell>
          <cell r="K2034">
            <v>0</v>
          </cell>
          <cell r="L2034">
            <v>151227</v>
          </cell>
          <cell r="M2034">
            <v>0</v>
          </cell>
          <cell r="N2034">
            <v>151227</v>
          </cell>
          <cell r="O2034" t="str">
            <v>no</v>
          </cell>
          <cell r="P2034">
            <v>0</v>
          </cell>
          <cell r="Q2034">
            <v>955631</v>
          </cell>
          <cell r="R2034">
            <v>0</v>
          </cell>
          <cell r="S2034">
            <v>955631</v>
          </cell>
          <cell r="T2034">
            <v>19683217.19486022</v>
          </cell>
          <cell r="U2034">
            <v>7.683042792389099E-3</v>
          </cell>
          <cell r="V2034">
            <v>7342</v>
          </cell>
          <cell r="W2034">
            <v>0</v>
          </cell>
          <cell r="X2034">
            <v>955631</v>
          </cell>
          <cell r="Y2034" t="str">
            <v>no</v>
          </cell>
          <cell r="Z2034">
            <v>0</v>
          </cell>
          <cell r="AA2034">
            <v>955631</v>
          </cell>
          <cell r="AB2034">
            <v>11843113</v>
          </cell>
          <cell r="AC2034">
            <v>1.2769193370020197E-2</v>
          </cell>
          <cell r="AD2034">
            <v>12203</v>
          </cell>
          <cell r="AE2034">
            <v>0</v>
          </cell>
          <cell r="AF2034">
            <v>12203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 t="str">
            <v>AA</v>
          </cell>
          <cell r="AL2034">
            <v>0</v>
          </cell>
          <cell r="AM2034">
            <v>9130839</v>
          </cell>
          <cell r="AN2034">
            <v>0</v>
          </cell>
          <cell r="AO2034">
            <v>0</v>
          </cell>
          <cell r="AP2034">
            <v>0</v>
          </cell>
          <cell r="AQ2034">
            <v>1911079</v>
          </cell>
          <cell r="AR2034">
            <v>0</v>
          </cell>
          <cell r="AS2034">
            <v>0</v>
          </cell>
          <cell r="AT2034">
            <v>1911079</v>
          </cell>
          <cell r="AU2034" t="str">
            <v>Levy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8056544</v>
          </cell>
          <cell r="BB2034">
            <v>0</v>
          </cell>
          <cell r="BC2034">
            <v>0</v>
          </cell>
          <cell r="BD2034">
            <v>0</v>
          </cell>
          <cell r="BE2034">
            <v>229330</v>
          </cell>
          <cell r="BF2034">
            <v>2484403</v>
          </cell>
        </row>
        <row r="2035">
          <cell r="D2035" t="str">
            <v>7520007</v>
          </cell>
          <cell r="E2035" t="str">
            <v>RAILROAD TOWNSHIP</v>
          </cell>
          <cell r="F2035">
            <v>115781</v>
          </cell>
          <cell r="G2035">
            <v>0</v>
          </cell>
          <cell r="H2035">
            <v>11049</v>
          </cell>
          <cell r="I2035">
            <v>6248</v>
          </cell>
          <cell r="J2035">
            <v>0</v>
          </cell>
          <cell r="K2035">
            <v>0</v>
          </cell>
          <cell r="L2035">
            <v>133078</v>
          </cell>
          <cell r="M2035">
            <v>0</v>
          </cell>
          <cell r="N2035">
            <v>133078</v>
          </cell>
          <cell r="O2035" t="str">
            <v>no</v>
          </cell>
          <cell r="P2035">
            <v>0</v>
          </cell>
          <cell r="Q2035">
            <v>955631</v>
          </cell>
          <cell r="R2035">
            <v>0</v>
          </cell>
          <cell r="S2035">
            <v>955631</v>
          </cell>
          <cell r="T2035">
            <v>19683217.19486022</v>
          </cell>
          <cell r="U2035">
            <v>6.7609882410254556E-3</v>
          </cell>
          <cell r="V2035">
            <v>6461</v>
          </cell>
          <cell r="W2035">
            <v>0</v>
          </cell>
          <cell r="X2035">
            <v>955631</v>
          </cell>
          <cell r="Y2035" t="str">
            <v>no</v>
          </cell>
          <cell r="Z2035">
            <v>0</v>
          </cell>
          <cell r="AA2035">
            <v>955631</v>
          </cell>
          <cell r="AB2035">
            <v>11843113</v>
          </cell>
          <cell r="AC2035">
            <v>1.1236741556041895E-2</v>
          </cell>
          <cell r="AD2035">
            <v>10738</v>
          </cell>
          <cell r="AE2035">
            <v>0</v>
          </cell>
          <cell r="AF2035">
            <v>10738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 t="str">
            <v>AA</v>
          </cell>
          <cell r="AL2035">
            <v>0</v>
          </cell>
          <cell r="AM2035">
            <v>9130839</v>
          </cell>
          <cell r="AN2035">
            <v>0</v>
          </cell>
          <cell r="AO2035">
            <v>0</v>
          </cell>
          <cell r="AP2035">
            <v>0</v>
          </cell>
          <cell r="AQ2035">
            <v>1911079</v>
          </cell>
          <cell r="AR2035">
            <v>0</v>
          </cell>
          <cell r="AS2035">
            <v>0</v>
          </cell>
          <cell r="AT2035">
            <v>1911079</v>
          </cell>
          <cell r="AU2035" t="str">
            <v>Levy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8056544</v>
          </cell>
          <cell r="BB2035">
            <v>0</v>
          </cell>
          <cell r="BC2035">
            <v>0</v>
          </cell>
          <cell r="BD2035">
            <v>0</v>
          </cell>
          <cell r="BE2035">
            <v>229330</v>
          </cell>
          <cell r="BF2035">
            <v>2484403</v>
          </cell>
        </row>
        <row r="2036">
          <cell r="D2036" t="str">
            <v>7520008</v>
          </cell>
          <cell r="E2036" t="str">
            <v>WASHINGTON TOWNSHIP</v>
          </cell>
          <cell r="F2036">
            <v>126065</v>
          </cell>
          <cell r="G2036">
            <v>26380</v>
          </cell>
          <cell r="H2036">
            <v>9337</v>
          </cell>
          <cell r="I2036">
            <v>5280</v>
          </cell>
          <cell r="J2036">
            <v>0</v>
          </cell>
          <cell r="K2036">
            <v>0</v>
          </cell>
          <cell r="L2036">
            <v>114302</v>
          </cell>
          <cell r="M2036">
            <v>0</v>
          </cell>
          <cell r="N2036">
            <v>114302</v>
          </cell>
          <cell r="O2036" t="str">
            <v>no</v>
          </cell>
          <cell r="P2036">
            <v>0</v>
          </cell>
          <cell r="Q2036">
            <v>955631</v>
          </cell>
          <cell r="R2036">
            <v>0</v>
          </cell>
          <cell r="S2036">
            <v>955631</v>
          </cell>
          <cell r="T2036">
            <v>19683217.19486022</v>
          </cell>
          <cell r="U2036">
            <v>5.8070791409976976E-3</v>
          </cell>
          <cell r="V2036">
            <v>5549</v>
          </cell>
          <cell r="W2036">
            <v>0</v>
          </cell>
          <cell r="X2036">
            <v>955631</v>
          </cell>
          <cell r="Y2036" t="str">
            <v>no</v>
          </cell>
          <cell r="Z2036">
            <v>0</v>
          </cell>
          <cell r="AA2036">
            <v>955631</v>
          </cell>
          <cell r="AB2036">
            <v>11843113</v>
          </cell>
          <cell r="AC2036">
            <v>9.6513475806572144E-3</v>
          </cell>
          <cell r="AD2036">
            <v>9223</v>
          </cell>
          <cell r="AE2036">
            <v>0</v>
          </cell>
          <cell r="AF2036">
            <v>9223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 t="str">
            <v>AA</v>
          </cell>
          <cell r="AL2036">
            <v>0</v>
          </cell>
          <cell r="AM2036">
            <v>9130839</v>
          </cell>
          <cell r="AN2036">
            <v>0</v>
          </cell>
          <cell r="AO2036">
            <v>0</v>
          </cell>
          <cell r="AP2036">
            <v>0</v>
          </cell>
          <cell r="AQ2036">
            <v>1911079</v>
          </cell>
          <cell r="AR2036">
            <v>0</v>
          </cell>
          <cell r="AS2036">
            <v>0</v>
          </cell>
          <cell r="AT2036">
            <v>1911079</v>
          </cell>
          <cell r="AU2036" t="str">
            <v>Levy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8056544</v>
          </cell>
          <cell r="BB2036">
            <v>0</v>
          </cell>
          <cell r="BC2036">
            <v>0</v>
          </cell>
          <cell r="BD2036">
            <v>0</v>
          </cell>
          <cell r="BE2036">
            <v>229330</v>
          </cell>
          <cell r="BF2036">
            <v>2484403</v>
          </cell>
        </row>
        <row r="2037">
          <cell r="D2037" t="str">
            <v>7520009</v>
          </cell>
          <cell r="E2037" t="str">
            <v>WAYNE TOWNSHIP</v>
          </cell>
          <cell r="F2037">
            <v>55168</v>
          </cell>
          <cell r="G2037">
            <v>0</v>
          </cell>
          <cell r="H2037">
            <v>5952</v>
          </cell>
          <cell r="I2037">
            <v>3365</v>
          </cell>
          <cell r="J2037">
            <v>0</v>
          </cell>
          <cell r="K2037">
            <v>0</v>
          </cell>
          <cell r="L2037">
            <v>64485</v>
          </cell>
          <cell r="M2037">
            <v>0</v>
          </cell>
          <cell r="N2037">
            <v>64485</v>
          </cell>
          <cell r="O2037" t="str">
            <v>no</v>
          </cell>
          <cell r="P2037">
            <v>0</v>
          </cell>
          <cell r="Q2037">
            <v>955631</v>
          </cell>
          <cell r="R2037">
            <v>0</v>
          </cell>
          <cell r="S2037">
            <v>955631</v>
          </cell>
          <cell r="T2037">
            <v>19683217.19486022</v>
          </cell>
          <cell r="U2037">
            <v>3.2761412609336369E-3</v>
          </cell>
          <cell r="V2037">
            <v>3131</v>
          </cell>
          <cell r="W2037">
            <v>0</v>
          </cell>
          <cell r="X2037">
            <v>955631</v>
          </cell>
          <cell r="Y2037" t="str">
            <v>no</v>
          </cell>
          <cell r="Z2037">
            <v>0</v>
          </cell>
          <cell r="AA2037">
            <v>955631</v>
          </cell>
          <cell r="AB2037">
            <v>11843113</v>
          </cell>
          <cell r="AC2037">
            <v>5.4449366479911148E-3</v>
          </cell>
          <cell r="AD2037">
            <v>5203</v>
          </cell>
          <cell r="AE2037">
            <v>0</v>
          </cell>
          <cell r="AF2037">
            <v>5203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 t="str">
            <v>AA</v>
          </cell>
          <cell r="AL2037">
            <v>0</v>
          </cell>
          <cell r="AM2037">
            <v>9130839</v>
          </cell>
          <cell r="AN2037">
            <v>0</v>
          </cell>
          <cell r="AO2037">
            <v>0</v>
          </cell>
          <cell r="AP2037">
            <v>0</v>
          </cell>
          <cell r="AQ2037">
            <v>1911079</v>
          </cell>
          <cell r="AR2037">
            <v>0</v>
          </cell>
          <cell r="AS2037">
            <v>0</v>
          </cell>
          <cell r="AT2037">
            <v>1911079</v>
          </cell>
          <cell r="AU2037" t="str">
            <v>Levy</v>
          </cell>
          <cell r="AV2037">
            <v>0</v>
          </cell>
          <cell r="AW2037">
            <v>0</v>
          </cell>
          <cell r="AX2037">
            <v>0</v>
          </cell>
          <cell r="AY2037">
            <v>0</v>
          </cell>
          <cell r="AZ2037">
            <v>0</v>
          </cell>
          <cell r="BA2037">
            <v>8056544</v>
          </cell>
          <cell r="BB2037">
            <v>0</v>
          </cell>
          <cell r="BC2037">
            <v>0</v>
          </cell>
          <cell r="BD2037">
            <v>0</v>
          </cell>
          <cell r="BE2037">
            <v>229330</v>
          </cell>
          <cell r="BF2037">
            <v>2484403</v>
          </cell>
        </row>
        <row r="2038">
          <cell r="D2038" t="str">
            <v>7530449</v>
          </cell>
          <cell r="E2038" t="str">
            <v>KNOX CIVIL CITY</v>
          </cell>
          <cell r="F2038">
            <v>1516921</v>
          </cell>
          <cell r="G2038">
            <v>12321</v>
          </cell>
          <cell r="H2038">
            <v>151092</v>
          </cell>
          <cell r="I2038">
            <v>85433</v>
          </cell>
          <cell r="J2038">
            <v>0</v>
          </cell>
          <cell r="K2038">
            <v>0</v>
          </cell>
          <cell r="L2038">
            <v>1741125</v>
          </cell>
          <cell r="M2038">
            <v>0</v>
          </cell>
          <cell r="N2038">
            <v>1741125</v>
          </cell>
          <cell r="O2038" t="str">
            <v>no</v>
          </cell>
          <cell r="P2038">
            <v>0</v>
          </cell>
          <cell r="Q2038">
            <v>955631</v>
          </cell>
          <cell r="R2038">
            <v>0</v>
          </cell>
          <cell r="S2038">
            <v>955631</v>
          </cell>
          <cell r="T2038">
            <v>19683217.19486022</v>
          </cell>
          <cell r="U2038">
            <v>8.8457338186292603E-2</v>
          </cell>
          <cell r="V2038">
            <v>84533</v>
          </cell>
          <cell r="W2038">
            <v>0</v>
          </cell>
          <cell r="X2038">
            <v>955631</v>
          </cell>
          <cell r="Y2038" t="str">
            <v>no</v>
          </cell>
          <cell r="Z2038">
            <v>0</v>
          </cell>
          <cell r="AA2038">
            <v>955631</v>
          </cell>
          <cell r="AB2038">
            <v>11843113</v>
          </cell>
          <cell r="AC2038">
            <v>0.14701582261353074</v>
          </cell>
          <cell r="AD2038">
            <v>140493</v>
          </cell>
          <cell r="AE2038">
            <v>0</v>
          </cell>
          <cell r="AF2038">
            <v>140493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 t="str">
            <v>AA</v>
          </cell>
          <cell r="AL2038">
            <v>1741125</v>
          </cell>
          <cell r="AM2038">
            <v>9130839</v>
          </cell>
          <cell r="AN2038">
            <v>0.19068620090661986</v>
          </cell>
          <cell r="AO2038">
            <v>0</v>
          </cell>
          <cell r="AP2038">
            <v>0</v>
          </cell>
          <cell r="AQ2038">
            <v>1911079</v>
          </cell>
          <cell r="AR2038">
            <v>0</v>
          </cell>
          <cell r="AS2038">
            <v>0</v>
          </cell>
          <cell r="AT2038">
            <v>1911079</v>
          </cell>
          <cell r="AU2038" t="str">
            <v>Levy</v>
          </cell>
          <cell r="AV2038">
            <v>1516921</v>
          </cell>
          <cell r="AW2038">
            <v>0</v>
          </cell>
          <cell r="AX2038">
            <v>0</v>
          </cell>
          <cell r="AY2038">
            <v>0</v>
          </cell>
          <cell r="AZ2038">
            <v>1516921</v>
          </cell>
          <cell r="BA2038">
            <v>8056544</v>
          </cell>
          <cell r="BB2038">
            <v>0.18828433134604614</v>
          </cell>
          <cell r="BC2038">
            <v>359826</v>
          </cell>
          <cell r="BD2038">
            <v>0</v>
          </cell>
          <cell r="BE2038">
            <v>229330</v>
          </cell>
          <cell r="BF2038">
            <v>2484403</v>
          </cell>
        </row>
        <row r="2039">
          <cell r="D2039" t="str">
            <v>7530875</v>
          </cell>
          <cell r="E2039" t="str">
            <v>HAMLET CIVIL TOWN</v>
          </cell>
          <cell r="F2039">
            <v>239953</v>
          </cell>
          <cell r="G2039">
            <v>0</v>
          </cell>
          <cell r="H2039">
            <v>22024</v>
          </cell>
          <cell r="I2039">
            <v>12453</v>
          </cell>
          <cell r="J2039">
            <v>0</v>
          </cell>
          <cell r="K2039">
            <v>0</v>
          </cell>
          <cell r="L2039">
            <v>274430</v>
          </cell>
          <cell r="M2039">
            <v>0</v>
          </cell>
          <cell r="N2039">
            <v>274430</v>
          </cell>
          <cell r="O2039" t="str">
            <v>no</v>
          </cell>
          <cell r="P2039">
            <v>0</v>
          </cell>
          <cell r="Q2039">
            <v>955631</v>
          </cell>
          <cell r="R2039">
            <v>0</v>
          </cell>
          <cell r="S2039">
            <v>955631</v>
          </cell>
          <cell r="T2039">
            <v>19683217.19486022</v>
          </cell>
          <cell r="U2039">
            <v>1.3942334593130464E-2</v>
          </cell>
          <cell r="V2039">
            <v>13324</v>
          </cell>
          <cell r="W2039">
            <v>0</v>
          </cell>
          <cell r="X2039">
            <v>955631</v>
          </cell>
          <cell r="Y2039" t="str">
            <v>no</v>
          </cell>
          <cell r="Z2039">
            <v>0</v>
          </cell>
          <cell r="AA2039">
            <v>955631</v>
          </cell>
          <cell r="AB2039">
            <v>11843113</v>
          </cell>
          <cell r="AC2039">
            <v>2.3172116993226358E-2</v>
          </cell>
          <cell r="AD2039">
            <v>22144</v>
          </cell>
          <cell r="AE2039">
            <v>0</v>
          </cell>
          <cell r="AF2039">
            <v>22144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 t="str">
            <v>AA</v>
          </cell>
          <cell r="AL2039">
            <v>274430</v>
          </cell>
          <cell r="AM2039">
            <v>9130839</v>
          </cell>
          <cell r="AN2039">
            <v>3.0055288457062929E-2</v>
          </cell>
          <cell r="AO2039">
            <v>0</v>
          </cell>
          <cell r="AP2039">
            <v>0</v>
          </cell>
          <cell r="AQ2039">
            <v>1911079</v>
          </cell>
          <cell r="AR2039">
            <v>0</v>
          </cell>
          <cell r="AS2039">
            <v>0</v>
          </cell>
          <cell r="AT2039">
            <v>1911079</v>
          </cell>
          <cell r="AU2039" t="str">
            <v>Levy</v>
          </cell>
          <cell r="AV2039">
            <v>239953</v>
          </cell>
          <cell r="AW2039">
            <v>0</v>
          </cell>
          <cell r="AX2039">
            <v>0</v>
          </cell>
          <cell r="AY2039">
            <v>0</v>
          </cell>
          <cell r="AZ2039">
            <v>239953</v>
          </cell>
          <cell r="BA2039">
            <v>8056544</v>
          </cell>
          <cell r="BB2039">
            <v>2.9783614413326609E-2</v>
          </cell>
          <cell r="BC2039">
            <v>56919</v>
          </cell>
          <cell r="BD2039">
            <v>0</v>
          </cell>
          <cell r="BE2039">
            <v>229330</v>
          </cell>
          <cell r="BF2039">
            <v>2484403</v>
          </cell>
        </row>
        <row r="2040">
          <cell r="D2040" t="str">
            <v>7530876</v>
          </cell>
          <cell r="E2040" t="str">
            <v>NORTH JUDSON CIVIL TOWN</v>
          </cell>
          <cell r="F2040">
            <v>494261</v>
          </cell>
          <cell r="G2040">
            <v>0</v>
          </cell>
          <cell r="H2040">
            <v>34692</v>
          </cell>
          <cell r="I2040">
            <v>19616</v>
          </cell>
          <cell r="J2040">
            <v>0</v>
          </cell>
          <cell r="K2040">
            <v>0</v>
          </cell>
          <cell r="L2040">
            <v>548569</v>
          </cell>
          <cell r="M2040">
            <v>0</v>
          </cell>
          <cell r="N2040">
            <v>548569</v>
          </cell>
          <cell r="O2040" t="str">
            <v>no</v>
          </cell>
          <cell r="P2040">
            <v>0</v>
          </cell>
          <cell r="Q2040">
            <v>955631</v>
          </cell>
          <cell r="R2040">
            <v>0</v>
          </cell>
          <cell r="S2040">
            <v>955631</v>
          </cell>
          <cell r="T2040">
            <v>19683217.19486022</v>
          </cell>
          <cell r="U2040">
            <v>2.7869885017742176E-2</v>
          </cell>
          <cell r="V2040">
            <v>26633</v>
          </cell>
          <cell r="W2040">
            <v>0</v>
          </cell>
          <cell r="X2040">
            <v>955631</v>
          </cell>
          <cell r="Y2040" t="str">
            <v>no</v>
          </cell>
          <cell r="Z2040">
            <v>0</v>
          </cell>
          <cell r="AA2040">
            <v>955631</v>
          </cell>
          <cell r="AB2040">
            <v>11843113</v>
          </cell>
          <cell r="AC2040">
            <v>4.6319662744077506E-2</v>
          </cell>
          <cell r="AD2040">
            <v>44265</v>
          </cell>
          <cell r="AE2040">
            <v>0</v>
          </cell>
          <cell r="AF2040">
            <v>44265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 t="str">
            <v>AA</v>
          </cell>
          <cell r="AL2040">
            <v>548569</v>
          </cell>
          <cell r="AM2040">
            <v>9130839</v>
          </cell>
          <cell r="AN2040">
            <v>6.0078706896485638E-2</v>
          </cell>
          <cell r="AO2040">
            <v>0</v>
          </cell>
          <cell r="AP2040">
            <v>0</v>
          </cell>
          <cell r="AQ2040">
            <v>1911079</v>
          </cell>
          <cell r="AR2040">
            <v>0</v>
          </cell>
          <cell r="AS2040">
            <v>0</v>
          </cell>
          <cell r="AT2040">
            <v>1911079</v>
          </cell>
          <cell r="AU2040" t="str">
            <v>Levy</v>
          </cell>
          <cell r="AV2040">
            <v>494261</v>
          </cell>
          <cell r="AW2040">
            <v>0</v>
          </cell>
          <cell r="AX2040">
            <v>0</v>
          </cell>
          <cell r="AY2040">
            <v>0</v>
          </cell>
          <cell r="AZ2040">
            <v>494261</v>
          </cell>
          <cell r="BA2040">
            <v>8056544</v>
          </cell>
          <cell r="BB2040">
            <v>6.1349010195935132E-2</v>
          </cell>
          <cell r="BC2040">
            <v>117243</v>
          </cell>
          <cell r="BD2040">
            <v>0</v>
          </cell>
          <cell r="BE2040">
            <v>229330</v>
          </cell>
          <cell r="BF2040">
            <v>2484403</v>
          </cell>
        </row>
        <row r="2041">
          <cell r="D2041" t="str">
            <v>7545455</v>
          </cell>
          <cell r="E2041" t="str">
            <v>CULVER COMMUNITY SCHOOL CORPORATION</v>
          </cell>
          <cell r="F2041">
            <v>511580</v>
          </cell>
          <cell r="G2041">
            <v>0</v>
          </cell>
          <cell r="H2041">
            <v>0</v>
          </cell>
          <cell r="I2041">
            <v>26427</v>
          </cell>
          <cell r="J2041">
            <v>0</v>
          </cell>
          <cell r="K2041">
            <v>0</v>
          </cell>
          <cell r="L2041">
            <v>538007</v>
          </cell>
          <cell r="M2041">
            <v>0</v>
          </cell>
          <cell r="N2041">
            <v>0</v>
          </cell>
          <cell r="O2041" t="str">
            <v>no</v>
          </cell>
          <cell r="P2041">
            <v>0</v>
          </cell>
          <cell r="Q2041">
            <v>955631</v>
          </cell>
          <cell r="R2041">
            <v>0</v>
          </cell>
          <cell r="S2041">
            <v>955631</v>
          </cell>
          <cell r="T2041">
            <v>19683217.19486022</v>
          </cell>
          <cell r="U2041">
            <v>2.7333285746625153E-2</v>
          </cell>
          <cell r="V2041">
            <v>26121</v>
          </cell>
          <cell r="W2041">
            <v>0</v>
          </cell>
          <cell r="X2041">
            <v>955631</v>
          </cell>
          <cell r="Y2041" t="str">
            <v>no</v>
          </cell>
          <cell r="Z2041">
            <v>0</v>
          </cell>
          <cell r="AA2041">
            <v>955631</v>
          </cell>
          <cell r="AB2041">
            <v>11843113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 t="str">
            <v>AA</v>
          </cell>
          <cell r="AL2041">
            <v>0</v>
          </cell>
          <cell r="AM2041">
            <v>9130839</v>
          </cell>
          <cell r="AN2041">
            <v>0</v>
          </cell>
          <cell r="AO2041">
            <v>0</v>
          </cell>
          <cell r="AP2041">
            <v>0</v>
          </cell>
          <cell r="AQ2041">
            <v>1911079</v>
          </cell>
          <cell r="AR2041">
            <v>0</v>
          </cell>
          <cell r="AS2041">
            <v>0</v>
          </cell>
          <cell r="AT2041">
            <v>1911079</v>
          </cell>
          <cell r="AU2041" t="str">
            <v>Levy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0</v>
          </cell>
          <cell r="BA2041">
            <v>8056544</v>
          </cell>
          <cell r="BB2041">
            <v>0</v>
          </cell>
          <cell r="BC2041">
            <v>0</v>
          </cell>
          <cell r="BD2041">
            <v>0</v>
          </cell>
          <cell r="BE2041">
            <v>229330</v>
          </cell>
          <cell r="BF2041">
            <v>2484403</v>
          </cell>
        </row>
        <row r="2042">
          <cell r="D2042" t="str">
            <v>7547495</v>
          </cell>
          <cell r="E2042" t="str">
            <v>OREGON-DAVIS SCHOOL CORPORATION</v>
          </cell>
          <cell r="F2042">
            <v>2319622</v>
          </cell>
          <cell r="G2042">
            <v>248472.58266128047</v>
          </cell>
          <cell r="H2042">
            <v>0</v>
          </cell>
          <cell r="I2042">
            <v>103816</v>
          </cell>
          <cell r="J2042">
            <v>0</v>
          </cell>
          <cell r="K2042">
            <v>0</v>
          </cell>
          <cell r="L2042">
            <v>2174965.4173387196</v>
          </cell>
          <cell r="M2042">
            <v>0</v>
          </cell>
          <cell r="N2042">
            <v>0</v>
          </cell>
          <cell r="O2042" t="str">
            <v>no</v>
          </cell>
          <cell r="P2042">
            <v>0</v>
          </cell>
          <cell r="Q2042">
            <v>955631</v>
          </cell>
          <cell r="R2042">
            <v>0</v>
          </cell>
          <cell r="S2042">
            <v>955631</v>
          </cell>
          <cell r="T2042">
            <v>19683217.19486022</v>
          </cell>
          <cell r="U2042">
            <v>0.11049847165770529</v>
          </cell>
          <cell r="V2042">
            <v>105596</v>
          </cell>
          <cell r="W2042">
            <v>0</v>
          </cell>
          <cell r="X2042">
            <v>955631</v>
          </cell>
          <cell r="Y2042" t="str">
            <v>no</v>
          </cell>
          <cell r="Z2042">
            <v>0</v>
          </cell>
          <cell r="AA2042">
            <v>955631</v>
          </cell>
          <cell r="AB2042">
            <v>11843113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 t="str">
            <v>AA</v>
          </cell>
          <cell r="AL2042">
            <v>0</v>
          </cell>
          <cell r="AM2042">
            <v>9130839</v>
          </cell>
          <cell r="AN2042">
            <v>0</v>
          </cell>
          <cell r="AO2042">
            <v>0</v>
          </cell>
          <cell r="AP2042">
            <v>0</v>
          </cell>
          <cell r="AQ2042">
            <v>1911079</v>
          </cell>
          <cell r="AR2042">
            <v>0</v>
          </cell>
          <cell r="AS2042">
            <v>0</v>
          </cell>
          <cell r="AT2042">
            <v>1911079</v>
          </cell>
          <cell r="AU2042" t="str">
            <v>Levy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8056544</v>
          </cell>
          <cell r="BB2042">
            <v>0</v>
          </cell>
          <cell r="BC2042">
            <v>0</v>
          </cell>
          <cell r="BD2042">
            <v>0</v>
          </cell>
          <cell r="BE2042">
            <v>229330</v>
          </cell>
          <cell r="BF2042">
            <v>2484403</v>
          </cell>
        </row>
        <row r="2043">
          <cell r="D2043" t="str">
            <v>7547515</v>
          </cell>
          <cell r="E2043" t="str">
            <v>NORTH JUDSON-SAN PIERRE SCHOOL CORP</v>
          </cell>
          <cell r="F2043">
            <v>2169117</v>
          </cell>
          <cell r="G2043">
            <v>470391.4101403181</v>
          </cell>
          <cell r="H2043">
            <v>0</v>
          </cell>
          <cell r="I2043">
            <v>98527</v>
          </cell>
          <cell r="J2043">
            <v>0</v>
          </cell>
          <cell r="K2043">
            <v>0</v>
          </cell>
          <cell r="L2043">
            <v>1797252.5898596819</v>
          </cell>
          <cell r="M2043">
            <v>0</v>
          </cell>
          <cell r="N2043">
            <v>0</v>
          </cell>
          <cell r="O2043" t="str">
            <v>no</v>
          </cell>
          <cell r="P2043">
            <v>0</v>
          </cell>
          <cell r="Q2043">
            <v>955631</v>
          </cell>
          <cell r="R2043">
            <v>0</v>
          </cell>
          <cell r="S2043">
            <v>955631</v>
          </cell>
          <cell r="T2043">
            <v>19683217.19486022</v>
          </cell>
          <cell r="U2043">
            <v>9.1308883708756186E-2</v>
          </cell>
          <cell r="V2043">
            <v>87258</v>
          </cell>
          <cell r="W2043">
            <v>0</v>
          </cell>
          <cell r="X2043">
            <v>955631</v>
          </cell>
          <cell r="Y2043" t="str">
            <v>no</v>
          </cell>
          <cell r="Z2043">
            <v>0</v>
          </cell>
          <cell r="AA2043">
            <v>955631</v>
          </cell>
          <cell r="AB2043">
            <v>11843113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 t="str">
            <v>AA</v>
          </cell>
          <cell r="AL2043">
            <v>0</v>
          </cell>
          <cell r="AM2043">
            <v>9130839</v>
          </cell>
          <cell r="AN2043">
            <v>0</v>
          </cell>
          <cell r="AO2043">
            <v>0</v>
          </cell>
          <cell r="AP2043">
            <v>0</v>
          </cell>
          <cell r="AQ2043">
            <v>1911079</v>
          </cell>
          <cell r="AR2043">
            <v>0</v>
          </cell>
          <cell r="AS2043">
            <v>0</v>
          </cell>
          <cell r="AT2043">
            <v>1911079</v>
          </cell>
          <cell r="AU2043" t="str">
            <v>Levy</v>
          </cell>
          <cell r="AV2043">
            <v>0</v>
          </cell>
          <cell r="AW2043">
            <v>0</v>
          </cell>
          <cell r="AX2043">
            <v>0</v>
          </cell>
          <cell r="AY2043">
            <v>0</v>
          </cell>
          <cell r="AZ2043">
            <v>0</v>
          </cell>
          <cell r="BA2043">
            <v>8056544</v>
          </cell>
          <cell r="BB2043">
            <v>0</v>
          </cell>
          <cell r="BC2043">
            <v>0</v>
          </cell>
          <cell r="BD2043">
            <v>0</v>
          </cell>
          <cell r="BE2043">
            <v>229330</v>
          </cell>
          <cell r="BF2043">
            <v>2484403</v>
          </cell>
        </row>
        <row r="2044">
          <cell r="D2044" t="str">
            <v>7547525</v>
          </cell>
          <cell r="E2044" t="str">
            <v>KNOX COMMUNITY SCHOOL CORPORATION</v>
          </cell>
          <cell r="F2044">
            <v>5214181</v>
          </cell>
          <cell r="G2044">
            <v>917373.81233817886</v>
          </cell>
          <cell r="H2044">
            <v>0</v>
          </cell>
          <cell r="I2044">
            <v>223313</v>
          </cell>
          <cell r="J2044">
            <v>0</v>
          </cell>
          <cell r="K2044">
            <v>0</v>
          </cell>
          <cell r="L2044">
            <v>4520120.187661821</v>
          </cell>
          <cell r="M2044">
            <v>0</v>
          </cell>
          <cell r="N2044">
            <v>0</v>
          </cell>
          <cell r="O2044" t="str">
            <v>no</v>
          </cell>
          <cell r="P2044">
            <v>0</v>
          </cell>
          <cell r="Q2044">
            <v>955631</v>
          </cell>
          <cell r="R2044">
            <v>0</v>
          </cell>
          <cell r="S2044">
            <v>955631</v>
          </cell>
          <cell r="T2044">
            <v>19683217.19486022</v>
          </cell>
          <cell r="U2044">
            <v>0.2296433628158174</v>
          </cell>
          <cell r="V2044">
            <v>219454</v>
          </cell>
          <cell r="W2044">
            <v>0</v>
          </cell>
          <cell r="X2044">
            <v>955631</v>
          </cell>
          <cell r="Y2044" t="str">
            <v>no</v>
          </cell>
          <cell r="Z2044">
            <v>0</v>
          </cell>
          <cell r="AA2044">
            <v>955631</v>
          </cell>
          <cell r="AB2044">
            <v>11843113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 t="str">
            <v>AA</v>
          </cell>
          <cell r="AL2044">
            <v>0</v>
          </cell>
          <cell r="AM2044">
            <v>9130839</v>
          </cell>
          <cell r="AN2044">
            <v>0</v>
          </cell>
          <cell r="AO2044">
            <v>0</v>
          </cell>
          <cell r="AP2044">
            <v>0</v>
          </cell>
          <cell r="AQ2044">
            <v>1911079</v>
          </cell>
          <cell r="AR2044">
            <v>0</v>
          </cell>
          <cell r="AS2044">
            <v>0</v>
          </cell>
          <cell r="AT2044">
            <v>1911079</v>
          </cell>
          <cell r="AU2044" t="str">
            <v>Levy</v>
          </cell>
          <cell r="AV2044">
            <v>0</v>
          </cell>
          <cell r="AW2044">
            <v>0</v>
          </cell>
          <cell r="AX2044">
            <v>0</v>
          </cell>
          <cell r="AY2044">
            <v>0</v>
          </cell>
          <cell r="AZ2044">
            <v>0</v>
          </cell>
          <cell r="BA2044">
            <v>8056544</v>
          </cell>
          <cell r="BB2044">
            <v>0</v>
          </cell>
          <cell r="BC2044">
            <v>0</v>
          </cell>
          <cell r="BD2044">
            <v>0</v>
          </cell>
          <cell r="BE2044">
            <v>229330</v>
          </cell>
          <cell r="BF2044">
            <v>2484403</v>
          </cell>
        </row>
        <row r="2045">
          <cell r="D2045" t="str">
            <v>7550213</v>
          </cell>
          <cell r="E2045" t="str">
            <v>NORTH JUDSON PUBLIC LIBRARY</v>
          </cell>
          <cell r="F2045">
            <v>206448</v>
          </cell>
          <cell r="G2045">
            <v>0</v>
          </cell>
          <cell r="H2045">
            <v>24308</v>
          </cell>
          <cell r="I2045">
            <v>13745</v>
          </cell>
          <cell r="J2045">
            <v>0</v>
          </cell>
          <cell r="K2045">
            <v>0</v>
          </cell>
          <cell r="L2045">
            <v>244501</v>
          </cell>
          <cell r="M2045">
            <v>0</v>
          </cell>
          <cell r="N2045">
            <v>244501</v>
          </cell>
          <cell r="O2045" t="str">
            <v>no</v>
          </cell>
          <cell r="P2045">
            <v>0</v>
          </cell>
          <cell r="Q2045">
            <v>955631</v>
          </cell>
          <cell r="R2045">
            <v>0</v>
          </cell>
          <cell r="S2045">
            <v>955631</v>
          </cell>
          <cell r="T2045">
            <v>19683217.19486022</v>
          </cell>
          <cell r="U2045">
            <v>1.242180064262286E-2</v>
          </cell>
          <cell r="V2045">
            <v>11871</v>
          </cell>
          <cell r="W2045">
            <v>0</v>
          </cell>
          <cell r="X2045">
            <v>955631</v>
          </cell>
          <cell r="Y2045" t="str">
            <v>no</v>
          </cell>
          <cell r="Z2045">
            <v>0</v>
          </cell>
          <cell r="AA2045">
            <v>955631</v>
          </cell>
          <cell r="AB2045">
            <v>11843113</v>
          </cell>
          <cell r="AC2045">
            <v>2.0644994267976672E-2</v>
          </cell>
          <cell r="AD2045">
            <v>19729</v>
          </cell>
          <cell r="AE2045">
            <v>0</v>
          </cell>
          <cell r="AF2045">
            <v>19729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 t="str">
            <v>AA</v>
          </cell>
          <cell r="AL2045">
            <v>0</v>
          </cell>
          <cell r="AM2045">
            <v>9130839</v>
          </cell>
          <cell r="AN2045">
            <v>0</v>
          </cell>
          <cell r="AO2045">
            <v>0</v>
          </cell>
          <cell r="AP2045">
            <v>0</v>
          </cell>
          <cell r="AQ2045">
            <v>1911079</v>
          </cell>
          <cell r="AR2045">
            <v>0</v>
          </cell>
          <cell r="AS2045">
            <v>0</v>
          </cell>
          <cell r="AT2045">
            <v>1911079</v>
          </cell>
          <cell r="AU2045" t="str">
            <v>Levy</v>
          </cell>
          <cell r="AV2045">
            <v>0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8056544</v>
          </cell>
          <cell r="BB2045">
            <v>0</v>
          </cell>
          <cell r="BC2045">
            <v>0</v>
          </cell>
          <cell r="BD2045">
            <v>0</v>
          </cell>
          <cell r="BE2045">
            <v>229330</v>
          </cell>
          <cell r="BF2045">
            <v>2484403</v>
          </cell>
        </row>
        <row r="2046">
          <cell r="D2046" t="str">
            <v>7550214</v>
          </cell>
          <cell r="E2046" t="str">
            <v>STARKE COUNTY PUBLIC LIBRARY</v>
          </cell>
          <cell r="F2046">
            <v>1056945</v>
          </cell>
          <cell r="G2046">
            <v>113733</v>
          </cell>
          <cell r="H2046">
            <v>89818</v>
          </cell>
          <cell r="I2046">
            <v>50787</v>
          </cell>
          <cell r="J2046">
            <v>0</v>
          </cell>
          <cell r="K2046">
            <v>0</v>
          </cell>
          <cell r="L2046">
            <v>1083817</v>
          </cell>
          <cell r="M2046">
            <v>0</v>
          </cell>
          <cell r="N2046">
            <v>1083817</v>
          </cell>
          <cell r="O2046" t="str">
            <v>no</v>
          </cell>
          <cell r="P2046">
            <v>0</v>
          </cell>
          <cell r="Q2046">
            <v>955631</v>
          </cell>
          <cell r="R2046">
            <v>0</v>
          </cell>
          <cell r="S2046">
            <v>955631</v>
          </cell>
          <cell r="T2046">
            <v>19683217.19486022</v>
          </cell>
          <cell r="U2046">
            <v>5.5063000589304661E-2</v>
          </cell>
          <cell r="V2046">
            <v>52620</v>
          </cell>
          <cell r="W2046">
            <v>0</v>
          </cell>
          <cell r="X2046">
            <v>955631</v>
          </cell>
          <cell r="Y2046" t="str">
            <v>no</v>
          </cell>
          <cell r="Z2046">
            <v>0</v>
          </cell>
          <cell r="AA2046">
            <v>955631</v>
          </cell>
          <cell r="AB2046">
            <v>11843113</v>
          </cell>
          <cell r="AC2046">
            <v>9.1514536760731749E-2</v>
          </cell>
          <cell r="AD2046">
            <v>87454</v>
          </cell>
          <cell r="AE2046">
            <v>0</v>
          </cell>
          <cell r="AF2046">
            <v>87454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 t="str">
            <v>AA</v>
          </cell>
          <cell r="AL2046">
            <v>0</v>
          </cell>
          <cell r="AM2046">
            <v>9130839</v>
          </cell>
          <cell r="AN2046">
            <v>0</v>
          </cell>
          <cell r="AO2046">
            <v>0</v>
          </cell>
          <cell r="AP2046">
            <v>0</v>
          </cell>
          <cell r="AQ2046">
            <v>1911079</v>
          </cell>
          <cell r="AR2046">
            <v>0</v>
          </cell>
          <cell r="AS2046">
            <v>0</v>
          </cell>
          <cell r="AT2046">
            <v>1911079</v>
          </cell>
          <cell r="AU2046" t="str">
            <v>Levy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8056544</v>
          </cell>
          <cell r="BB2046">
            <v>0</v>
          </cell>
          <cell r="BC2046">
            <v>0</v>
          </cell>
          <cell r="BD2046">
            <v>0</v>
          </cell>
          <cell r="BE2046">
            <v>229330</v>
          </cell>
          <cell r="BF2046">
            <v>2484403</v>
          </cell>
        </row>
        <row r="2047">
          <cell r="D2047" t="str">
            <v>7560977</v>
          </cell>
          <cell r="E2047" t="str">
            <v>STARKE COUNTY AIRPORT AUTHORITY</v>
          </cell>
          <cell r="F2047">
            <v>290472</v>
          </cell>
          <cell r="G2047">
            <v>0</v>
          </cell>
          <cell r="H2047">
            <v>3454</v>
          </cell>
          <cell r="I2047">
            <v>13655</v>
          </cell>
          <cell r="J2047">
            <v>0</v>
          </cell>
          <cell r="K2047">
            <v>0</v>
          </cell>
          <cell r="L2047">
            <v>307581</v>
          </cell>
          <cell r="M2047">
            <v>0</v>
          </cell>
          <cell r="N2047">
            <v>307581</v>
          </cell>
          <cell r="O2047" t="str">
            <v>no</v>
          </cell>
          <cell r="P2047">
            <v>0</v>
          </cell>
          <cell r="Q2047">
            <v>955631</v>
          </cell>
          <cell r="R2047">
            <v>0</v>
          </cell>
          <cell r="S2047">
            <v>955631</v>
          </cell>
          <cell r="T2047">
            <v>19683217.19486022</v>
          </cell>
          <cell r="U2047">
            <v>1.5626561296103417E-2</v>
          </cell>
          <cell r="V2047">
            <v>14933</v>
          </cell>
          <cell r="W2047">
            <v>0</v>
          </cell>
          <cell r="X2047">
            <v>955631</v>
          </cell>
          <cell r="Y2047" t="str">
            <v>no</v>
          </cell>
          <cell r="Z2047">
            <v>0</v>
          </cell>
          <cell r="AA2047">
            <v>955631</v>
          </cell>
          <cell r="AB2047">
            <v>11843113</v>
          </cell>
          <cell r="AC2047">
            <v>2.5971296567042803E-2</v>
          </cell>
          <cell r="AD2047">
            <v>24819</v>
          </cell>
          <cell r="AE2047">
            <v>0</v>
          </cell>
          <cell r="AF2047">
            <v>24819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 t="str">
            <v>AA</v>
          </cell>
          <cell r="AL2047">
            <v>0</v>
          </cell>
          <cell r="AM2047">
            <v>9130839</v>
          </cell>
          <cell r="AN2047">
            <v>0</v>
          </cell>
          <cell r="AO2047">
            <v>0</v>
          </cell>
          <cell r="AP2047">
            <v>0</v>
          </cell>
          <cell r="AQ2047">
            <v>1911079</v>
          </cell>
          <cell r="AR2047">
            <v>0</v>
          </cell>
          <cell r="AS2047">
            <v>0</v>
          </cell>
          <cell r="AT2047">
            <v>1911079</v>
          </cell>
          <cell r="AU2047" t="str">
            <v>Levy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8056544</v>
          </cell>
          <cell r="BB2047">
            <v>0</v>
          </cell>
          <cell r="BC2047">
            <v>0</v>
          </cell>
          <cell r="BD2047">
            <v>0</v>
          </cell>
          <cell r="BE2047">
            <v>229330</v>
          </cell>
          <cell r="BF2047">
            <v>2484403</v>
          </cell>
        </row>
        <row r="2048">
          <cell r="D2048" t="str">
            <v>7561069</v>
          </cell>
          <cell r="E2048" t="str">
            <v>STARKE COUNTY SOLID WASTE MGMT DIST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 t="str">
            <v>non-recipient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 t="str">
            <v>no</v>
          </cell>
          <cell r="P2048">
            <v>0</v>
          </cell>
          <cell r="Q2048">
            <v>955631</v>
          </cell>
          <cell r="R2048">
            <v>0</v>
          </cell>
          <cell r="S2048">
            <v>955631</v>
          </cell>
          <cell r="T2048">
            <v>19683217.19486022</v>
          </cell>
          <cell r="U2048">
            <v>0</v>
          </cell>
          <cell r="V2048">
            <v>0</v>
          </cell>
          <cell r="W2048">
            <v>0</v>
          </cell>
          <cell r="X2048">
            <v>955631</v>
          </cell>
          <cell r="Y2048" t="str">
            <v>no</v>
          </cell>
          <cell r="Z2048">
            <v>0</v>
          </cell>
          <cell r="AA2048">
            <v>955631</v>
          </cell>
          <cell r="AB2048">
            <v>11843113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 t="str">
            <v>AA</v>
          </cell>
          <cell r="AL2048">
            <v>0</v>
          </cell>
          <cell r="AM2048">
            <v>9130839</v>
          </cell>
          <cell r="AN2048">
            <v>0</v>
          </cell>
          <cell r="AO2048">
            <v>0</v>
          </cell>
          <cell r="AP2048">
            <v>0</v>
          </cell>
          <cell r="AQ2048">
            <v>1911079</v>
          </cell>
          <cell r="AR2048">
            <v>0</v>
          </cell>
          <cell r="AS2048">
            <v>0</v>
          </cell>
          <cell r="AT2048">
            <v>1911079</v>
          </cell>
          <cell r="AU2048" t="str">
            <v>Levy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8056544</v>
          </cell>
          <cell r="BB2048">
            <v>0</v>
          </cell>
          <cell r="BC2048">
            <v>0</v>
          </cell>
          <cell r="BD2048">
            <v>0</v>
          </cell>
          <cell r="BE2048">
            <v>229330</v>
          </cell>
          <cell r="BF2048">
            <v>2484403</v>
          </cell>
        </row>
        <row r="2049">
          <cell r="D2049" t="str">
            <v>7610000</v>
          </cell>
          <cell r="E2049" t="str">
            <v>STEUBEN COUNTY</v>
          </cell>
          <cell r="F2049">
            <v>8317358</v>
          </cell>
          <cell r="G2049">
            <v>1137623</v>
          </cell>
          <cell r="H2049">
            <v>2686096</v>
          </cell>
          <cell r="I2049">
            <v>463510</v>
          </cell>
          <cell r="J2049">
            <v>0</v>
          </cell>
          <cell r="K2049">
            <v>0</v>
          </cell>
          <cell r="L2049">
            <v>10329341</v>
          </cell>
          <cell r="M2049">
            <v>2515344</v>
          </cell>
          <cell r="N2049">
            <v>12844685</v>
          </cell>
          <cell r="O2049" t="str">
            <v>no</v>
          </cell>
          <cell r="P2049">
            <v>0</v>
          </cell>
          <cell r="Q2049">
            <v>1888528</v>
          </cell>
          <cell r="R2049">
            <v>0</v>
          </cell>
          <cell r="S2049">
            <v>1888528</v>
          </cell>
          <cell r="T2049">
            <v>41269434.731736168</v>
          </cell>
          <cell r="U2049">
            <v>0.25029034361977204</v>
          </cell>
          <cell r="V2049">
            <v>472679</v>
          </cell>
          <cell r="W2049">
            <v>1</v>
          </cell>
          <cell r="X2049">
            <v>5665582</v>
          </cell>
          <cell r="Y2049" t="str">
            <v>no</v>
          </cell>
          <cell r="Z2049">
            <v>0</v>
          </cell>
          <cell r="AA2049">
            <v>5665582</v>
          </cell>
          <cell r="AB2049">
            <v>26668362</v>
          </cell>
          <cell r="AC2049">
            <v>0.48164506691487091</v>
          </cell>
          <cell r="AD2049">
            <v>2728799</v>
          </cell>
          <cell r="AE2049">
            <v>0</v>
          </cell>
          <cell r="AF2049">
            <v>2728799</v>
          </cell>
          <cell r="AG2049">
            <v>1</v>
          </cell>
          <cell r="AH2049">
            <v>1888527</v>
          </cell>
          <cell r="AI2049">
            <v>0</v>
          </cell>
          <cell r="AJ2049">
            <v>1888527</v>
          </cell>
          <cell r="AK2049" t="str">
            <v>AA</v>
          </cell>
          <cell r="AL2049">
            <v>12844685</v>
          </cell>
          <cell r="AM2049">
            <v>22713781</v>
          </cell>
          <cell r="AN2049">
            <v>0.56550184225162692</v>
          </cell>
          <cell r="AO2049">
            <v>1067966</v>
          </cell>
          <cell r="AP2049">
            <v>-1</v>
          </cell>
          <cell r="AQ2049">
            <v>1988522</v>
          </cell>
          <cell r="AR2049">
            <v>0</v>
          </cell>
          <cell r="AS2049">
            <v>0</v>
          </cell>
          <cell r="AT2049">
            <v>1988522</v>
          </cell>
          <cell r="AU2049" t="str">
            <v>Population</v>
          </cell>
          <cell r="AV2049">
            <v>8317358</v>
          </cell>
          <cell r="AW2049">
            <v>0</v>
          </cell>
          <cell r="AX2049">
            <v>2515344</v>
          </cell>
          <cell r="AY2049">
            <v>20517</v>
          </cell>
          <cell r="AZ2049">
            <v>20517</v>
          </cell>
          <cell r="BA2049">
            <v>34185</v>
          </cell>
          <cell r="BB2049">
            <v>0.60017551557700743</v>
          </cell>
          <cell r="BC2049">
            <v>1193463</v>
          </cell>
          <cell r="BD2049">
            <v>-1</v>
          </cell>
          <cell r="BE2049">
            <v>2206691</v>
          </cell>
          <cell r="BF2049">
            <v>0</v>
          </cell>
        </row>
        <row r="2050">
          <cell r="D2050" t="str">
            <v>7620001</v>
          </cell>
          <cell r="E2050" t="str">
            <v>CLEAR LAKE TOWNSHIP</v>
          </cell>
          <cell r="F2050">
            <v>43211</v>
          </cell>
          <cell r="G2050">
            <v>0</v>
          </cell>
          <cell r="H2050">
            <v>11929</v>
          </cell>
          <cell r="I2050">
            <v>2581</v>
          </cell>
          <cell r="J2050">
            <v>0</v>
          </cell>
          <cell r="K2050">
            <v>0</v>
          </cell>
          <cell r="L2050">
            <v>57721</v>
          </cell>
          <cell r="M2050">
            <v>0</v>
          </cell>
          <cell r="N2050">
            <v>57721</v>
          </cell>
          <cell r="O2050" t="str">
            <v>no</v>
          </cell>
          <cell r="P2050">
            <v>0</v>
          </cell>
          <cell r="Q2050">
            <v>1888528</v>
          </cell>
          <cell r="R2050">
            <v>0</v>
          </cell>
          <cell r="S2050">
            <v>1888528</v>
          </cell>
          <cell r="T2050">
            <v>41269434.731736168</v>
          </cell>
          <cell r="U2050">
            <v>1.3986380083760293E-3</v>
          </cell>
          <cell r="V2050">
            <v>2641</v>
          </cell>
          <cell r="W2050">
            <v>0</v>
          </cell>
          <cell r="X2050">
            <v>5665582</v>
          </cell>
          <cell r="Y2050" t="str">
            <v>no</v>
          </cell>
          <cell r="Z2050">
            <v>0</v>
          </cell>
          <cell r="AA2050">
            <v>5665582</v>
          </cell>
          <cell r="AB2050">
            <v>26668362</v>
          </cell>
          <cell r="AC2050">
            <v>2.1643998982764671E-3</v>
          </cell>
          <cell r="AD2050">
            <v>12263</v>
          </cell>
          <cell r="AE2050">
            <v>0</v>
          </cell>
          <cell r="AF2050">
            <v>12263</v>
          </cell>
          <cell r="AG2050">
            <v>0</v>
          </cell>
          <cell r="AH2050">
            <v>1888527</v>
          </cell>
          <cell r="AI2050">
            <v>0</v>
          </cell>
          <cell r="AJ2050">
            <v>1888527</v>
          </cell>
          <cell r="AK2050" t="str">
            <v>AA</v>
          </cell>
          <cell r="AL2050">
            <v>0</v>
          </cell>
          <cell r="AM2050">
            <v>22713781</v>
          </cell>
          <cell r="AN2050">
            <v>0</v>
          </cell>
          <cell r="AO2050">
            <v>0</v>
          </cell>
          <cell r="AP2050">
            <v>0</v>
          </cell>
          <cell r="AQ2050">
            <v>1988522</v>
          </cell>
          <cell r="AR2050">
            <v>0</v>
          </cell>
          <cell r="AS2050">
            <v>0</v>
          </cell>
          <cell r="AT2050">
            <v>1988522</v>
          </cell>
          <cell r="AU2050" t="str">
            <v>Population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34185</v>
          </cell>
          <cell r="BB2050">
            <v>0</v>
          </cell>
          <cell r="BC2050">
            <v>0</v>
          </cell>
          <cell r="BD2050">
            <v>0</v>
          </cell>
          <cell r="BE2050">
            <v>2206691</v>
          </cell>
          <cell r="BF2050">
            <v>0</v>
          </cell>
        </row>
        <row r="2051">
          <cell r="D2051" t="str">
            <v>7620002</v>
          </cell>
          <cell r="E2051" t="str">
            <v>FREMONT TOWNSHIP</v>
          </cell>
          <cell r="F2051">
            <v>36396</v>
          </cell>
          <cell r="G2051">
            <v>0</v>
          </cell>
          <cell r="H2051">
            <v>10029</v>
          </cell>
          <cell r="I2051">
            <v>2170</v>
          </cell>
          <cell r="J2051">
            <v>0</v>
          </cell>
          <cell r="K2051">
            <v>0</v>
          </cell>
          <cell r="L2051">
            <v>48595</v>
          </cell>
          <cell r="M2051">
            <v>0</v>
          </cell>
          <cell r="N2051">
            <v>48595</v>
          </cell>
          <cell r="O2051" t="str">
            <v>no</v>
          </cell>
          <cell r="P2051">
            <v>0</v>
          </cell>
          <cell r="Q2051">
            <v>1888528</v>
          </cell>
          <cell r="R2051">
            <v>0</v>
          </cell>
          <cell r="S2051">
            <v>1888528</v>
          </cell>
          <cell r="T2051">
            <v>41269434.731736168</v>
          </cell>
          <cell r="U2051">
            <v>1.1775058300624234E-3</v>
          </cell>
          <cell r="V2051">
            <v>2224</v>
          </cell>
          <cell r="W2051">
            <v>0</v>
          </cell>
          <cell r="X2051">
            <v>5665582</v>
          </cell>
          <cell r="Y2051" t="str">
            <v>no</v>
          </cell>
          <cell r="Z2051">
            <v>0</v>
          </cell>
          <cell r="AA2051">
            <v>5665582</v>
          </cell>
          <cell r="AB2051">
            <v>26668362</v>
          </cell>
          <cell r="AC2051">
            <v>1.8221966538477317E-3</v>
          </cell>
          <cell r="AD2051">
            <v>10324</v>
          </cell>
          <cell r="AE2051">
            <v>0</v>
          </cell>
          <cell r="AF2051">
            <v>10324</v>
          </cell>
          <cell r="AG2051">
            <v>0</v>
          </cell>
          <cell r="AH2051">
            <v>1888527</v>
          </cell>
          <cell r="AI2051">
            <v>0</v>
          </cell>
          <cell r="AJ2051">
            <v>1888527</v>
          </cell>
          <cell r="AK2051" t="str">
            <v>AA</v>
          </cell>
          <cell r="AL2051">
            <v>0</v>
          </cell>
          <cell r="AM2051">
            <v>22713781</v>
          </cell>
          <cell r="AN2051">
            <v>0</v>
          </cell>
          <cell r="AO2051">
            <v>0</v>
          </cell>
          <cell r="AP2051">
            <v>0</v>
          </cell>
          <cell r="AQ2051">
            <v>1988522</v>
          </cell>
          <cell r="AR2051">
            <v>0</v>
          </cell>
          <cell r="AS2051">
            <v>0</v>
          </cell>
          <cell r="AT2051">
            <v>1988522</v>
          </cell>
          <cell r="AU2051" t="str">
            <v>Population</v>
          </cell>
          <cell r="AV2051">
            <v>0</v>
          </cell>
          <cell r="AW2051">
            <v>0</v>
          </cell>
          <cell r="AX2051">
            <v>0</v>
          </cell>
          <cell r="AY2051">
            <v>0</v>
          </cell>
          <cell r="AZ2051">
            <v>0</v>
          </cell>
          <cell r="BA2051">
            <v>34185</v>
          </cell>
          <cell r="BB2051">
            <v>0</v>
          </cell>
          <cell r="BC2051">
            <v>0</v>
          </cell>
          <cell r="BD2051">
            <v>0</v>
          </cell>
          <cell r="BE2051">
            <v>2206691</v>
          </cell>
          <cell r="BF2051">
            <v>0</v>
          </cell>
        </row>
        <row r="2052">
          <cell r="D2052" t="str">
            <v>7620003</v>
          </cell>
          <cell r="E2052" t="str">
            <v>JACKSON TOWNSHIP</v>
          </cell>
          <cell r="F2052">
            <v>44494</v>
          </cell>
          <cell r="G2052">
            <v>0</v>
          </cell>
          <cell r="H2052">
            <v>12290</v>
          </cell>
          <cell r="I2052">
            <v>2659</v>
          </cell>
          <cell r="J2052">
            <v>0</v>
          </cell>
          <cell r="K2052">
            <v>0</v>
          </cell>
          <cell r="L2052">
            <v>59443</v>
          </cell>
          <cell r="M2052">
            <v>0</v>
          </cell>
          <cell r="N2052">
            <v>59443</v>
          </cell>
          <cell r="O2052" t="str">
            <v>no</v>
          </cell>
          <cell r="P2052">
            <v>0</v>
          </cell>
          <cell r="Q2052">
            <v>1888528</v>
          </cell>
          <cell r="R2052">
            <v>0</v>
          </cell>
          <cell r="S2052">
            <v>1888528</v>
          </cell>
          <cell r="T2052">
            <v>41269434.731736168</v>
          </cell>
          <cell r="U2052">
            <v>1.4403638040210028E-3</v>
          </cell>
          <cell r="V2052">
            <v>2720</v>
          </cell>
          <cell r="W2052">
            <v>0</v>
          </cell>
          <cell r="X2052">
            <v>5665582</v>
          </cell>
          <cell r="Y2052" t="str">
            <v>no</v>
          </cell>
          <cell r="Z2052">
            <v>0</v>
          </cell>
          <cell r="AA2052">
            <v>5665582</v>
          </cell>
          <cell r="AB2052">
            <v>26668362</v>
          </cell>
          <cell r="AC2052">
            <v>2.2289707931818234E-3</v>
          </cell>
          <cell r="AD2052">
            <v>12628</v>
          </cell>
          <cell r="AE2052">
            <v>0</v>
          </cell>
          <cell r="AF2052">
            <v>12628</v>
          </cell>
          <cell r="AG2052">
            <v>0</v>
          </cell>
          <cell r="AH2052">
            <v>1888527</v>
          </cell>
          <cell r="AI2052">
            <v>0</v>
          </cell>
          <cell r="AJ2052">
            <v>1888527</v>
          </cell>
          <cell r="AK2052" t="str">
            <v>AA</v>
          </cell>
          <cell r="AL2052">
            <v>0</v>
          </cell>
          <cell r="AM2052">
            <v>22713781</v>
          </cell>
          <cell r="AN2052">
            <v>0</v>
          </cell>
          <cell r="AO2052">
            <v>0</v>
          </cell>
          <cell r="AP2052">
            <v>0</v>
          </cell>
          <cell r="AQ2052">
            <v>1988522</v>
          </cell>
          <cell r="AR2052">
            <v>0</v>
          </cell>
          <cell r="AS2052">
            <v>0</v>
          </cell>
          <cell r="AT2052">
            <v>1988522</v>
          </cell>
          <cell r="AU2052" t="str">
            <v>Population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34185</v>
          </cell>
          <cell r="BB2052">
            <v>0</v>
          </cell>
          <cell r="BC2052">
            <v>0</v>
          </cell>
          <cell r="BD2052">
            <v>0</v>
          </cell>
          <cell r="BE2052">
            <v>2206691</v>
          </cell>
          <cell r="BF2052">
            <v>0</v>
          </cell>
        </row>
        <row r="2053">
          <cell r="D2053" t="str">
            <v>7620004</v>
          </cell>
          <cell r="E2053" t="str">
            <v>JAMESTOWN TOWNSHIP</v>
          </cell>
          <cell r="F2053">
            <v>281337</v>
          </cell>
          <cell r="G2053">
            <v>0</v>
          </cell>
          <cell r="H2053">
            <v>77586</v>
          </cell>
          <cell r="I2053">
            <v>16789</v>
          </cell>
          <cell r="J2053">
            <v>0</v>
          </cell>
          <cell r="K2053">
            <v>0</v>
          </cell>
          <cell r="L2053">
            <v>375712</v>
          </cell>
          <cell r="M2053">
            <v>0</v>
          </cell>
          <cell r="N2053">
            <v>375712</v>
          </cell>
          <cell r="O2053" t="str">
            <v>no</v>
          </cell>
          <cell r="P2053">
            <v>0</v>
          </cell>
          <cell r="Q2053">
            <v>1888528</v>
          </cell>
          <cell r="R2053">
            <v>0</v>
          </cell>
          <cell r="S2053">
            <v>1888528</v>
          </cell>
          <cell r="T2053">
            <v>41269434.731736168</v>
          </cell>
          <cell r="U2053">
            <v>9.1038804491082037E-3</v>
          </cell>
          <cell r="V2053">
            <v>17193</v>
          </cell>
          <cell r="W2053">
            <v>0</v>
          </cell>
          <cell r="X2053">
            <v>5665582</v>
          </cell>
          <cell r="Y2053" t="str">
            <v>no</v>
          </cell>
          <cell r="Z2053">
            <v>0</v>
          </cell>
          <cell r="AA2053">
            <v>5665582</v>
          </cell>
          <cell r="AB2053">
            <v>26668362</v>
          </cell>
          <cell r="AC2053">
            <v>1.4088304336051835E-2</v>
          </cell>
          <cell r="AD2053">
            <v>79818</v>
          </cell>
          <cell r="AE2053">
            <v>0</v>
          </cell>
          <cell r="AF2053">
            <v>79818</v>
          </cell>
          <cell r="AG2053">
            <v>0</v>
          </cell>
          <cell r="AH2053">
            <v>1888527</v>
          </cell>
          <cell r="AI2053">
            <v>0</v>
          </cell>
          <cell r="AJ2053">
            <v>1888527</v>
          </cell>
          <cell r="AK2053" t="str">
            <v>AA</v>
          </cell>
          <cell r="AL2053">
            <v>0</v>
          </cell>
          <cell r="AM2053">
            <v>22713781</v>
          </cell>
          <cell r="AN2053">
            <v>0</v>
          </cell>
          <cell r="AO2053">
            <v>0</v>
          </cell>
          <cell r="AP2053">
            <v>0</v>
          </cell>
          <cell r="AQ2053">
            <v>1988522</v>
          </cell>
          <cell r="AR2053">
            <v>0</v>
          </cell>
          <cell r="AS2053">
            <v>0</v>
          </cell>
          <cell r="AT2053">
            <v>1988522</v>
          </cell>
          <cell r="AU2053" t="str">
            <v>Population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34185</v>
          </cell>
          <cell r="BB2053">
            <v>0</v>
          </cell>
          <cell r="BC2053">
            <v>0</v>
          </cell>
          <cell r="BD2053">
            <v>0</v>
          </cell>
          <cell r="BE2053">
            <v>2206691</v>
          </cell>
          <cell r="BF2053">
            <v>0</v>
          </cell>
        </row>
        <row r="2054">
          <cell r="D2054" t="str">
            <v>7620005</v>
          </cell>
          <cell r="E2054" t="str">
            <v>MILLGROVE TOWNSHIP</v>
          </cell>
          <cell r="F2054">
            <v>53647</v>
          </cell>
          <cell r="G2054">
            <v>0</v>
          </cell>
          <cell r="H2054">
            <v>14788</v>
          </cell>
          <cell r="I2054">
            <v>3200</v>
          </cell>
          <cell r="J2054">
            <v>0</v>
          </cell>
          <cell r="K2054">
            <v>0</v>
          </cell>
          <cell r="L2054">
            <v>71635</v>
          </cell>
          <cell r="M2054">
            <v>0</v>
          </cell>
          <cell r="N2054">
            <v>71635</v>
          </cell>
          <cell r="O2054" t="str">
            <v>no</v>
          </cell>
          <cell r="P2054">
            <v>0</v>
          </cell>
          <cell r="Q2054">
            <v>1888528</v>
          </cell>
          <cell r="R2054">
            <v>0</v>
          </cell>
          <cell r="S2054">
            <v>1888528</v>
          </cell>
          <cell r="T2054">
            <v>41269434.731736168</v>
          </cell>
          <cell r="U2054">
            <v>1.7357882526293177E-3</v>
          </cell>
          <cell r="V2054">
            <v>3278</v>
          </cell>
          <cell r="W2054">
            <v>0</v>
          </cell>
          <cell r="X2054">
            <v>5665582</v>
          </cell>
          <cell r="Y2054" t="str">
            <v>no</v>
          </cell>
          <cell r="Z2054">
            <v>0</v>
          </cell>
          <cell r="AA2054">
            <v>5665582</v>
          </cell>
          <cell r="AB2054">
            <v>26668362</v>
          </cell>
          <cell r="AC2054">
            <v>2.6861417285396079E-3</v>
          </cell>
          <cell r="AD2054">
            <v>15219</v>
          </cell>
          <cell r="AE2054">
            <v>0</v>
          </cell>
          <cell r="AF2054">
            <v>15219</v>
          </cell>
          <cell r="AG2054">
            <v>0</v>
          </cell>
          <cell r="AH2054">
            <v>1888527</v>
          </cell>
          <cell r="AI2054">
            <v>0</v>
          </cell>
          <cell r="AJ2054">
            <v>1888527</v>
          </cell>
          <cell r="AK2054" t="str">
            <v>AA</v>
          </cell>
          <cell r="AL2054">
            <v>0</v>
          </cell>
          <cell r="AM2054">
            <v>22713781</v>
          </cell>
          <cell r="AN2054">
            <v>0</v>
          </cell>
          <cell r="AO2054">
            <v>0</v>
          </cell>
          <cell r="AP2054">
            <v>0</v>
          </cell>
          <cell r="AQ2054">
            <v>1988522</v>
          </cell>
          <cell r="AR2054">
            <v>0</v>
          </cell>
          <cell r="AS2054">
            <v>0</v>
          </cell>
          <cell r="AT2054">
            <v>1988522</v>
          </cell>
          <cell r="AU2054" t="str">
            <v>Population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34185</v>
          </cell>
          <cell r="BB2054">
            <v>0</v>
          </cell>
          <cell r="BC2054">
            <v>0</v>
          </cell>
          <cell r="BD2054">
            <v>0</v>
          </cell>
          <cell r="BE2054">
            <v>2206691</v>
          </cell>
          <cell r="BF2054">
            <v>0</v>
          </cell>
        </row>
        <row r="2055">
          <cell r="D2055" t="str">
            <v>7620006</v>
          </cell>
          <cell r="E2055" t="str">
            <v>OTSEGO TOWNSHIP</v>
          </cell>
          <cell r="F2055">
            <v>71556</v>
          </cell>
          <cell r="G2055">
            <v>0</v>
          </cell>
          <cell r="H2055">
            <v>19861</v>
          </cell>
          <cell r="I2055">
            <v>4298</v>
          </cell>
          <cell r="J2055">
            <v>0</v>
          </cell>
          <cell r="K2055">
            <v>0</v>
          </cell>
          <cell r="L2055">
            <v>95715</v>
          </cell>
          <cell r="M2055">
            <v>0</v>
          </cell>
          <cell r="N2055">
            <v>95715</v>
          </cell>
          <cell r="O2055" t="str">
            <v>no</v>
          </cell>
          <cell r="P2055">
            <v>0</v>
          </cell>
          <cell r="Q2055">
            <v>1888528</v>
          </cell>
          <cell r="R2055">
            <v>0</v>
          </cell>
          <cell r="S2055">
            <v>1888528</v>
          </cell>
          <cell r="T2055">
            <v>41269434.731736168</v>
          </cell>
          <cell r="U2055">
            <v>2.319270923437079E-3</v>
          </cell>
          <cell r="V2055">
            <v>4380</v>
          </cell>
          <cell r="W2055">
            <v>0</v>
          </cell>
          <cell r="X2055">
            <v>5665582</v>
          </cell>
          <cell r="Y2055" t="str">
            <v>no</v>
          </cell>
          <cell r="Z2055">
            <v>0</v>
          </cell>
          <cell r="AA2055">
            <v>5665582</v>
          </cell>
          <cell r="AB2055">
            <v>26668362</v>
          </cell>
          <cell r="AC2055">
            <v>3.589084323964104E-3</v>
          </cell>
          <cell r="AD2055">
            <v>20334</v>
          </cell>
          <cell r="AE2055">
            <v>0</v>
          </cell>
          <cell r="AF2055">
            <v>20334</v>
          </cell>
          <cell r="AG2055">
            <v>0</v>
          </cell>
          <cell r="AH2055">
            <v>1888527</v>
          </cell>
          <cell r="AI2055">
            <v>0</v>
          </cell>
          <cell r="AJ2055">
            <v>1888527</v>
          </cell>
          <cell r="AK2055" t="str">
            <v>AA</v>
          </cell>
          <cell r="AL2055">
            <v>0</v>
          </cell>
          <cell r="AM2055">
            <v>22713781</v>
          </cell>
          <cell r="AN2055">
            <v>0</v>
          </cell>
          <cell r="AO2055">
            <v>0</v>
          </cell>
          <cell r="AP2055">
            <v>0</v>
          </cell>
          <cell r="AQ2055">
            <v>1988522</v>
          </cell>
          <cell r="AR2055">
            <v>0</v>
          </cell>
          <cell r="AS2055">
            <v>0</v>
          </cell>
          <cell r="AT2055">
            <v>1988522</v>
          </cell>
          <cell r="AU2055" t="str">
            <v>Population</v>
          </cell>
          <cell r="AV2055">
            <v>0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34185</v>
          </cell>
          <cell r="BB2055">
            <v>0</v>
          </cell>
          <cell r="BC2055">
            <v>0</v>
          </cell>
          <cell r="BD2055">
            <v>0</v>
          </cell>
          <cell r="BE2055">
            <v>2206691</v>
          </cell>
          <cell r="BF2055">
            <v>0</v>
          </cell>
        </row>
        <row r="2056">
          <cell r="D2056" t="str">
            <v>7620007</v>
          </cell>
          <cell r="E2056" t="str">
            <v>PLEASANT TOWNSHIP</v>
          </cell>
          <cell r="F2056">
            <v>647167</v>
          </cell>
          <cell r="G2056">
            <v>0</v>
          </cell>
          <cell r="H2056">
            <v>180418</v>
          </cell>
          <cell r="I2056">
            <v>39040</v>
          </cell>
          <cell r="J2056">
            <v>0</v>
          </cell>
          <cell r="K2056">
            <v>0</v>
          </cell>
          <cell r="L2056">
            <v>866625</v>
          </cell>
          <cell r="M2056">
            <v>0</v>
          </cell>
          <cell r="N2056">
            <v>866625</v>
          </cell>
          <cell r="O2056" t="str">
            <v>no</v>
          </cell>
          <cell r="P2056">
            <v>0</v>
          </cell>
          <cell r="Q2056">
            <v>1888528</v>
          </cell>
          <cell r="R2056">
            <v>0</v>
          </cell>
          <cell r="S2056">
            <v>1888528</v>
          </cell>
          <cell r="T2056">
            <v>41269434.731736168</v>
          </cell>
          <cell r="U2056">
            <v>2.0999197242058804E-2</v>
          </cell>
          <cell r="V2056">
            <v>39658</v>
          </cell>
          <cell r="W2056">
            <v>0</v>
          </cell>
          <cell r="X2056">
            <v>5665582</v>
          </cell>
          <cell r="Y2056" t="str">
            <v>no</v>
          </cell>
          <cell r="Z2056">
            <v>0</v>
          </cell>
          <cell r="AA2056">
            <v>5665582</v>
          </cell>
          <cell r="AB2056">
            <v>26668362</v>
          </cell>
          <cell r="AC2056">
            <v>3.2496371543179144E-2</v>
          </cell>
          <cell r="AD2056">
            <v>184111</v>
          </cell>
          <cell r="AE2056">
            <v>0</v>
          </cell>
          <cell r="AF2056">
            <v>184111</v>
          </cell>
          <cell r="AG2056">
            <v>0</v>
          </cell>
          <cell r="AH2056">
            <v>1888527</v>
          </cell>
          <cell r="AI2056">
            <v>0</v>
          </cell>
          <cell r="AJ2056">
            <v>1888527</v>
          </cell>
          <cell r="AK2056" t="str">
            <v>AA</v>
          </cell>
          <cell r="AL2056">
            <v>0</v>
          </cell>
          <cell r="AM2056">
            <v>22713781</v>
          </cell>
          <cell r="AN2056">
            <v>0</v>
          </cell>
          <cell r="AO2056">
            <v>0</v>
          </cell>
          <cell r="AP2056">
            <v>0</v>
          </cell>
          <cell r="AQ2056">
            <v>1988522</v>
          </cell>
          <cell r="AR2056">
            <v>0</v>
          </cell>
          <cell r="AS2056">
            <v>0</v>
          </cell>
          <cell r="AT2056">
            <v>1988522</v>
          </cell>
          <cell r="AU2056" t="str">
            <v>Population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34185</v>
          </cell>
          <cell r="BB2056">
            <v>0</v>
          </cell>
          <cell r="BC2056">
            <v>0</v>
          </cell>
          <cell r="BD2056">
            <v>0</v>
          </cell>
          <cell r="BE2056">
            <v>2206691</v>
          </cell>
          <cell r="BF2056">
            <v>0</v>
          </cell>
        </row>
        <row r="2057">
          <cell r="D2057" t="str">
            <v>7620008</v>
          </cell>
          <cell r="E2057" t="str">
            <v>RICHLAND TOWNSHIP</v>
          </cell>
          <cell r="F2057">
            <v>34650</v>
          </cell>
          <cell r="G2057">
            <v>0</v>
          </cell>
          <cell r="H2057">
            <v>9554</v>
          </cell>
          <cell r="I2057">
            <v>2067</v>
          </cell>
          <cell r="J2057">
            <v>0</v>
          </cell>
          <cell r="K2057">
            <v>0</v>
          </cell>
          <cell r="L2057">
            <v>46271</v>
          </cell>
          <cell r="M2057">
            <v>0</v>
          </cell>
          <cell r="N2057">
            <v>46271</v>
          </cell>
          <cell r="O2057" t="str">
            <v>no</v>
          </cell>
          <cell r="P2057">
            <v>0</v>
          </cell>
          <cell r="Q2057">
            <v>1888528</v>
          </cell>
          <cell r="R2057">
            <v>0</v>
          </cell>
          <cell r="S2057">
            <v>1888528</v>
          </cell>
          <cell r="T2057">
            <v>41269434.731736168</v>
          </cell>
          <cell r="U2057">
            <v>1.1211929676472557E-3</v>
          </cell>
          <cell r="V2057">
            <v>2117</v>
          </cell>
          <cell r="W2057">
            <v>0</v>
          </cell>
          <cell r="X2057">
            <v>5665582</v>
          </cell>
          <cell r="Y2057" t="str">
            <v>no</v>
          </cell>
          <cell r="Z2057">
            <v>0</v>
          </cell>
          <cell r="AA2057">
            <v>5665582</v>
          </cell>
          <cell r="AB2057">
            <v>26668362</v>
          </cell>
          <cell r="AC2057">
            <v>1.7350521940567628E-3</v>
          </cell>
          <cell r="AD2057">
            <v>9830</v>
          </cell>
          <cell r="AE2057">
            <v>0</v>
          </cell>
          <cell r="AF2057">
            <v>9830</v>
          </cell>
          <cell r="AG2057">
            <v>0</v>
          </cell>
          <cell r="AH2057">
            <v>1888527</v>
          </cell>
          <cell r="AI2057">
            <v>0</v>
          </cell>
          <cell r="AJ2057">
            <v>1888527</v>
          </cell>
          <cell r="AK2057" t="str">
            <v>AA</v>
          </cell>
          <cell r="AL2057">
            <v>0</v>
          </cell>
          <cell r="AM2057">
            <v>22713781</v>
          </cell>
          <cell r="AN2057">
            <v>0</v>
          </cell>
          <cell r="AO2057">
            <v>0</v>
          </cell>
          <cell r="AP2057">
            <v>0</v>
          </cell>
          <cell r="AQ2057">
            <v>1988522</v>
          </cell>
          <cell r="AR2057">
            <v>0</v>
          </cell>
          <cell r="AS2057">
            <v>0</v>
          </cell>
          <cell r="AT2057">
            <v>1988522</v>
          </cell>
          <cell r="AU2057" t="str">
            <v>Population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34185</v>
          </cell>
          <cell r="BB2057">
            <v>0</v>
          </cell>
          <cell r="BC2057">
            <v>0</v>
          </cell>
          <cell r="BD2057">
            <v>0</v>
          </cell>
          <cell r="BE2057">
            <v>2206691</v>
          </cell>
          <cell r="BF2057">
            <v>0</v>
          </cell>
        </row>
        <row r="2058">
          <cell r="D2058" t="str">
            <v>7620009</v>
          </cell>
          <cell r="E2058" t="str">
            <v>SALEM TOWNSHIP</v>
          </cell>
          <cell r="F2058">
            <v>61844</v>
          </cell>
          <cell r="G2058">
            <v>0</v>
          </cell>
          <cell r="H2058">
            <v>17051</v>
          </cell>
          <cell r="I2058">
            <v>3690</v>
          </cell>
          <cell r="J2058">
            <v>0</v>
          </cell>
          <cell r="K2058">
            <v>0</v>
          </cell>
          <cell r="L2058">
            <v>82585</v>
          </cell>
          <cell r="M2058">
            <v>0</v>
          </cell>
          <cell r="N2058">
            <v>82585</v>
          </cell>
          <cell r="O2058" t="str">
            <v>no</v>
          </cell>
          <cell r="P2058">
            <v>0</v>
          </cell>
          <cell r="Q2058">
            <v>1888528</v>
          </cell>
          <cell r="R2058">
            <v>0</v>
          </cell>
          <cell r="S2058">
            <v>1888528</v>
          </cell>
          <cell r="T2058">
            <v>41269434.731736168</v>
          </cell>
          <cell r="U2058">
            <v>2.0011177893961359E-3</v>
          </cell>
          <cell r="V2058">
            <v>3779</v>
          </cell>
          <cell r="W2058">
            <v>0</v>
          </cell>
          <cell r="X2058">
            <v>5665582</v>
          </cell>
          <cell r="Y2058" t="str">
            <v>no</v>
          </cell>
          <cell r="Z2058">
            <v>0</v>
          </cell>
          <cell r="AA2058">
            <v>5665582</v>
          </cell>
          <cell r="AB2058">
            <v>26668362</v>
          </cell>
          <cell r="AC2058">
            <v>3.0967406247147835E-3</v>
          </cell>
          <cell r="AD2058">
            <v>17545</v>
          </cell>
          <cell r="AE2058">
            <v>0</v>
          </cell>
          <cell r="AF2058">
            <v>17545</v>
          </cell>
          <cell r="AG2058">
            <v>0</v>
          </cell>
          <cell r="AH2058">
            <v>1888527</v>
          </cell>
          <cell r="AI2058">
            <v>0</v>
          </cell>
          <cell r="AJ2058">
            <v>1888527</v>
          </cell>
          <cell r="AK2058" t="str">
            <v>AA</v>
          </cell>
          <cell r="AL2058">
            <v>0</v>
          </cell>
          <cell r="AM2058">
            <v>22713781</v>
          </cell>
          <cell r="AN2058">
            <v>0</v>
          </cell>
          <cell r="AO2058">
            <v>0</v>
          </cell>
          <cell r="AP2058">
            <v>0</v>
          </cell>
          <cell r="AQ2058">
            <v>1988522</v>
          </cell>
          <cell r="AR2058">
            <v>0</v>
          </cell>
          <cell r="AS2058">
            <v>0</v>
          </cell>
          <cell r="AT2058">
            <v>1988522</v>
          </cell>
          <cell r="AU2058" t="str">
            <v>Population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34185</v>
          </cell>
          <cell r="BB2058">
            <v>0</v>
          </cell>
          <cell r="BC2058">
            <v>0</v>
          </cell>
          <cell r="BD2058">
            <v>0</v>
          </cell>
          <cell r="BE2058">
            <v>2206691</v>
          </cell>
          <cell r="BF2058">
            <v>0</v>
          </cell>
        </row>
        <row r="2059">
          <cell r="D2059" t="str">
            <v>7620010</v>
          </cell>
          <cell r="E2059" t="str">
            <v>SCOTT TOWNSHIP</v>
          </cell>
          <cell r="F2059">
            <v>19236</v>
          </cell>
          <cell r="G2059">
            <v>0</v>
          </cell>
          <cell r="H2059">
            <v>5330</v>
          </cell>
          <cell r="I2059">
            <v>1153</v>
          </cell>
          <cell r="J2059">
            <v>0</v>
          </cell>
          <cell r="K2059">
            <v>0</v>
          </cell>
          <cell r="L2059">
            <v>25719</v>
          </cell>
          <cell r="M2059">
            <v>0</v>
          </cell>
          <cell r="N2059">
            <v>25719</v>
          </cell>
          <cell r="O2059" t="str">
            <v>no</v>
          </cell>
          <cell r="P2059">
            <v>0</v>
          </cell>
          <cell r="Q2059">
            <v>1888528</v>
          </cell>
          <cell r="R2059">
            <v>0</v>
          </cell>
          <cell r="S2059">
            <v>1888528</v>
          </cell>
          <cell r="T2059">
            <v>41269434.731736168</v>
          </cell>
          <cell r="U2059">
            <v>6.2319729279505028E-4</v>
          </cell>
          <cell r="V2059">
            <v>1177</v>
          </cell>
          <cell r="W2059">
            <v>0</v>
          </cell>
          <cell r="X2059">
            <v>5665582</v>
          </cell>
          <cell r="Y2059" t="str">
            <v>no</v>
          </cell>
          <cell r="Z2059">
            <v>0</v>
          </cell>
          <cell r="AA2059">
            <v>5665582</v>
          </cell>
          <cell r="AB2059">
            <v>26668362</v>
          </cell>
          <cell r="AC2059">
            <v>9.6440118819446049E-4</v>
          </cell>
          <cell r="AD2059">
            <v>5464</v>
          </cell>
          <cell r="AE2059">
            <v>0</v>
          </cell>
          <cell r="AF2059">
            <v>5464</v>
          </cell>
          <cell r="AG2059">
            <v>0</v>
          </cell>
          <cell r="AH2059">
            <v>1888527</v>
          </cell>
          <cell r="AI2059">
            <v>0</v>
          </cell>
          <cell r="AJ2059">
            <v>1888527</v>
          </cell>
          <cell r="AK2059" t="str">
            <v>AA</v>
          </cell>
          <cell r="AL2059">
            <v>0</v>
          </cell>
          <cell r="AM2059">
            <v>22713781</v>
          </cell>
          <cell r="AN2059">
            <v>0</v>
          </cell>
          <cell r="AO2059">
            <v>0</v>
          </cell>
          <cell r="AP2059">
            <v>0</v>
          </cell>
          <cell r="AQ2059">
            <v>1988522</v>
          </cell>
          <cell r="AR2059">
            <v>0</v>
          </cell>
          <cell r="AS2059">
            <v>0</v>
          </cell>
          <cell r="AT2059">
            <v>1988522</v>
          </cell>
          <cell r="AU2059" t="str">
            <v>Population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34185</v>
          </cell>
          <cell r="BB2059">
            <v>0</v>
          </cell>
          <cell r="BC2059">
            <v>0</v>
          </cell>
          <cell r="BD2059">
            <v>0</v>
          </cell>
          <cell r="BE2059">
            <v>2206691</v>
          </cell>
          <cell r="BF2059">
            <v>0</v>
          </cell>
        </row>
        <row r="2060">
          <cell r="D2060" t="str">
            <v>7620011</v>
          </cell>
          <cell r="E2060" t="str">
            <v>STEUBEN TOWNSHIP</v>
          </cell>
          <cell r="F2060">
            <v>73118</v>
          </cell>
          <cell r="G2060">
            <v>0</v>
          </cell>
          <cell r="H2060">
            <v>20332</v>
          </cell>
          <cell r="I2060">
            <v>4400</v>
          </cell>
          <cell r="J2060">
            <v>0</v>
          </cell>
          <cell r="K2060">
            <v>0</v>
          </cell>
          <cell r="L2060">
            <v>97850</v>
          </cell>
          <cell r="M2060">
            <v>0</v>
          </cell>
          <cell r="N2060">
            <v>97850</v>
          </cell>
          <cell r="O2060" t="str">
            <v>no</v>
          </cell>
          <cell r="P2060">
            <v>0</v>
          </cell>
          <cell r="Q2060">
            <v>1888528</v>
          </cell>
          <cell r="R2060">
            <v>0</v>
          </cell>
          <cell r="S2060">
            <v>1888528</v>
          </cell>
          <cell r="T2060">
            <v>41269434.731736168</v>
          </cell>
          <cell r="U2060">
            <v>2.3710041253546276E-3</v>
          </cell>
          <cell r="V2060">
            <v>4478</v>
          </cell>
          <cell r="W2060">
            <v>0</v>
          </cell>
          <cell r="X2060">
            <v>5665582</v>
          </cell>
          <cell r="Y2060" t="str">
            <v>no</v>
          </cell>
          <cell r="Z2060">
            <v>0</v>
          </cell>
          <cell r="AA2060">
            <v>5665582</v>
          </cell>
          <cell r="AB2060">
            <v>26668362</v>
          </cell>
          <cell r="AC2060">
            <v>3.6691417343142408E-3</v>
          </cell>
          <cell r="AD2060">
            <v>20788</v>
          </cell>
          <cell r="AE2060">
            <v>0</v>
          </cell>
          <cell r="AF2060">
            <v>20788</v>
          </cell>
          <cell r="AG2060">
            <v>0</v>
          </cell>
          <cell r="AH2060">
            <v>1888527</v>
          </cell>
          <cell r="AI2060">
            <v>0</v>
          </cell>
          <cell r="AJ2060">
            <v>1888527</v>
          </cell>
          <cell r="AK2060" t="str">
            <v>AA</v>
          </cell>
          <cell r="AL2060">
            <v>0</v>
          </cell>
          <cell r="AM2060">
            <v>22713781</v>
          </cell>
          <cell r="AN2060">
            <v>0</v>
          </cell>
          <cell r="AO2060">
            <v>0</v>
          </cell>
          <cell r="AP2060">
            <v>0</v>
          </cell>
          <cell r="AQ2060">
            <v>1988522</v>
          </cell>
          <cell r="AR2060">
            <v>0</v>
          </cell>
          <cell r="AS2060">
            <v>0</v>
          </cell>
          <cell r="AT2060">
            <v>1988522</v>
          </cell>
          <cell r="AU2060" t="str">
            <v>Population</v>
          </cell>
          <cell r="AV2060">
            <v>0</v>
          </cell>
          <cell r="AW2060">
            <v>0</v>
          </cell>
          <cell r="AX2060">
            <v>0</v>
          </cell>
          <cell r="AY2060">
            <v>0</v>
          </cell>
          <cell r="AZ2060">
            <v>0</v>
          </cell>
          <cell r="BA2060">
            <v>34185</v>
          </cell>
          <cell r="BB2060">
            <v>0</v>
          </cell>
          <cell r="BC2060">
            <v>0</v>
          </cell>
          <cell r="BD2060">
            <v>0</v>
          </cell>
          <cell r="BE2060">
            <v>2206691</v>
          </cell>
          <cell r="BF2060">
            <v>0</v>
          </cell>
        </row>
        <row r="2061">
          <cell r="D2061" t="str">
            <v>7620012</v>
          </cell>
          <cell r="E2061" t="str">
            <v>YORK TOWNSHIP</v>
          </cell>
          <cell r="F2061">
            <v>19907</v>
          </cell>
          <cell r="G2061">
            <v>0</v>
          </cell>
          <cell r="H2061">
            <v>5493</v>
          </cell>
          <cell r="I2061">
            <v>1189</v>
          </cell>
          <cell r="J2061">
            <v>0</v>
          </cell>
          <cell r="K2061">
            <v>0</v>
          </cell>
          <cell r="L2061">
            <v>26589</v>
          </cell>
          <cell r="M2061">
            <v>0</v>
          </cell>
          <cell r="N2061">
            <v>26589</v>
          </cell>
          <cell r="O2061" t="str">
            <v>no</v>
          </cell>
          <cell r="P2061">
            <v>0</v>
          </cell>
          <cell r="Q2061">
            <v>1888528</v>
          </cell>
          <cell r="R2061">
            <v>0</v>
          </cell>
          <cell r="S2061">
            <v>1888528</v>
          </cell>
          <cell r="T2061">
            <v>41269434.731736168</v>
          </cell>
          <cell r="U2061">
            <v>6.4427826968885228E-4</v>
          </cell>
          <cell r="V2061">
            <v>1217</v>
          </cell>
          <cell r="W2061">
            <v>0</v>
          </cell>
          <cell r="X2061">
            <v>5665582</v>
          </cell>
          <cell r="Y2061" t="str">
            <v>no</v>
          </cell>
          <cell r="Z2061">
            <v>0</v>
          </cell>
          <cell r="AA2061">
            <v>5665582</v>
          </cell>
          <cell r="AB2061">
            <v>26668362</v>
          </cell>
          <cell r="AC2061">
            <v>9.9702411419194019E-4</v>
          </cell>
          <cell r="AD2061">
            <v>5649</v>
          </cell>
          <cell r="AE2061">
            <v>0</v>
          </cell>
          <cell r="AF2061">
            <v>5649</v>
          </cell>
          <cell r="AG2061">
            <v>0</v>
          </cell>
          <cell r="AH2061">
            <v>1888527</v>
          </cell>
          <cell r="AI2061">
            <v>0</v>
          </cell>
          <cell r="AJ2061">
            <v>1888527</v>
          </cell>
          <cell r="AK2061" t="str">
            <v>AA</v>
          </cell>
          <cell r="AL2061">
            <v>0</v>
          </cell>
          <cell r="AM2061">
            <v>22713781</v>
          </cell>
          <cell r="AN2061">
            <v>0</v>
          </cell>
          <cell r="AO2061">
            <v>0</v>
          </cell>
          <cell r="AP2061">
            <v>0</v>
          </cell>
          <cell r="AQ2061">
            <v>1988522</v>
          </cell>
          <cell r="AR2061">
            <v>0</v>
          </cell>
          <cell r="AS2061">
            <v>0</v>
          </cell>
          <cell r="AT2061">
            <v>1988522</v>
          </cell>
          <cell r="AU2061" t="str">
            <v>Population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34185</v>
          </cell>
          <cell r="BB2061">
            <v>0</v>
          </cell>
          <cell r="BC2061">
            <v>0</v>
          </cell>
          <cell r="BD2061">
            <v>0</v>
          </cell>
          <cell r="BE2061">
            <v>2206691</v>
          </cell>
          <cell r="BF2061">
            <v>0</v>
          </cell>
        </row>
        <row r="2062">
          <cell r="D2062" t="str">
            <v>7630429</v>
          </cell>
          <cell r="E2062" t="str">
            <v>ANGOLA CIVIL CITY</v>
          </cell>
          <cell r="F2062">
            <v>4937562</v>
          </cell>
          <cell r="G2062">
            <v>0</v>
          </cell>
          <cell r="H2062">
            <v>1364608</v>
          </cell>
          <cell r="I2062">
            <v>295284</v>
          </cell>
          <cell r="J2062">
            <v>0</v>
          </cell>
          <cell r="K2062">
            <v>0</v>
          </cell>
          <cell r="L2062">
            <v>6597454</v>
          </cell>
          <cell r="M2062">
            <v>0</v>
          </cell>
          <cell r="N2062">
            <v>6597454</v>
          </cell>
          <cell r="O2062" t="str">
            <v>no</v>
          </cell>
          <cell r="P2062">
            <v>0</v>
          </cell>
          <cell r="Q2062">
            <v>1888528</v>
          </cell>
          <cell r="R2062">
            <v>0</v>
          </cell>
          <cell r="S2062">
            <v>1888528</v>
          </cell>
          <cell r="T2062">
            <v>41269434.731736168</v>
          </cell>
          <cell r="U2062">
            <v>0.15986296015163401</v>
          </cell>
          <cell r="V2062">
            <v>301906</v>
          </cell>
          <cell r="W2062">
            <v>0</v>
          </cell>
          <cell r="X2062">
            <v>5665582</v>
          </cell>
          <cell r="Y2062" t="str">
            <v>no</v>
          </cell>
          <cell r="Z2062">
            <v>0</v>
          </cell>
          <cell r="AA2062">
            <v>5665582</v>
          </cell>
          <cell r="AB2062">
            <v>26668362</v>
          </cell>
          <cell r="AC2062">
            <v>0.24738879725721438</v>
          </cell>
          <cell r="AD2062">
            <v>1401602</v>
          </cell>
          <cell r="AE2062">
            <v>0</v>
          </cell>
          <cell r="AF2062">
            <v>1401602</v>
          </cell>
          <cell r="AG2062">
            <v>0</v>
          </cell>
          <cell r="AH2062">
            <v>1888527</v>
          </cell>
          <cell r="AI2062">
            <v>0</v>
          </cell>
          <cell r="AJ2062">
            <v>1888527</v>
          </cell>
          <cell r="AK2062" t="str">
            <v>AA</v>
          </cell>
          <cell r="AL2062">
            <v>6597454</v>
          </cell>
          <cell r="AM2062">
            <v>22713781</v>
          </cell>
          <cell r="AN2062">
            <v>0.29046040375224186</v>
          </cell>
          <cell r="AO2062">
            <v>548542</v>
          </cell>
          <cell r="AP2062">
            <v>0</v>
          </cell>
          <cell r="AQ2062">
            <v>1988522</v>
          </cell>
          <cell r="AR2062">
            <v>0</v>
          </cell>
          <cell r="AS2062">
            <v>0</v>
          </cell>
          <cell r="AT2062">
            <v>1988522</v>
          </cell>
          <cell r="AU2062" t="str">
            <v>Population</v>
          </cell>
          <cell r="AV2062">
            <v>4937562</v>
          </cell>
          <cell r="AW2062">
            <v>0</v>
          </cell>
          <cell r="AX2062">
            <v>0</v>
          </cell>
          <cell r="AY2062">
            <v>8612</v>
          </cell>
          <cell r="AZ2062">
            <v>8612</v>
          </cell>
          <cell r="BA2062">
            <v>34185</v>
          </cell>
          <cell r="BB2062">
            <v>0.25192335819804007</v>
          </cell>
          <cell r="BC2062">
            <v>500955</v>
          </cell>
          <cell r="BD2062">
            <v>0</v>
          </cell>
          <cell r="BE2062">
            <v>2206691</v>
          </cell>
          <cell r="BF2062">
            <v>0</v>
          </cell>
        </row>
        <row r="2063">
          <cell r="D2063" t="str">
            <v>7630586</v>
          </cell>
          <cell r="E2063" t="str">
            <v>ASHLEY CIVIL TOWN</v>
          </cell>
          <cell r="F2063">
            <v>124457</v>
          </cell>
          <cell r="G2063">
            <v>0</v>
          </cell>
          <cell r="H2063">
            <v>33638</v>
          </cell>
          <cell r="I2063">
            <v>7279</v>
          </cell>
          <cell r="J2063">
            <v>0</v>
          </cell>
          <cell r="K2063">
            <v>0</v>
          </cell>
          <cell r="L2063">
            <v>165374</v>
          </cell>
          <cell r="M2063">
            <v>0</v>
          </cell>
          <cell r="N2063">
            <v>165374</v>
          </cell>
          <cell r="O2063" t="str">
            <v>no</v>
          </cell>
          <cell r="P2063">
            <v>0</v>
          </cell>
          <cell r="Q2063">
            <v>1888528</v>
          </cell>
          <cell r="R2063">
            <v>0</v>
          </cell>
          <cell r="S2063">
            <v>1888528</v>
          </cell>
          <cell r="T2063">
            <v>41269434.731736168</v>
          </cell>
          <cell r="U2063">
            <v>4.0071787044087502E-3</v>
          </cell>
          <cell r="V2063">
            <v>7568</v>
          </cell>
          <cell r="W2063">
            <v>0</v>
          </cell>
          <cell r="X2063">
            <v>5665582</v>
          </cell>
          <cell r="Y2063" t="str">
            <v>no</v>
          </cell>
          <cell r="Z2063">
            <v>0</v>
          </cell>
          <cell r="AA2063">
            <v>5665582</v>
          </cell>
          <cell r="AB2063">
            <v>26668362</v>
          </cell>
          <cell r="AC2063">
            <v>6.2011307631117353E-3</v>
          </cell>
          <cell r="AD2063">
            <v>35133</v>
          </cell>
          <cell r="AE2063">
            <v>0</v>
          </cell>
          <cell r="AF2063">
            <v>35133</v>
          </cell>
          <cell r="AG2063">
            <v>0</v>
          </cell>
          <cell r="AH2063">
            <v>1888527</v>
          </cell>
          <cell r="AI2063">
            <v>0</v>
          </cell>
          <cell r="AJ2063">
            <v>1888527</v>
          </cell>
          <cell r="AK2063" t="str">
            <v>AA</v>
          </cell>
          <cell r="AL2063">
            <v>165374</v>
          </cell>
          <cell r="AM2063">
            <v>22713781</v>
          </cell>
          <cell r="AN2063">
            <v>7.2807781320071725E-3</v>
          </cell>
          <cell r="AO2063">
            <v>13750</v>
          </cell>
          <cell r="AP2063">
            <v>0</v>
          </cell>
          <cell r="AQ2063">
            <v>1988522</v>
          </cell>
          <cell r="AR2063">
            <v>0</v>
          </cell>
          <cell r="AS2063">
            <v>0</v>
          </cell>
          <cell r="AT2063">
            <v>1988522</v>
          </cell>
          <cell r="AU2063" t="str">
            <v>Population</v>
          </cell>
          <cell r="AV2063">
            <v>124457</v>
          </cell>
          <cell r="AW2063">
            <v>0</v>
          </cell>
          <cell r="AX2063">
            <v>0</v>
          </cell>
          <cell r="AY2063">
            <v>339</v>
          </cell>
          <cell r="AZ2063">
            <v>339</v>
          </cell>
          <cell r="BA2063">
            <v>34185</v>
          </cell>
          <cell r="BB2063">
            <v>9.9166301009214562E-3</v>
          </cell>
          <cell r="BC2063">
            <v>19719</v>
          </cell>
          <cell r="BD2063">
            <v>0</v>
          </cell>
          <cell r="BE2063">
            <v>2206691</v>
          </cell>
          <cell r="BF2063">
            <v>0</v>
          </cell>
        </row>
        <row r="2064">
          <cell r="D2064" t="str">
            <v>7630877</v>
          </cell>
          <cell r="E2064" t="str">
            <v>CLEAR LAKE CIVIL TOWN</v>
          </cell>
          <cell r="F2064">
            <v>359938</v>
          </cell>
          <cell r="G2064">
            <v>0</v>
          </cell>
          <cell r="H2064">
            <v>97942</v>
          </cell>
          <cell r="I2064">
            <v>21193</v>
          </cell>
          <cell r="J2064">
            <v>0</v>
          </cell>
          <cell r="K2064">
            <v>0</v>
          </cell>
          <cell r="L2064">
            <v>479073</v>
          </cell>
          <cell r="M2064">
            <v>0</v>
          </cell>
          <cell r="N2064">
            <v>479073</v>
          </cell>
          <cell r="O2064" t="str">
            <v>no</v>
          </cell>
          <cell r="P2064">
            <v>0</v>
          </cell>
          <cell r="Q2064">
            <v>1888528</v>
          </cell>
          <cell r="R2064">
            <v>0</v>
          </cell>
          <cell r="S2064">
            <v>1888528</v>
          </cell>
          <cell r="T2064">
            <v>41269434.731736168</v>
          </cell>
          <cell r="U2064">
            <v>1.1608421659131502E-2</v>
          </cell>
          <cell r="V2064">
            <v>21923</v>
          </cell>
          <cell r="W2064">
            <v>0</v>
          </cell>
          <cell r="X2064">
            <v>5665582</v>
          </cell>
          <cell r="Y2064" t="str">
            <v>no</v>
          </cell>
          <cell r="Z2064">
            <v>0</v>
          </cell>
          <cell r="AA2064">
            <v>5665582</v>
          </cell>
          <cell r="AB2064">
            <v>26668362</v>
          </cell>
          <cell r="AC2064">
            <v>1.796409543263287E-2</v>
          </cell>
          <cell r="AD2064">
            <v>101777</v>
          </cell>
          <cell r="AE2064">
            <v>0</v>
          </cell>
          <cell r="AF2064">
            <v>101777</v>
          </cell>
          <cell r="AG2064">
            <v>0</v>
          </cell>
          <cell r="AH2064">
            <v>1888527</v>
          </cell>
          <cell r="AI2064">
            <v>0</v>
          </cell>
          <cell r="AJ2064">
            <v>1888527</v>
          </cell>
          <cell r="AK2064" t="str">
            <v>AA</v>
          </cell>
          <cell r="AL2064">
            <v>479073</v>
          </cell>
          <cell r="AM2064">
            <v>22713781</v>
          </cell>
          <cell r="AN2064">
            <v>2.1091732811899525E-2</v>
          </cell>
          <cell r="AO2064">
            <v>39832</v>
          </cell>
          <cell r="AP2064">
            <v>0</v>
          </cell>
          <cell r="AQ2064">
            <v>1988522</v>
          </cell>
          <cell r="AR2064">
            <v>0</v>
          </cell>
          <cell r="AS2064">
            <v>0</v>
          </cell>
          <cell r="AT2064">
            <v>1988522</v>
          </cell>
          <cell r="AU2064" t="str">
            <v>Population</v>
          </cell>
          <cell r="AV2064">
            <v>359938</v>
          </cell>
          <cell r="AW2064">
            <v>0</v>
          </cell>
          <cell r="AX2064">
            <v>0</v>
          </cell>
          <cell r="AY2064">
            <v>339</v>
          </cell>
          <cell r="AZ2064">
            <v>339</v>
          </cell>
          <cell r="BA2064">
            <v>34185</v>
          </cell>
          <cell r="BB2064">
            <v>9.9166301009214562E-3</v>
          </cell>
          <cell r="BC2064">
            <v>19719</v>
          </cell>
          <cell r="BD2064">
            <v>0</v>
          </cell>
          <cell r="BE2064">
            <v>2206691</v>
          </cell>
          <cell r="BF2064">
            <v>0</v>
          </cell>
        </row>
        <row r="2065">
          <cell r="D2065" t="str">
            <v>7630878</v>
          </cell>
          <cell r="E2065" t="str">
            <v>FREMONT CIVIL TOWN</v>
          </cell>
          <cell r="F2065">
            <v>850183</v>
          </cell>
          <cell r="G2065">
            <v>0</v>
          </cell>
          <cell r="H2065">
            <v>235010</v>
          </cell>
          <cell r="I2065">
            <v>50853</v>
          </cell>
          <cell r="J2065">
            <v>0</v>
          </cell>
          <cell r="K2065">
            <v>0</v>
          </cell>
          <cell r="L2065">
            <v>1136046</v>
          </cell>
          <cell r="M2065">
            <v>0</v>
          </cell>
          <cell r="N2065">
            <v>1136046</v>
          </cell>
          <cell r="O2065" t="str">
            <v>no</v>
          </cell>
          <cell r="P2065">
            <v>0</v>
          </cell>
          <cell r="Q2065">
            <v>1888528</v>
          </cell>
          <cell r="R2065">
            <v>0</v>
          </cell>
          <cell r="S2065">
            <v>1888528</v>
          </cell>
          <cell r="T2065">
            <v>41269434.731736168</v>
          </cell>
          <cell r="U2065">
            <v>2.7527539627926655E-2</v>
          </cell>
          <cell r="V2065">
            <v>51987</v>
          </cell>
          <cell r="W2065">
            <v>0</v>
          </cell>
          <cell r="X2065">
            <v>5665582</v>
          </cell>
          <cell r="Y2065" t="str">
            <v>no</v>
          </cell>
          <cell r="Z2065">
            <v>0</v>
          </cell>
          <cell r="AA2065">
            <v>5665582</v>
          </cell>
          <cell r="AB2065">
            <v>26668362</v>
          </cell>
          <cell r="AC2065">
            <v>4.2599016767509004E-2</v>
          </cell>
          <cell r="AD2065">
            <v>241348</v>
          </cell>
          <cell r="AE2065">
            <v>0</v>
          </cell>
          <cell r="AF2065">
            <v>241348</v>
          </cell>
          <cell r="AG2065">
            <v>0</v>
          </cell>
          <cell r="AH2065">
            <v>1888527</v>
          </cell>
          <cell r="AI2065">
            <v>0</v>
          </cell>
          <cell r="AJ2065">
            <v>1888527</v>
          </cell>
          <cell r="AK2065" t="str">
            <v>AA</v>
          </cell>
          <cell r="AL2065">
            <v>1136046</v>
          </cell>
          <cell r="AM2065">
            <v>22713781</v>
          </cell>
          <cell r="AN2065">
            <v>5.0015715129066357E-2</v>
          </cell>
          <cell r="AO2065">
            <v>94456</v>
          </cell>
          <cell r="AP2065">
            <v>0</v>
          </cell>
          <cell r="AQ2065">
            <v>1988522</v>
          </cell>
          <cell r="AR2065">
            <v>0</v>
          </cell>
          <cell r="AS2065">
            <v>0</v>
          </cell>
          <cell r="AT2065">
            <v>1988522</v>
          </cell>
          <cell r="AU2065" t="str">
            <v>Population</v>
          </cell>
          <cell r="AV2065">
            <v>850183</v>
          </cell>
          <cell r="AW2065">
            <v>0</v>
          </cell>
          <cell r="AX2065">
            <v>0</v>
          </cell>
          <cell r="AY2065">
            <v>2138</v>
          </cell>
          <cell r="AZ2065">
            <v>2138</v>
          </cell>
          <cell r="BA2065">
            <v>34185</v>
          </cell>
          <cell r="BB2065">
            <v>6.2542050606991376E-2</v>
          </cell>
          <cell r="BC2065">
            <v>124366</v>
          </cell>
          <cell r="BD2065">
            <v>0</v>
          </cell>
          <cell r="BE2065">
            <v>2206691</v>
          </cell>
          <cell r="BF2065">
            <v>0</v>
          </cell>
        </row>
        <row r="2066">
          <cell r="D2066" t="str">
            <v>7630879</v>
          </cell>
          <cell r="E2066" t="str">
            <v>HAMILTON CIVIL TOWN</v>
          </cell>
          <cell r="F2066">
            <v>826465</v>
          </cell>
          <cell r="G2066">
            <v>0</v>
          </cell>
          <cell r="H2066">
            <v>226973</v>
          </cell>
          <cell r="I2066">
            <v>49114</v>
          </cell>
          <cell r="J2066">
            <v>0</v>
          </cell>
          <cell r="K2066">
            <v>0</v>
          </cell>
          <cell r="L2066">
            <v>1102552</v>
          </cell>
          <cell r="M2066">
            <v>0</v>
          </cell>
          <cell r="N2066">
            <v>1102552</v>
          </cell>
          <cell r="O2066" t="str">
            <v>no</v>
          </cell>
          <cell r="P2066">
            <v>0</v>
          </cell>
          <cell r="Q2066">
            <v>1888528</v>
          </cell>
          <cell r="R2066">
            <v>0</v>
          </cell>
          <cell r="S2066">
            <v>1888528</v>
          </cell>
          <cell r="T2066">
            <v>41269434.731736168</v>
          </cell>
          <cell r="U2066">
            <v>2.6715946248523203E-2</v>
          </cell>
          <cell r="V2066">
            <v>50454</v>
          </cell>
          <cell r="W2066">
            <v>0</v>
          </cell>
          <cell r="X2066">
            <v>5665582</v>
          </cell>
          <cell r="Y2066" t="str">
            <v>no</v>
          </cell>
          <cell r="Z2066">
            <v>0</v>
          </cell>
          <cell r="AA2066">
            <v>5665582</v>
          </cell>
          <cell r="AB2066">
            <v>26668362</v>
          </cell>
          <cell r="AC2066">
            <v>4.1343071614222127E-2</v>
          </cell>
          <cell r="AD2066">
            <v>234233</v>
          </cell>
          <cell r="AE2066">
            <v>0</v>
          </cell>
          <cell r="AF2066">
            <v>234233</v>
          </cell>
          <cell r="AG2066">
            <v>0</v>
          </cell>
          <cell r="AH2066">
            <v>1888527</v>
          </cell>
          <cell r="AI2066">
            <v>0</v>
          </cell>
          <cell r="AJ2066">
            <v>1888527</v>
          </cell>
          <cell r="AK2066" t="str">
            <v>AA</v>
          </cell>
          <cell r="AL2066">
            <v>1102552</v>
          </cell>
          <cell r="AM2066">
            <v>22713781</v>
          </cell>
          <cell r="AN2066">
            <v>4.8541103746663754E-2</v>
          </cell>
          <cell r="AO2066">
            <v>91671</v>
          </cell>
          <cell r="AP2066">
            <v>0</v>
          </cell>
          <cell r="AQ2066">
            <v>1988522</v>
          </cell>
          <cell r="AR2066">
            <v>0</v>
          </cell>
          <cell r="AS2066">
            <v>0</v>
          </cell>
          <cell r="AT2066">
            <v>1988522</v>
          </cell>
          <cell r="AU2066" t="str">
            <v>Population</v>
          </cell>
          <cell r="AV2066">
            <v>826465</v>
          </cell>
          <cell r="AW2066">
            <v>0</v>
          </cell>
          <cell r="AX2066">
            <v>0</v>
          </cell>
          <cell r="AY2066">
            <v>1288</v>
          </cell>
          <cell r="AZ2066">
            <v>1288</v>
          </cell>
          <cell r="BA2066">
            <v>34185</v>
          </cell>
          <cell r="BB2066">
            <v>3.7677343864267951E-2</v>
          </cell>
          <cell r="BC2066">
            <v>74922</v>
          </cell>
          <cell r="BD2066">
            <v>0</v>
          </cell>
          <cell r="BE2066">
            <v>2206691</v>
          </cell>
          <cell r="BF2066">
            <v>0</v>
          </cell>
        </row>
        <row r="2067">
          <cell r="D2067" t="str">
            <v>7630880</v>
          </cell>
          <cell r="E2067" t="str">
            <v>HUDSON CIVIL TOWN</v>
          </cell>
          <cell r="F2067">
            <v>137076</v>
          </cell>
          <cell r="G2067">
            <v>0</v>
          </cell>
          <cell r="H2067">
            <v>40435</v>
          </cell>
          <cell r="I2067">
            <v>8750</v>
          </cell>
          <cell r="J2067">
            <v>0</v>
          </cell>
          <cell r="K2067">
            <v>0</v>
          </cell>
          <cell r="L2067">
            <v>186261</v>
          </cell>
          <cell r="M2067">
            <v>0</v>
          </cell>
          <cell r="N2067">
            <v>186261</v>
          </cell>
          <cell r="O2067" t="str">
            <v>no</v>
          </cell>
          <cell r="P2067">
            <v>0</v>
          </cell>
          <cell r="Q2067">
            <v>1888528</v>
          </cell>
          <cell r="R2067">
            <v>0</v>
          </cell>
          <cell r="S2067">
            <v>1888528</v>
          </cell>
          <cell r="T2067">
            <v>41269434.731736168</v>
          </cell>
          <cell r="U2067">
            <v>4.5132917669154652E-3</v>
          </cell>
          <cell r="V2067">
            <v>8523</v>
          </cell>
          <cell r="W2067">
            <v>0</v>
          </cell>
          <cell r="X2067">
            <v>5665582</v>
          </cell>
          <cell r="Y2067" t="str">
            <v>no</v>
          </cell>
          <cell r="Z2067">
            <v>0</v>
          </cell>
          <cell r="AA2067">
            <v>5665582</v>
          </cell>
          <cell r="AB2067">
            <v>26668362</v>
          </cell>
          <cell r="AC2067">
            <v>6.9843434703638716E-3</v>
          </cell>
          <cell r="AD2067">
            <v>39570</v>
          </cell>
          <cell r="AE2067">
            <v>0</v>
          </cell>
          <cell r="AF2067">
            <v>39570</v>
          </cell>
          <cell r="AG2067">
            <v>0</v>
          </cell>
          <cell r="AH2067">
            <v>1888527</v>
          </cell>
          <cell r="AI2067">
            <v>0</v>
          </cell>
          <cell r="AJ2067">
            <v>1888527</v>
          </cell>
          <cell r="AK2067" t="str">
            <v>AA</v>
          </cell>
          <cell r="AL2067">
            <v>186261</v>
          </cell>
          <cell r="AM2067">
            <v>22713781</v>
          </cell>
          <cell r="AN2067">
            <v>8.2003520241742227E-3</v>
          </cell>
          <cell r="AO2067">
            <v>15487</v>
          </cell>
          <cell r="AP2067">
            <v>0</v>
          </cell>
          <cell r="AQ2067">
            <v>1988522</v>
          </cell>
          <cell r="AR2067">
            <v>0</v>
          </cell>
          <cell r="AS2067">
            <v>0</v>
          </cell>
          <cell r="AT2067">
            <v>1988522</v>
          </cell>
          <cell r="AU2067" t="str">
            <v>Population</v>
          </cell>
          <cell r="AV2067">
            <v>137076</v>
          </cell>
          <cell r="AW2067">
            <v>0</v>
          </cell>
          <cell r="AX2067">
            <v>0</v>
          </cell>
          <cell r="AY2067">
            <v>518</v>
          </cell>
          <cell r="AZ2067">
            <v>518</v>
          </cell>
          <cell r="BA2067">
            <v>34185</v>
          </cell>
          <cell r="BB2067">
            <v>1.5152844814977329E-2</v>
          </cell>
          <cell r="BC2067">
            <v>30132</v>
          </cell>
          <cell r="BD2067">
            <v>0</v>
          </cell>
          <cell r="BE2067">
            <v>2206691</v>
          </cell>
          <cell r="BF2067">
            <v>0</v>
          </cell>
        </row>
        <row r="2068">
          <cell r="D2068" t="str">
            <v>7630881</v>
          </cell>
          <cell r="E2068" t="str">
            <v>ORLAND CIVIL TOWN</v>
          </cell>
          <cell r="F2068">
            <v>151529</v>
          </cell>
          <cell r="G2068">
            <v>0</v>
          </cell>
          <cell r="H2068">
            <v>41769</v>
          </cell>
          <cell r="I2068">
            <v>9038</v>
          </cell>
          <cell r="J2068">
            <v>0</v>
          </cell>
          <cell r="K2068">
            <v>0</v>
          </cell>
          <cell r="L2068">
            <v>202336</v>
          </cell>
          <cell r="M2068">
            <v>0</v>
          </cell>
          <cell r="N2068">
            <v>202336</v>
          </cell>
          <cell r="O2068" t="str">
            <v>no</v>
          </cell>
          <cell r="P2068">
            <v>0</v>
          </cell>
          <cell r="Q2068">
            <v>1888528</v>
          </cell>
          <cell r="R2068">
            <v>0</v>
          </cell>
          <cell r="S2068">
            <v>1888528</v>
          </cell>
          <cell r="T2068">
            <v>41269434.731736168</v>
          </cell>
          <cell r="U2068">
            <v>4.9028052192923244E-3</v>
          </cell>
          <cell r="V2068">
            <v>9259</v>
          </cell>
          <cell r="W2068">
            <v>0</v>
          </cell>
          <cell r="X2068">
            <v>5665582</v>
          </cell>
          <cell r="Y2068" t="str">
            <v>no</v>
          </cell>
          <cell r="Z2068">
            <v>0</v>
          </cell>
          <cell r="AA2068">
            <v>5665582</v>
          </cell>
          <cell r="AB2068">
            <v>26668362</v>
          </cell>
          <cell r="AC2068">
            <v>7.587117648995465E-3</v>
          </cell>
          <cell r="AD2068">
            <v>42985</v>
          </cell>
          <cell r="AE2068">
            <v>0</v>
          </cell>
          <cell r="AF2068">
            <v>42985</v>
          </cell>
          <cell r="AG2068">
            <v>0</v>
          </cell>
          <cell r="AH2068">
            <v>1888527</v>
          </cell>
          <cell r="AI2068">
            <v>0</v>
          </cell>
          <cell r="AJ2068">
            <v>1888527</v>
          </cell>
          <cell r="AK2068" t="str">
            <v>AA</v>
          </cell>
          <cell r="AL2068">
            <v>202336</v>
          </cell>
          <cell r="AM2068">
            <v>22713781</v>
          </cell>
          <cell r="AN2068">
            <v>8.908072152320215E-3</v>
          </cell>
          <cell r="AO2068">
            <v>16823</v>
          </cell>
          <cell r="AP2068">
            <v>0</v>
          </cell>
          <cell r="AQ2068">
            <v>1988522</v>
          </cell>
          <cell r="AR2068">
            <v>0</v>
          </cell>
          <cell r="AS2068">
            <v>0</v>
          </cell>
          <cell r="AT2068">
            <v>1988522</v>
          </cell>
          <cell r="AU2068" t="str">
            <v>Population</v>
          </cell>
          <cell r="AV2068">
            <v>151529</v>
          </cell>
          <cell r="AW2068">
            <v>0</v>
          </cell>
          <cell r="AX2068">
            <v>0</v>
          </cell>
          <cell r="AY2068">
            <v>434</v>
          </cell>
          <cell r="AZ2068">
            <v>434</v>
          </cell>
          <cell r="BA2068">
            <v>34185</v>
          </cell>
          <cell r="BB2068">
            <v>1.2695626736872898E-2</v>
          </cell>
          <cell r="BC2068">
            <v>25246</v>
          </cell>
          <cell r="BD2068">
            <v>0</v>
          </cell>
          <cell r="BE2068">
            <v>2206691</v>
          </cell>
          <cell r="BF2068">
            <v>0</v>
          </cell>
        </row>
        <row r="2069">
          <cell r="D2069" t="str">
            <v>7641835</v>
          </cell>
          <cell r="E2069" t="str">
            <v>DEKALB COUNTY CENTRAL UNITED SCHOOL CORP</v>
          </cell>
          <cell r="F2069">
            <v>103033</v>
          </cell>
          <cell r="G2069">
            <v>0</v>
          </cell>
          <cell r="H2069">
            <v>0</v>
          </cell>
          <cell r="I2069">
            <v>4148</v>
          </cell>
          <cell r="J2069">
            <v>0</v>
          </cell>
          <cell r="K2069">
            <v>0</v>
          </cell>
          <cell r="L2069">
            <v>107181</v>
          </cell>
          <cell r="M2069">
            <v>0</v>
          </cell>
          <cell r="N2069">
            <v>0</v>
          </cell>
          <cell r="O2069" t="str">
            <v>no</v>
          </cell>
          <cell r="P2069">
            <v>0</v>
          </cell>
          <cell r="Q2069">
            <v>1888528</v>
          </cell>
          <cell r="R2069">
            <v>0</v>
          </cell>
          <cell r="S2069">
            <v>1888528</v>
          </cell>
          <cell r="T2069">
            <v>41269434.731736168</v>
          </cell>
          <cell r="U2069">
            <v>2.5971036602926352E-3</v>
          </cell>
          <cell r="V2069">
            <v>4905</v>
          </cell>
          <cell r="W2069">
            <v>0</v>
          </cell>
          <cell r="X2069">
            <v>5665582</v>
          </cell>
          <cell r="Y2069" t="str">
            <v>no</v>
          </cell>
          <cell r="Z2069">
            <v>0</v>
          </cell>
          <cell r="AA2069">
            <v>5665582</v>
          </cell>
          <cell r="AB2069">
            <v>26668362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1888527</v>
          </cell>
          <cell r="AI2069">
            <v>0</v>
          </cell>
          <cell r="AJ2069">
            <v>1888527</v>
          </cell>
          <cell r="AK2069" t="str">
            <v>AA</v>
          </cell>
          <cell r="AL2069">
            <v>0</v>
          </cell>
          <cell r="AM2069">
            <v>22713781</v>
          </cell>
          <cell r="AN2069">
            <v>0</v>
          </cell>
          <cell r="AO2069">
            <v>0</v>
          </cell>
          <cell r="AP2069">
            <v>0</v>
          </cell>
          <cell r="AQ2069">
            <v>1988522</v>
          </cell>
          <cell r="AR2069">
            <v>0</v>
          </cell>
          <cell r="AS2069">
            <v>0</v>
          </cell>
          <cell r="AT2069">
            <v>1988522</v>
          </cell>
          <cell r="AU2069" t="str">
            <v>Population</v>
          </cell>
          <cell r="AV2069">
            <v>0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34185</v>
          </cell>
          <cell r="BB2069">
            <v>0</v>
          </cell>
          <cell r="BC2069">
            <v>0</v>
          </cell>
          <cell r="BD2069">
            <v>0</v>
          </cell>
          <cell r="BE2069">
            <v>2206691</v>
          </cell>
          <cell r="BF2069">
            <v>0</v>
          </cell>
        </row>
        <row r="2070">
          <cell r="D2070" t="str">
            <v>7644515</v>
          </cell>
          <cell r="E2070" t="str">
            <v>PRAIRIE HEIGHTS COMMUNITY SCHOOL CORP</v>
          </cell>
          <cell r="F2070">
            <v>2455896</v>
          </cell>
          <cell r="G2070">
            <v>464203</v>
          </cell>
          <cell r="H2070">
            <v>0</v>
          </cell>
          <cell r="I2070">
            <v>94279</v>
          </cell>
          <cell r="J2070">
            <v>0</v>
          </cell>
          <cell r="K2070">
            <v>0</v>
          </cell>
          <cell r="L2070">
            <v>2085972</v>
          </cell>
          <cell r="M2070">
            <v>0</v>
          </cell>
          <cell r="N2070">
            <v>0</v>
          </cell>
          <cell r="O2070" t="str">
            <v>no</v>
          </cell>
          <cell r="P2070">
            <v>0</v>
          </cell>
          <cell r="Q2070">
            <v>1888528</v>
          </cell>
          <cell r="R2070">
            <v>0</v>
          </cell>
          <cell r="S2070">
            <v>1888528</v>
          </cell>
          <cell r="T2070">
            <v>41269434.731736168</v>
          </cell>
          <cell r="U2070">
            <v>5.0545204061055116E-2</v>
          </cell>
          <cell r="V2070">
            <v>95456</v>
          </cell>
          <cell r="W2070">
            <v>0</v>
          </cell>
          <cell r="X2070">
            <v>5665582</v>
          </cell>
          <cell r="Y2070" t="str">
            <v>no</v>
          </cell>
          <cell r="Z2070">
            <v>0</v>
          </cell>
          <cell r="AA2070">
            <v>5665582</v>
          </cell>
          <cell r="AB2070">
            <v>26668362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1888527</v>
          </cell>
          <cell r="AI2070">
            <v>0</v>
          </cell>
          <cell r="AJ2070">
            <v>1888527</v>
          </cell>
          <cell r="AK2070" t="str">
            <v>AA</v>
          </cell>
          <cell r="AL2070">
            <v>0</v>
          </cell>
          <cell r="AM2070">
            <v>22713781</v>
          </cell>
          <cell r="AN2070">
            <v>0</v>
          </cell>
          <cell r="AO2070">
            <v>0</v>
          </cell>
          <cell r="AP2070">
            <v>0</v>
          </cell>
          <cell r="AQ2070">
            <v>1988522</v>
          </cell>
          <cell r="AR2070">
            <v>0</v>
          </cell>
          <cell r="AS2070">
            <v>0</v>
          </cell>
          <cell r="AT2070">
            <v>1988522</v>
          </cell>
          <cell r="AU2070" t="str">
            <v>Population</v>
          </cell>
          <cell r="AV2070">
            <v>0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34185</v>
          </cell>
          <cell r="BB2070">
            <v>0</v>
          </cell>
          <cell r="BC2070">
            <v>0</v>
          </cell>
          <cell r="BD2070">
            <v>0</v>
          </cell>
          <cell r="BE2070">
            <v>2206691</v>
          </cell>
          <cell r="BF2070">
            <v>0</v>
          </cell>
        </row>
        <row r="2071">
          <cell r="D2071" t="str">
            <v>7647605</v>
          </cell>
          <cell r="E2071" t="str">
            <v>FREMONT COMMUNITY SCHOOL CORPORATION</v>
          </cell>
          <cell r="F2071">
            <v>5935857</v>
          </cell>
          <cell r="G2071">
            <v>873486</v>
          </cell>
          <cell r="H2071">
            <v>0</v>
          </cell>
          <cell r="I2071">
            <v>231767</v>
          </cell>
          <cell r="J2071">
            <v>0</v>
          </cell>
          <cell r="K2071">
            <v>0</v>
          </cell>
          <cell r="L2071">
            <v>5294138</v>
          </cell>
          <cell r="M2071">
            <v>0</v>
          </cell>
          <cell r="N2071">
            <v>0</v>
          </cell>
          <cell r="O2071" t="str">
            <v>no</v>
          </cell>
          <cell r="P2071">
            <v>0</v>
          </cell>
          <cell r="Q2071">
            <v>1888528</v>
          </cell>
          <cell r="R2071">
            <v>0</v>
          </cell>
          <cell r="S2071">
            <v>1888528</v>
          </cell>
          <cell r="T2071">
            <v>41269434.731736168</v>
          </cell>
          <cell r="U2071">
            <v>0.12828229982827488</v>
          </cell>
          <cell r="V2071">
            <v>242265</v>
          </cell>
          <cell r="W2071">
            <v>0</v>
          </cell>
          <cell r="X2071">
            <v>5665582</v>
          </cell>
          <cell r="Y2071" t="str">
            <v>no</v>
          </cell>
          <cell r="Z2071">
            <v>0</v>
          </cell>
          <cell r="AA2071">
            <v>5665582</v>
          </cell>
          <cell r="AB2071">
            <v>26668362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1888527</v>
          </cell>
          <cell r="AI2071">
            <v>0</v>
          </cell>
          <cell r="AJ2071">
            <v>1888527</v>
          </cell>
          <cell r="AK2071" t="str">
            <v>AA</v>
          </cell>
          <cell r="AL2071">
            <v>0</v>
          </cell>
          <cell r="AM2071">
            <v>22713781</v>
          </cell>
          <cell r="AN2071">
            <v>0</v>
          </cell>
          <cell r="AO2071">
            <v>0</v>
          </cell>
          <cell r="AP2071">
            <v>0</v>
          </cell>
          <cell r="AQ2071">
            <v>1988522</v>
          </cell>
          <cell r="AR2071">
            <v>0</v>
          </cell>
          <cell r="AS2071">
            <v>0</v>
          </cell>
          <cell r="AT2071">
            <v>1988522</v>
          </cell>
          <cell r="AU2071" t="str">
            <v>Population</v>
          </cell>
          <cell r="AV2071">
            <v>0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34185</v>
          </cell>
          <cell r="BB2071">
            <v>0</v>
          </cell>
          <cell r="BC2071">
            <v>0</v>
          </cell>
          <cell r="BD2071">
            <v>0</v>
          </cell>
          <cell r="BE2071">
            <v>2206691</v>
          </cell>
          <cell r="BF2071">
            <v>0</v>
          </cell>
        </row>
        <row r="2072">
          <cell r="D2072" t="str">
            <v>7647610</v>
          </cell>
          <cell r="E2072" t="str">
            <v>HAMILTON COMMUNITY SCHOOL CORPORATION</v>
          </cell>
          <cell r="F2072">
            <v>2645829</v>
          </cell>
          <cell r="G2072">
            <v>212269</v>
          </cell>
          <cell r="H2072">
            <v>0</v>
          </cell>
          <cell r="I2072">
            <v>116278</v>
          </cell>
          <cell r="J2072">
            <v>0</v>
          </cell>
          <cell r="K2072">
            <v>0</v>
          </cell>
          <cell r="L2072">
            <v>2549838</v>
          </cell>
          <cell r="M2072">
            <v>0</v>
          </cell>
          <cell r="N2072">
            <v>0</v>
          </cell>
          <cell r="O2072" t="str">
            <v>no</v>
          </cell>
          <cell r="P2072">
            <v>0</v>
          </cell>
          <cell r="Q2072">
            <v>1888528</v>
          </cell>
          <cell r="R2072">
            <v>0</v>
          </cell>
          <cell r="S2072">
            <v>1888528</v>
          </cell>
          <cell r="T2072">
            <v>41269434.731736168</v>
          </cell>
          <cell r="U2072">
            <v>6.1785144782687713E-2</v>
          </cell>
          <cell r="V2072">
            <v>116683</v>
          </cell>
          <cell r="W2072">
            <v>0</v>
          </cell>
          <cell r="X2072">
            <v>5665582</v>
          </cell>
          <cell r="Y2072" t="str">
            <v>no</v>
          </cell>
          <cell r="Z2072">
            <v>0</v>
          </cell>
          <cell r="AA2072">
            <v>5665582</v>
          </cell>
          <cell r="AB2072">
            <v>26668362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1888527</v>
          </cell>
          <cell r="AI2072">
            <v>0</v>
          </cell>
          <cell r="AJ2072">
            <v>1888527</v>
          </cell>
          <cell r="AK2072" t="str">
            <v>AA</v>
          </cell>
          <cell r="AL2072">
            <v>0</v>
          </cell>
          <cell r="AM2072">
            <v>22713781</v>
          </cell>
          <cell r="AN2072">
            <v>0</v>
          </cell>
          <cell r="AO2072">
            <v>0</v>
          </cell>
          <cell r="AP2072">
            <v>0</v>
          </cell>
          <cell r="AQ2072">
            <v>1988522</v>
          </cell>
          <cell r="AR2072">
            <v>0</v>
          </cell>
          <cell r="AS2072">
            <v>0</v>
          </cell>
          <cell r="AT2072">
            <v>1988522</v>
          </cell>
          <cell r="AU2072" t="str">
            <v>Population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34185</v>
          </cell>
          <cell r="BB2072">
            <v>0</v>
          </cell>
          <cell r="BC2072">
            <v>0</v>
          </cell>
          <cell r="BD2072">
            <v>0</v>
          </cell>
          <cell r="BE2072">
            <v>2206691</v>
          </cell>
          <cell r="BF2072">
            <v>0</v>
          </cell>
        </row>
        <row r="2073">
          <cell r="D2073" t="str">
            <v>7647615</v>
          </cell>
          <cell r="E2073" t="str">
            <v>M.S.D. STEUBEN COUNTY SCHOOL CORPORATION</v>
          </cell>
          <cell r="F2073">
            <v>8061289</v>
          </cell>
          <cell r="G2073">
            <v>1302975.2682638315</v>
          </cell>
          <cell r="H2073">
            <v>0</v>
          </cell>
          <cell r="I2073">
            <v>320974</v>
          </cell>
          <cell r="J2073">
            <v>0</v>
          </cell>
          <cell r="K2073">
            <v>0</v>
          </cell>
          <cell r="L2073">
            <v>7079287.7317361683</v>
          </cell>
          <cell r="M2073">
            <v>0</v>
          </cell>
          <cell r="N2073">
            <v>0</v>
          </cell>
          <cell r="O2073" t="str">
            <v>no</v>
          </cell>
          <cell r="P2073">
            <v>0</v>
          </cell>
          <cell r="Q2073">
            <v>1888528</v>
          </cell>
          <cell r="R2073">
            <v>0</v>
          </cell>
          <cell r="S2073">
            <v>1888528</v>
          </cell>
          <cell r="T2073">
            <v>41269434.731736168</v>
          </cell>
          <cell r="U2073">
            <v>0.17153827712334041</v>
          </cell>
          <cell r="V2073">
            <v>323955</v>
          </cell>
          <cell r="W2073">
            <v>0</v>
          </cell>
          <cell r="X2073">
            <v>5665582</v>
          </cell>
          <cell r="Y2073" t="str">
            <v>no</v>
          </cell>
          <cell r="Z2073">
            <v>0</v>
          </cell>
          <cell r="AA2073">
            <v>5665582</v>
          </cell>
          <cell r="AB2073">
            <v>26668362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1888527</v>
          </cell>
          <cell r="AI2073">
            <v>0</v>
          </cell>
          <cell r="AJ2073">
            <v>1888527</v>
          </cell>
          <cell r="AK2073" t="str">
            <v>AA</v>
          </cell>
          <cell r="AL2073">
            <v>0</v>
          </cell>
          <cell r="AM2073">
            <v>22713781</v>
          </cell>
          <cell r="AN2073">
            <v>0</v>
          </cell>
          <cell r="AO2073">
            <v>0</v>
          </cell>
          <cell r="AP2073">
            <v>0</v>
          </cell>
          <cell r="AQ2073">
            <v>1988522</v>
          </cell>
          <cell r="AR2073">
            <v>0</v>
          </cell>
          <cell r="AS2073">
            <v>0</v>
          </cell>
          <cell r="AT2073">
            <v>1988522</v>
          </cell>
          <cell r="AU2073" t="str">
            <v>Population</v>
          </cell>
          <cell r="AV2073">
            <v>0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  <cell r="BA2073">
            <v>34185</v>
          </cell>
          <cell r="BB2073">
            <v>0</v>
          </cell>
          <cell r="BC2073">
            <v>0</v>
          </cell>
          <cell r="BD2073">
            <v>0</v>
          </cell>
          <cell r="BE2073">
            <v>2206691</v>
          </cell>
          <cell r="BF2073">
            <v>0</v>
          </cell>
        </row>
        <row r="2074">
          <cell r="D2074" t="str">
            <v>7650215</v>
          </cell>
          <cell r="E2074" t="str">
            <v>CARNEGIE PUB LIB OF STEUBEN COUNTY</v>
          </cell>
          <cell r="F2074">
            <v>685850</v>
          </cell>
          <cell r="G2074">
            <v>0</v>
          </cell>
          <cell r="H2074">
            <v>189914</v>
          </cell>
          <cell r="I2074">
            <v>41095</v>
          </cell>
          <cell r="J2074">
            <v>0</v>
          </cell>
          <cell r="K2074">
            <v>0</v>
          </cell>
          <cell r="L2074">
            <v>916859</v>
          </cell>
          <cell r="M2074">
            <v>0</v>
          </cell>
          <cell r="N2074">
            <v>916859</v>
          </cell>
          <cell r="O2074" t="str">
            <v>no</v>
          </cell>
          <cell r="P2074">
            <v>0</v>
          </cell>
          <cell r="Q2074">
            <v>1888528</v>
          </cell>
          <cell r="R2074">
            <v>0</v>
          </cell>
          <cell r="S2074">
            <v>1888528</v>
          </cell>
          <cell r="T2074">
            <v>41269434.731736168</v>
          </cell>
          <cell r="U2074">
            <v>2.2216417694108516E-2</v>
          </cell>
          <cell r="V2074">
            <v>41956</v>
          </cell>
          <cell r="W2074">
            <v>0</v>
          </cell>
          <cell r="X2074">
            <v>5665582</v>
          </cell>
          <cell r="Y2074" t="str">
            <v>no</v>
          </cell>
          <cell r="Z2074">
            <v>0</v>
          </cell>
          <cell r="AA2074">
            <v>5665582</v>
          </cell>
          <cell r="AB2074">
            <v>26668362</v>
          </cell>
          <cell r="AC2074">
            <v>3.438002678979684E-2</v>
          </cell>
          <cell r="AD2074">
            <v>194783</v>
          </cell>
          <cell r="AE2074">
            <v>0</v>
          </cell>
          <cell r="AF2074">
            <v>194783</v>
          </cell>
          <cell r="AG2074">
            <v>0</v>
          </cell>
          <cell r="AH2074">
            <v>1888527</v>
          </cell>
          <cell r="AI2074">
            <v>0</v>
          </cell>
          <cell r="AJ2074">
            <v>1888527</v>
          </cell>
          <cell r="AK2074" t="str">
            <v>AA</v>
          </cell>
          <cell r="AL2074">
            <v>0</v>
          </cell>
          <cell r="AM2074">
            <v>22713781</v>
          </cell>
          <cell r="AN2074">
            <v>0</v>
          </cell>
          <cell r="AO2074">
            <v>0</v>
          </cell>
          <cell r="AP2074">
            <v>0</v>
          </cell>
          <cell r="AQ2074">
            <v>1988522</v>
          </cell>
          <cell r="AR2074">
            <v>0</v>
          </cell>
          <cell r="AS2074">
            <v>0</v>
          </cell>
          <cell r="AT2074">
            <v>1988522</v>
          </cell>
          <cell r="AU2074" t="str">
            <v>Population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34185</v>
          </cell>
          <cell r="BB2074">
            <v>0</v>
          </cell>
          <cell r="BC2074">
            <v>0</v>
          </cell>
          <cell r="BD2074">
            <v>0</v>
          </cell>
          <cell r="BE2074">
            <v>2206691</v>
          </cell>
          <cell r="BF2074">
            <v>0</v>
          </cell>
        </row>
        <row r="2075">
          <cell r="D2075" t="str">
            <v>7650216</v>
          </cell>
          <cell r="E2075" t="str">
            <v>FREMONT PUBLIC LIBRARY</v>
          </cell>
          <cell r="F2075">
            <v>495286</v>
          </cell>
          <cell r="G2075">
            <v>0</v>
          </cell>
          <cell r="H2075">
            <v>147446</v>
          </cell>
          <cell r="I2075">
            <v>31905</v>
          </cell>
          <cell r="J2075">
            <v>0</v>
          </cell>
          <cell r="K2075">
            <v>0</v>
          </cell>
          <cell r="L2075">
            <v>674637</v>
          </cell>
          <cell r="M2075">
            <v>0</v>
          </cell>
          <cell r="N2075">
            <v>674637</v>
          </cell>
          <cell r="O2075" t="str">
            <v>no</v>
          </cell>
          <cell r="P2075">
            <v>0</v>
          </cell>
          <cell r="Q2075">
            <v>1888528</v>
          </cell>
          <cell r="R2075">
            <v>0</v>
          </cell>
          <cell r="S2075">
            <v>1888528</v>
          </cell>
          <cell r="T2075">
            <v>41269434.731736168</v>
          </cell>
          <cell r="U2075">
            <v>1.6347134492763104E-2</v>
          </cell>
          <cell r="V2075">
            <v>30872</v>
          </cell>
          <cell r="W2075">
            <v>0</v>
          </cell>
          <cell r="X2075">
            <v>5665582</v>
          </cell>
          <cell r="Y2075" t="str">
            <v>no</v>
          </cell>
          <cell r="Z2075">
            <v>0</v>
          </cell>
          <cell r="AA2075">
            <v>5665582</v>
          </cell>
          <cell r="AB2075">
            <v>26668362</v>
          </cell>
          <cell r="AC2075">
            <v>2.529727922547324E-2</v>
          </cell>
          <cell r="AD2075">
            <v>143324</v>
          </cell>
          <cell r="AE2075">
            <v>0</v>
          </cell>
          <cell r="AF2075">
            <v>143324</v>
          </cell>
          <cell r="AG2075">
            <v>0</v>
          </cell>
          <cell r="AH2075">
            <v>1888527</v>
          </cell>
          <cell r="AI2075">
            <v>0</v>
          </cell>
          <cell r="AJ2075">
            <v>1888527</v>
          </cell>
          <cell r="AK2075" t="str">
            <v>AA</v>
          </cell>
          <cell r="AL2075">
            <v>0</v>
          </cell>
          <cell r="AM2075">
            <v>22713781</v>
          </cell>
          <cell r="AN2075">
            <v>0</v>
          </cell>
          <cell r="AO2075">
            <v>0</v>
          </cell>
          <cell r="AP2075">
            <v>0</v>
          </cell>
          <cell r="AQ2075">
            <v>1988522</v>
          </cell>
          <cell r="AR2075">
            <v>0</v>
          </cell>
          <cell r="AS2075">
            <v>0</v>
          </cell>
          <cell r="AT2075">
            <v>1988522</v>
          </cell>
          <cell r="AU2075" t="str">
            <v>Population</v>
          </cell>
          <cell r="AV2075">
            <v>0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34185</v>
          </cell>
          <cell r="BB2075">
            <v>0</v>
          </cell>
          <cell r="BC2075">
            <v>0</v>
          </cell>
          <cell r="BD2075">
            <v>0</v>
          </cell>
          <cell r="BE2075">
            <v>2206691</v>
          </cell>
          <cell r="BF2075">
            <v>0</v>
          </cell>
        </row>
        <row r="2076">
          <cell r="D2076" t="str">
            <v>7660994</v>
          </cell>
          <cell r="E2076" t="str">
            <v>NORTHEAST INDIANA SOLID WASTE MANAGEMENT</v>
          </cell>
          <cell r="F2076">
            <v>378199</v>
          </cell>
          <cell r="G2076">
            <v>0</v>
          </cell>
          <cell r="H2076">
            <v>107224</v>
          </cell>
          <cell r="I2076">
            <v>23202</v>
          </cell>
          <cell r="J2076" t="str">
            <v>recipient</v>
          </cell>
          <cell r="K2076">
            <v>0</v>
          </cell>
          <cell r="L2076">
            <v>508625</v>
          </cell>
          <cell r="M2076">
            <v>0</v>
          </cell>
          <cell r="N2076">
            <v>508625</v>
          </cell>
          <cell r="O2076" t="str">
            <v>no</v>
          </cell>
          <cell r="P2076">
            <v>0</v>
          </cell>
          <cell r="Q2076">
            <v>1888528</v>
          </cell>
          <cell r="R2076">
            <v>0</v>
          </cell>
          <cell r="S2076">
            <v>1888528</v>
          </cell>
          <cell r="T2076">
            <v>41269434.731736168</v>
          </cell>
          <cell r="U2076">
            <v>1.2324496405298901E-2</v>
          </cell>
          <cell r="V2076">
            <v>23275</v>
          </cell>
          <cell r="W2076">
            <v>0</v>
          </cell>
          <cell r="X2076">
            <v>5665582</v>
          </cell>
          <cell r="Y2076" t="str">
            <v>no</v>
          </cell>
          <cell r="Z2076">
            <v>0</v>
          </cell>
          <cell r="AA2076">
            <v>5665582</v>
          </cell>
          <cell r="AB2076">
            <v>26668362</v>
          </cell>
          <cell r="AC2076">
            <v>1.9072224983296686E-2</v>
          </cell>
          <cell r="AD2076">
            <v>108055</v>
          </cell>
          <cell r="AE2076">
            <v>0</v>
          </cell>
          <cell r="AF2076">
            <v>108055</v>
          </cell>
          <cell r="AG2076">
            <v>0</v>
          </cell>
          <cell r="AH2076">
            <v>1888527</v>
          </cell>
          <cell r="AI2076">
            <v>0</v>
          </cell>
          <cell r="AJ2076">
            <v>1888527</v>
          </cell>
          <cell r="AK2076" t="str">
            <v>AA</v>
          </cell>
          <cell r="AL2076">
            <v>0</v>
          </cell>
          <cell r="AM2076">
            <v>22713781</v>
          </cell>
          <cell r="AN2076">
            <v>0</v>
          </cell>
          <cell r="AO2076">
            <v>0</v>
          </cell>
          <cell r="AP2076">
            <v>0</v>
          </cell>
          <cell r="AQ2076">
            <v>1988522</v>
          </cell>
          <cell r="AR2076">
            <v>0</v>
          </cell>
          <cell r="AS2076">
            <v>0</v>
          </cell>
          <cell r="AT2076">
            <v>1988522</v>
          </cell>
          <cell r="AU2076" t="str">
            <v>Population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34185</v>
          </cell>
          <cell r="BB2076">
            <v>0</v>
          </cell>
          <cell r="BC2076">
            <v>0</v>
          </cell>
          <cell r="BD2076">
            <v>0</v>
          </cell>
          <cell r="BE2076">
            <v>2206691</v>
          </cell>
          <cell r="BF2076">
            <v>0</v>
          </cell>
        </row>
        <row r="2077">
          <cell r="D2077" t="str">
            <v>7710000</v>
          </cell>
          <cell r="E2077" t="str">
            <v>SULLIVAN COUNTY</v>
          </cell>
          <cell r="F2077">
            <v>6644421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6644421</v>
          </cell>
          <cell r="M2077">
            <v>408098</v>
          </cell>
          <cell r="N2077">
            <v>7052519</v>
          </cell>
          <cell r="O2077" t="str">
            <v>no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17627633.324680373</v>
          </cell>
          <cell r="U2077">
            <v>0.3769321086737818</v>
          </cell>
          <cell r="V2077">
            <v>0</v>
          </cell>
          <cell r="W2077">
            <v>0</v>
          </cell>
          <cell r="X2077">
            <v>0</v>
          </cell>
          <cell r="Y2077" t="str">
            <v>yes</v>
          </cell>
          <cell r="Z2077">
            <v>0</v>
          </cell>
          <cell r="AA2077">
            <v>0</v>
          </cell>
          <cell r="AB2077">
            <v>11234667</v>
          </cell>
          <cell r="AC2077">
            <v>0.62774615393584876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 t="str">
            <v>AA</v>
          </cell>
          <cell r="AL2077">
            <v>7052519</v>
          </cell>
          <cell r="AM2077">
            <v>9075618.9841011725</v>
          </cell>
          <cell r="AN2077">
            <v>0.77708407683869563</v>
          </cell>
          <cell r="AO2077">
            <v>0</v>
          </cell>
          <cell r="AP2077">
            <v>0</v>
          </cell>
          <cell r="AQ2077">
            <v>2268355</v>
          </cell>
          <cell r="AR2077">
            <v>0</v>
          </cell>
          <cell r="AS2077">
            <v>0</v>
          </cell>
          <cell r="AT2077">
            <v>2268355</v>
          </cell>
          <cell r="AU2077" t="str">
            <v>Population</v>
          </cell>
          <cell r="AV2077">
            <v>6644421</v>
          </cell>
          <cell r="AW2077">
            <v>0</v>
          </cell>
          <cell r="AX2077">
            <v>408098</v>
          </cell>
          <cell r="AY2077">
            <v>12215</v>
          </cell>
          <cell r="AZ2077">
            <v>12215</v>
          </cell>
          <cell r="BA2077">
            <v>21475</v>
          </cell>
          <cell r="BB2077">
            <v>0.56880093131548315</v>
          </cell>
          <cell r="BC2077">
            <v>1290243</v>
          </cell>
          <cell r="BD2077">
            <v>-1</v>
          </cell>
          <cell r="BE2077">
            <v>0</v>
          </cell>
          <cell r="BF2077">
            <v>0</v>
          </cell>
        </row>
        <row r="2078">
          <cell r="D2078" t="str">
            <v>7720001</v>
          </cell>
          <cell r="E2078" t="str">
            <v>CASS TOWNSHIP</v>
          </cell>
          <cell r="F2078">
            <v>198878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-113407.44088244761</v>
          </cell>
          <cell r="L2078">
            <v>85470.559117552388</v>
          </cell>
          <cell r="M2078">
            <v>0</v>
          </cell>
          <cell r="N2078">
            <v>85470.559117552388</v>
          </cell>
          <cell r="O2078" t="str">
            <v>no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17627633.324680373</v>
          </cell>
          <cell r="U2078">
            <v>4.8486689927844957E-3</v>
          </cell>
          <cell r="V2078">
            <v>0</v>
          </cell>
          <cell r="W2078">
            <v>0</v>
          </cell>
          <cell r="X2078">
            <v>0</v>
          </cell>
          <cell r="Y2078" t="str">
            <v>yes</v>
          </cell>
          <cell r="Z2078">
            <v>0</v>
          </cell>
          <cell r="AA2078">
            <v>0</v>
          </cell>
          <cell r="AB2078">
            <v>11234667</v>
          </cell>
          <cell r="AC2078">
            <v>7.6077518913157272E-3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 t="str">
            <v>AA</v>
          </cell>
          <cell r="AL2078">
            <v>0</v>
          </cell>
          <cell r="AM2078">
            <v>9075618.9841011725</v>
          </cell>
          <cell r="AN2078">
            <v>0</v>
          </cell>
          <cell r="AO2078">
            <v>0</v>
          </cell>
          <cell r="AP2078">
            <v>0</v>
          </cell>
          <cell r="AQ2078">
            <v>2268355</v>
          </cell>
          <cell r="AR2078">
            <v>0</v>
          </cell>
          <cell r="AS2078">
            <v>0</v>
          </cell>
          <cell r="AT2078">
            <v>2268355</v>
          </cell>
          <cell r="AU2078" t="str">
            <v>Population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21475</v>
          </cell>
          <cell r="BB2078">
            <v>0</v>
          </cell>
          <cell r="BC2078">
            <v>0</v>
          </cell>
          <cell r="BD2078">
            <v>0</v>
          </cell>
          <cell r="BE2078">
            <v>0</v>
          </cell>
          <cell r="BF2078">
            <v>0</v>
          </cell>
        </row>
        <row r="2079">
          <cell r="D2079" t="str">
            <v>7720002</v>
          </cell>
          <cell r="E2079" t="str">
            <v>CURRY TOWNSHIP</v>
          </cell>
          <cell r="F2079">
            <v>262004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-92793.434707318884</v>
          </cell>
          <cell r="L2079">
            <v>169210.5652926811</v>
          </cell>
          <cell r="M2079">
            <v>0</v>
          </cell>
          <cell r="N2079">
            <v>169210.5652926811</v>
          </cell>
          <cell r="O2079" t="str">
            <v>no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17627633.324680373</v>
          </cell>
          <cell r="U2079">
            <v>9.5991652524204784E-3</v>
          </cell>
          <cell r="V2079">
            <v>0</v>
          </cell>
          <cell r="W2079">
            <v>0</v>
          </cell>
          <cell r="X2079">
            <v>0</v>
          </cell>
          <cell r="Y2079" t="str">
            <v>yes</v>
          </cell>
          <cell r="Z2079">
            <v>0</v>
          </cell>
          <cell r="AA2079">
            <v>0</v>
          </cell>
          <cell r="AB2079">
            <v>11234667</v>
          </cell>
          <cell r="AC2079">
            <v>1.5061466912431059E-2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 t="str">
            <v>AA</v>
          </cell>
          <cell r="AL2079">
            <v>0</v>
          </cell>
          <cell r="AM2079">
            <v>9075618.9841011725</v>
          </cell>
          <cell r="AN2079">
            <v>0</v>
          </cell>
          <cell r="AO2079">
            <v>0</v>
          </cell>
          <cell r="AP2079">
            <v>0</v>
          </cell>
          <cell r="AQ2079">
            <v>2268355</v>
          </cell>
          <cell r="AR2079">
            <v>0</v>
          </cell>
          <cell r="AS2079">
            <v>0</v>
          </cell>
          <cell r="AT2079">
            <v>2268355</v>
          </cell>
          <cell r="AU2079" t="str">
            <v>Population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21475</v>
          </cell>
          <cell r="BB2079">
            <v>0</v>
          </cell>
          <cell r="BC2079">
            <v>0</v>
          </cell>
          <cell r="BD2079">
            <v>0</v>
          </cell>
          <cell r="BE2079">
            <v>0</v>
          </cell>
          <cell r="BF2079">
            <v>0</v>
          </cell>
        </row>
        <row r="2080">
          <cell r="D2080" t="str">
            <v>7720003</v>
          </cell>
          <cell r="E2080" t="str">
            <v>FAIRBANKS TOWNSHIP</v>
          </cell>
          <cell r="F2080">
            <v>69306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69306</v>
          </cell>
          <cell r="M2080">
            <v>0</v>
          </cell>
          <cell r="N2080">
            <v>69306</v>
          </cell>
          <cell r="O2080" t="str">
            <v>no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17627633.324680373</v>
          </cell>
          <cell r="U2080">
            <v>3.931667894575783E-3</v>
          </cell>
          <cell r="V2080">
            <v>0</v>
          </cell>
          <cell r="W2080">
            <v>0</v>
          </cell>
          <cell r="X2080">
            <v>0</v>
          </cell>
          <cell r="Y2080" t="str">
            <v>yes</v>
          </cell>
          <cell r="Z2080">
            <v>0</v>
          </cell>
          <cell r="AA2080">
            <v>0</v>
          </cell>
          <cell r="AB2080">
            <v>11234667</v>
          </cell>
          <cell r="AC2080">
            <v>6.1689411889110733E-3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 t="str">
            <v>AA</v>
          </cell>
          <cell r="AL2080">
            <v>0</v>
          </cell>
          <cell r="AM2080">
            <v>9075618.9841011725</v>
          </cell>
          <cell r="AN2080">
            <v>0</v>
          </cell>
          <cell r="AO2080">
            <v>0</v>
          </cell>
          <cell r="AP2080">
            <v>0</v>
          </cell>
          <cell r="AQ2080">
            <v>2268355</v>
          </cell>
          <cell r="AR2080">
            <v>0</v>
          </cell>
          <cell r="AS2080">
            <v>0</v>
          </cell>
          <cell r="AT2080">
            <v>2268355</v>
          </cell>
          <cell r="AU2080" t="str">
            <v>Population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21475</v>
          </cell>
          <cell r="BB2080">
            <v>0</v>
          </cell>
          <cell r="BC2080">
            <v>0</v>
          </cell>
          <cell r="BD2080">
            <v>0</v>
          </cell>
          <cell r="BE2080">
            <v>0</v>
          </cell>
          <cell r="BF2080">
            <v>0</v>
          </cell>
        </row>
        <row r="2081">
          <cell r="D2081" t="str">
            <v>7720004</v>
          </cell>
          <cell r="E2081" t="str">
            <v>GILL TOWNSHIP</v>
          </cell>
          <cell r="F2081">
            <v>146508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146508</v>
          </cell>
          <cell r="M2081">
            <v>0</v>
          </cell>
          <cell r="N2081">
            <v>146508</v>
          </cell>
          <cell r="O2081" t="str">
            <v>no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17627633.324680373</v>
          </cell>
          <cell r="U2081">
            <v>8.3112688641460899E-3</v>
          </cell>
          <cell r="V2081">
            <v>0</v>
          </cell>
          <cell r="W2081">
            <v>0</v>
          </cell>
          <cell r="X2081">
            <v>0</v>
          </cell>
          <cell r="Y2081" t="str">
            <v>yes</v>
          </cell>
          <cell r="Z2081">
            <v>0</v>
          </cell>
          <cell r="AA2081">
            <v>0</v>
          </cell>
          <cell r="AB2081">
            <v>11234667</v>
          </cell>
          <cell r="AC2081">
            <v>1.3040706947522343E-2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 t="str">
            <v>AA</v>
          </cell>
          <cell r="AL2081">
            <v>0</v>
          </cell>
          <cell r="AM2081">
            <v>9075618.9841011725</v>
          </cell>
          <cell r="AN2081">
            <v>0</v>
          </cell>
          <cell r="AO2081">
            <v>0</v>
          </cell>
          <cell r="AP2081">
            <v>0</v>
          </cell>
          <cell r="AQ2081">
            <v>2268355</v>
          </cell>
          <cell r="AR2081">
            <v>0</v>
          </cell>
          <cell r="AS2081">
            <v>0</v>
          </cell>
          <cell r="AT2081">
            <v>2268355</v>
          </cell>
          <cell r="AU2081" t="str">
            <v>Population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21475</v>
          </cell>
          <cell r="BB2081">
            <v>0</v>
          </cell>
          <cell r="BC2081">
            <v>0</v>
          </cell>
          <cell r="BD2081">
            <v>0</v>
          </cell>
          <cell r="BE2081">
            <v>0</v>
          </cell>
          <cell r="BF2081">
            <v>0</v>
          </cell>
        </row>
        <row r="2082">
          <cell r="D2082" t="str">
            <v>7720005</v>
          </cell>
          <cell r="E2082" t="str">
            <v>HADDON TOWNSHIP</v>
          </cell>
          <cell r="F2082">
            <v>102018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102018</v>
          </cell>
          <cell r="M2082">
            <v>0</v>
          </cell>
          <cell r="N2082">
            <v>102018</v>
          </cell>
          <cell r="O2082" t="str">
            <v>no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17627633.324680373</v>
          </cell>
          <cell r="U2082">
            <v>5.787390633838806E-3</v>
          </cell>
          <cell r="V2082">
            <v>0</v>
          </cell>
          <cell r="W2082">
            <v>0</v>
          </cell>
          <cell r="X2082">
            <v>0</v>
          </cell>
          <cell r="Y2082" t="str">
            <v>yes</v>
          </cell>
          <cell r="Z2082">
            <v>0</v>
          </cell>
          <cell r="AA2082">
            <v>0</v>
          </cell>
          <cell r="AB2082">
            <v>11234667</v>
          </cell>
          <cell r="AC2082">
            <v>9.0806429776690307E-3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 t="str">
            <v>AA</v>
          </cell>
          <cell r="AL2082">
            <v>0</v>
          </cell>
          <cell r="AM2082">
            <v>9075618.9841011725</v>
          </cell>
          <cell r="AN2082">
            <v>0</v>
          </cell>
          <cell r="AO2082">
            <v>0</v>
          </cell>
          <cell r="AP2082">
            <v>0</v>
          </cell>
          <cell r="AQ2082">
            <v>2268355</v>
          </cell>
          <cell r="AR2082">
            <v>0</v>
          </cell>
          <cell r="AS2082">
            <v>0</v>
          </cell>
          <cell r="AT2082">
            <v>2268355</v>
          </cell>
          <cell r="AU2082" t="str">
            <v>Population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21475</v>
          </cell>
          <cell r="BB2082">
            <v>0</v>
          </cell>
          <cell r="BC2082">
            <v>0</v>
          </cell>
          <cell r="BD2082">
            <v>0</v>
          </cell>
          <cell r="BE2082">
            <v>0</v>
          </cell>
          <cell r="BF2082">
            <v>0</v>
          </cell>
        </row>
        <row r="2083">
          <cell r="D2083" t="str">
            <v>7720006</v>
          </cell>
          <cell r="E2083" t="str">
            <v>HAMILTON TOWNSHIP</v>
          </cell>
          <cell r="F2083">
            <v>166283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166283</v>
          </cell>
          <cell r="M2083">
            <v>0</v>
          </cell>
          <cell r="N2083">
            <v>166283</v>
          </cell>
          <cell r="O2083" t="str">
            <v>no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17627633.324680373</v>
          </cell>
          <cell r="U2083">
            <v>9.4330870705818404E-3</v>
          </cell>
          <cell r="V2083">
            <v>0</v>
          </cell>
          <cell r="W2083">
            <v>0</v>
          </cell>
          <cell r="X2083">
            <v>0</v>
          </cell>
          <cell r="Y2083" t="str">
            <v>yes</v>
          </cell>
          <cell r="Z2083">
            <v>0</v>
          </cell>
          <cell r="AA2083">
            <v>0</v>
          </cell>
          <cell r="AB2083">
            <v>11234667</v>
          </cell>
          <cell r="AC2083">
            <v>1.480088372890803E-2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 t="str">
            <v>AA</v>
          </cell>
          <cell r="AL2083">
            <v>0</v>
          </cell>
          <cell r="AM2083">
            <v>9075618.9841011725</v>
          </cell>
          <cell r="AN2083">
            <v>0</v>
          </cell>
          <cell r="AO2083">
            <v>0</v>
          </cell>
          <cell r="AP2083">
            <v>0</v>
          </cell>
          <cell r="AQ2083">
            <v>2268355</v>
          </cell>
          <cell r="AR2083">
            <v>0</v>
          </cell>
          <cell r="AS2083">
            <v>0</v>
          </cell>
          <cell r="AT2083">
            <v>2268355</v>
          </cell>
          <cell r="AU2083" t="str">
            <v>Population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21475</v>
          </cell>
          <cell r="BB2083">
            <v>0</v>
          </cell>
          <cell r="BC2083">
            <v>0</v>
          </cell>
          <cell r="BD2083">
            <v>0</v>
          </cell>
          <cell r="BE2083">
            <v>0</v>
          </cell>
          <cell r="BF2083">
            <v>0</v>
          </cell>
        </row>
        <row r="2084">
          <cell r="D2084" t="str">
            <v>7720007</v>
          </cell>
          <cell r="E2084" t="str">
            <v>JACKSON TOWNSHIP</v>
          </cell>
          <cell r="F2084">
            <v>56914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56914</v>
          </cell>
          <cell r="M2084">
            <v>0</v>
          </cell>
          <cell r="N2084">
            <v>56914</v>
          </cell>
          <cell r="O2084" t="str">
            <v>no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17627633.324680373</v>
          </cell>
          <cell r="U2084">
            <v>3.2286807282469938E-3</v>
          </cell>
          <cell r="V2084">
            <v>0</v>
          </cell>
          <cell r="W2084">
            <v>0</v>
          </cell>
          <cell r="X2084">
            <v>0</v>
          </cell>
          <cell r="Y2084" t="str">
            <v>yes</v>
          </cell>
          <cell r="Z2084">
            <v>0</v>
          </cell>
          <cell r="AA2084">
            <v>0</v>
          </cell>
          <cell r="AB2084">
            <v>11234667</v>
          </cell>
          <cell r="AC2084">
            <v>5.0659267426439968E-3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 t="str">
            <v>AA</v>
          </cell>
          <cell r="AL2084">
            <v>0</v>
          </cell>
          <cell r="AM2084">
            <v>9075618.9841011725</v>
          </cell>
          <cell r="AN2084">
            <v>0</v>
          </cell>
          <cell r="AO2084">
            <v>0</v>
          </cell>
          <cell r="AP2084">
            <v>0</v>
          </cell>
          <cell r="AQ2084">
            <v>2268355</v>
          </cell>
          <cell r="AR2084">
            <v>0</v>
          </cell>
          <cell r="AS2084">
            <v>0</v>
          </cell>
          <cell r="AT2084">
            <v>2268355</v>
          </cell>
          <cell r="AU2084" t="str">
            <v>Population</v>
          </cell>
          <cell r="AV2084">
            <v>0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  <cell r="BA2084">
            <v>21475</v>
          </cell>
          <cell r="BB2084">
            <v>0</v>
          </cell>
          <cell r="BC2084">
            <v>0</v>
          </cell>
          <cell r="BD2084">
            <v>0</v>
          </cell>
          <cell r="BE2084">
            <v>0</v>
          </cell>
          <cell r="BF2084">
            <v>0</v>
          </cell>
        </row>
        <row r="2085">
          <cell r="D2085" t="str">
            <v>7720008</v>
          </cell>
          <cell r="E2085" t="str">
            <v>JEFFERSON TOWNSHIP</v>
          </cell>
          <cell r="F2085">
            <v>42502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37539.891488593916</v>
          </cell>
          <cell r="L2085">
            <v>80041.891488593916</v>
          </cell>
          <cell r="M2085">
            <v>0</v>
          </cell>
          <cell r="N2085">
            <v>80041.891488593916</v>
          </cell>
          <cell r="O2085" t="str">
            <v>no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17627633.324680373</v>
          </cell>
          <cell r="U2085">
            <v>4.5407054942836599E-3</v>
          </cell>
          <cell r="V2085">
            <v>0</v>
          </cell>
          <cell r="W2085">
            <v>0</v>
          </cell>
          <cell r="X2085">
            <v>0</v>
          </cell>
          <cell r="Y2085" t="str">
            <v>yes</v>
          </cell>
          <cell r="Z2085">
            <v>0</v>
          </cell>
          <cell r="AA2085">
            <v>0</v>
          </cell>
          <cell r="AB2085">
            <v>11234667</v>
          </cell>
          <cell r="AC2085">
            <v>7.1245450789590749E-3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 t="str">
            <v>AA</v>
          </cell>
          <cell r="AL2085">
            <v>0</v>
          </cell>
          <cell r="AM2085">
            <v>9075618.9841011725</v>
          </cell>
          <cell r="AN2085">
            <v>0</v>
          </cell>
          <cell r="AO2085">
            <v>0</v>
          </cell>
          <cell r="AP2085">
            <v>0</v>
          </cell>
          <cell r="AQ2085">
            <v>2268355</v>
          </cell>
          <cell r="AR2085">
            <v>0</v>
          </cell>
          <cell r="AS2085">
            <v>0</v>
          </cell>
          <cell r="AT2085">
            <v>2268355</v>
          </cell>
          <cell r="AU2085" t="str">
            <v>Population</v>
          </cell>
          <cell r="AV2085">
            <v>0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  <cell r="BA2085">
            <v>21475</v>
          </cell>
          <cell r="BB2085">
            <v>0</v>
          </cell>
          <cell r="BC2085">
            <v>0</v>
          </cell>
          <cell r="BD2085">
            <v>0</v>
          </cell>
          <cell r="BE2085">
            <v>0</v>
          </cell>
          <cell r="BF2085">
            <v>0</v>
          </cell>
        </row>
        <row r="2086">
          <cell r="D2086" t="str">
            <v>7720009</v>
          </cell>
          <cell r="E2086" t="str">
            <v>TURMAN TOWNSHIP</v>
          </cell>
          <cell r="F2086">
            <v>73122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73122</v>
          </cell>
          <cell r="M2086">
            <v>0</v>
          </cell>
          <cell r="N2086">
            <v>73122</v>
          </cell>
          <cell r="O2086" t="str">
            <v>no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17627633.324680373</v>
          </cell>
          <cell r="U2086">
            <v>4.1481461891779998E-3</v>
          </cell>
          <cell r="V2086">
            <v>0</v>
          </cell>
          <cell r="W2086">
            <v>0</v>
          </cell>
          <cell r="X2086">
            <v>0</v>
          </cell>
          <cell r="Y2086" t="str">
            <v>yes</v>
          </cell>
          <cell r="Z2086">
            <v>0</v>
          </cell>
          <cell r="AA2086">
            <v>0</v>
          </cell>
          <cell r="AB2086">
            <v>11234667</v>
          </cell>
          <cell r="AC2086">
            <v>6.5086041268512902E-3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 t="str">
            <v>AA</v>
          </cell>
          <cell r="AL2086">
            <v>0</v>
          </cell>
          <cell r="AM2086">
            <v>9075618.9841011725</v>
          </cell>
          <cell r="AN2086">
            <v>0</v>
          </cell>
          <cell r="AO2086">
            <v>0</v>
          </cell>
          <cell r="AP2086">
            <v>0</v>
          </cell>
          <cell r="AQ2086">
            <v>2268355</v>
          </cell>
          <cell r="AR2086">
            <v>0</v>
          </cell>
          <cell r="AS2086">
            <v>0</v>
          </cell>
          <cell r="AT2086">
            <v>2268355</v>
          </cell>
          <cell r="AU2086" t="str">
            <v>Population</v>
          </cell>
          <cell r="AV2086">
            <v>0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  <cell r="BA2086">
            <v>21475</v>
          </cell>
          <cell r="BB2086">
            <v>0</v>
          </cell>
          <cell r="BC2086">
            <v>0</v>
          </cell>
          <cell r="BD2086">
            <v>0</v>
          </cell>
          <cell r="BE2086">
            <v>0</v>
          </cell>
          <cell r="BF2086">
            <v>0</v>
          </cell>
        </row>
        <row r="2087">
          <cell r="D2087" t="str">
            <v>7730438</v>
          </cell>
          <cell r="E2087" t="str">
            <v>SULLIVAN CIVIL CITY</v>
          </cell>
          <cell r="F2087">
            <v>1376583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1376583</v>
          </cell>
          <cell r="M2087">
            <v>0</v>
          </cell>
          <cell r="N2087">
            <v>1376583</v>
          </cell>
          <cell r="O2087" t="str">
            <v>no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17627633.324680373</v>
          </cell>
          <cell r="U2087">
            <v>7.809233234234865E-2</v>
          </cell>
          <cell r="V2087">
            <v>0</v>
          </cell>
          <cell r="W2087">
            <v>0</v>
          </cell>
          <cell r="X2087">
            <v>0</v>
          </cell>
          <cell r="Y2087" t="str">
            <v>yes</v>
          </cell>
          <cell r="Z2087">
            <v>0</v>
          </cell>
          <cell r="AA2087">
            <v>0</v>
          </cell>
          <cell r="AB2087">
            <v>11234667</v>
          </cell>
          <cell r="AC2087">
            <v>0.12252993346398251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 t="str">
            <v>AA</v>
          </cell>
          <cell r="AL2087">
            <v>1376583</v>
          </cell>
          <cell r="AM2087">
            <v>9075618.9841011725</v>
          </cell>
          <cell r="AN2087">
            <v>0.15167924109766201</v>
          </cell>
          <cell r="AO2087">
            <v>0</v>
          </cell>
          <cell r="AP2087">
            <v>0</v>
          </cell>
          <cell r="AQ2087">
            <v>2268355</v>
          </cell>
          <cell r="AR2087">
            <v>0</v>
          </cell>
          <cell r="AS2087">
            <v>0</v>
          </cell>
          <cell r="AT2087">
            <v>2268355</v>
          </cell>
          <cell r="AU2087" t="str">
            <v>Population</v>
          </cell>
          <cell r="AV2087">
            <v>1376583</v>
          </cell>
          <cell r="AW2087">
            <v>0</v>
          </cell>
          <cell r="AX2087">
            <v>0</v>
          </cell>
          <cell r="AY2087">
            <v>4249</v>
          </cell>
          <cell r="AZ2087">
            <v>4249</v>
          </cell>
          <cell r="BA2087">
            <v>21475</v>
          </cell>
          <cell r="BB2087">
            <v>0.19785797438882421</v>
          </cell>
          <cell r="BC2087">
            <v>448812</v>
          </cell>
          <cell r="BD2087">
            <v>0</v>
          </cell>
          <cell r="BE2087">
            <v>0</v>
          </cell>
          <cell r="BF2087">
            <v>0</v>
          </cell>
        </row>
        <row r="2088">
          <cell r="D2088" t="str">
            <v>7730882</v>
          </cell>
          <cell r="E2088" t="str">
            <v>CARLISLE CIVIL TOWN</v>
          </cell>
          <cell r="F2088">
            <v>117087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117087</v>
          </cell>
          <cell r="M2088">
            <v>0</v>
          </cell>
          <cell r="N2088">
            <v>117087</v>
          </cell>
          <cell r="O2088" t="str">
            <v>no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17627633.324680373</v>
          </cell>
          <cell r="U2088">
            <v>6.642241635243626E-3</v>
          </cell>
          <cell r="V2088">
            <v>0</v>
          </cell>
          <cell r="W2088">
            <v>0</v>
          </cell>
          <cell r="X2088">
            <v>0</v>
          </cell>
          <cell r="Y2088" t="str">
            <v>yes</v>
          </cell>
          <cell r="Z2088">
            <v>0</v>
          </cell>
          <cell r="AA2088">
            <v>0</v>
          </cell>
          <cell r="AB2088">
            <v>11234667</v>
          </cell>
          <cell r="AC2088">
            <v>1.0421937739676663E-2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 t="str">
            <v>AA</v>
          </cell>
          <cell r="AL2088">
            <v>117087</v>
          </cell>
          <cell r="AM2088">
            <v>9075618.9841011725</v>
          </cell>
          <cell r="AN2088">
            <v>1.2901268795562601E-2</v>
          </cell>
          <cell r="AO2088">
            <v>0</v>
          </cell>
          <cell r="AP2088">
            <v>0</v>
          </cell>
          <cell r="AQ2088">
            <v>2268355</v>
          </cell>
          <cell r="AR2088">
            <v>0</v>
          </cell>
          <cell r="AS2088">
            <v>0</v>
          </cell>
          <cell r="AT2088">
            <v>2268355</v>
          </cell>
          <cell r="AU2088" t="str">
            <v>Population</v>
          </cell>
          <cell r="AV2088">
            <v>117087</v>
          </cell>
          <cell r="AW2088">
            <v>0</v>
          </cell>
          <cell r="AX2088">
            <v>0</v>
          </cell>
          <cell r="AY2088">
            <v>692</v>
          </cell>
          <cell r="AZ2088">
            <v>692</v>
          </cell>
          <cell r="BA2088">
            <v>21475</v>
          </cell>
          <cell r="BB2088">
            <v>3.2223515715948781E-2</v>
          </cell>
          <cell r="BC2088">
            <v>73094</v>
          </cell>
          <cell r="BD2088">
            <v>0</v>
          </cell>
          <cell r="BE2088">
            <v>0</v>
          </cell>
          <cell r="BF2088">
            <v>0</v>
          </cell>
        </row>
        <row r="2089">
          <cell r="D2089" t="str">
            <v>7730883</v>
          </cell>
          <cell r="E2089" t="str">
            <v>DUGGER CIVIL TOWN</v>
          </cell>
          <cell r="F2089">
            <v>104341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75867.549393853682</v>
          </cell>
          <cell r="L2089">
            <v>180208.5493938537</v>
          </cell>
          <cell r="M2089">
            <v>0</v>
          </cell>
          <cell r="N2089">
            <v>180208.5493938537</v>
          </cell>
          <cell r="O2089" t="str">
            <v>no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17627633.324680373</v>
          </cell>
          <cell r="U2089">
            <v>1.0223071133522188E-2</v>
          </cell>
          <cell r="V2089">
            <v>0</v>
          </cell>
          <cell r="W2089">
            <v>0</v>
          </cell>
          <cell r="X2089">
            <v>0</v>
          </cell>
          <cell r="Y2089" t="str">
            <v>yes</v>
          </cell>
          <cell r="Z2089">
            <v>0</v>
          </cell>
          <cell r="AA2089">
            <v>0</v>
          </cell>
          <cell r="AB2089">
            <v>11234667</v>
          </cell>
          <cell r="AC2089">
            <v>1.6040399719355607E-2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 t="str">
            <v>AA</v>
          </cell>
          <cell r="AL2089">
            <v>180208.5493938537</v>
          </cell>
          <cell r="AM2089">
            <v>9075618.9841011725</v>
          </cell>
          <cell r="AN2089">
            <v>1.9856337039880826E-2</v>
          </cell>
          <cell r="AO2089">
            <v>0</v>
          </cell>
          <cell r="AP2089">
            <v>0</v>
          </cell>
          <cell r="AQ2089">
            <v>2268355</v>
          </cell>
          <cell r="AR2089">
            <v>0</v>
          </cell>
          <cell r="AS2089">
            <v>0</v>
          </cell>
          <cell r="AT2089">
            <v>2268355</v>
          </cell>
          <cell r="AU2089" t="str">
            <v>Population</v>
          </cell>
          <cell r="AV2089">
            <v>104341</v>
          </cell>
          <cell r="AW2089">
            <v>75867.549393853682</v>
          </cell>
          <cell r="AX2089">
            <v>0</v>
          </cell>
          <cell r="AY2089">
            <v>920</v>
          </cell>
          <cell r="AZ2089">
            <v>920</v>
          </cell>
          <cell r="BA2089">
            <v>21475</v>
          </cell>
          <cell r="BB2089">
            <v>4.2840512223515717E-2</v>
          </cell>
          <cell r="BC2089">
            <v>97177</v>
          </cell>
          <cell r="BD2089">
            <v>0</v>
          </cell>
          <cell r="BE2089">
            <v>0</v>
          </cell>
          <cell r="BF2089">
            <v>0</v>
          </cell>
        </row>
        <row r="2090">
          <cell r="D2090" t="str">
            <v>7730884</v>
          </cell>
          <cell r="E2090" t="str">
            <v>FARMERSBURG CIVIL TOWN</v>
          </cell>
          <cell r="F2090">
            <v>70681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92793.434707318884</v>
          </cell>
          <cell r="L2090">
            <v>163474.4347073189</v>
          </cell>
          <cell r="M2090">
            <v>0</v>
          </cell>
          <cell r="N2090">
            <v>163474.4347073189</v>
          </cell>
          <cell r="O2090" t="str">
            <v>no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17627633.324680373</v>
          </cell>
          <cell r="U2090">
            <v>9.2737596531713117E-3</v>
          </cell>
          <cell r="V2090">
            <v>0</v>
          </cell>
          <cell r="W2090">
            <v>0</v>
          </cell>
          <cell r="X2090">
            <v>0</v>
          </cell>
          <cell r="Y2090" t="str">
            <v>yes</v>
          </cell>
          <cell r="Z2090">
            <v>0</v>
          </cell>
          <cell r="AA2090">
            <v>0</v>
          </cell>
          <cell r="AB2090">
            <v>11234667</v>
          </cell>
          <cell r="AC2090">
            <v>1.4550892759644669E-2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 t="str">
            <v>AA</v>
          </cell>
          <cell r="AL2090">
            <v>163474.4347073189</v>
          </cell>
          <cell r="AM2090">
            <v>9075618.9841011725</v>
          </cell>
          <cell r="AN2090">
            <v>1.8012483224967495E-2</v>
          </cell>
          <cell r="AO2090">
            <v>0</v>
          </cell>
          <cell r="AP2090">
            <v>0</v>
          </cell>
          <cell r="AQ2090">
            <v>2268355</v>
          </cell>
          <cell r="AR2090">
            <v>0</v>
          </cell>
          <cell r="AS2090">
            <v>0</v>
          </cell>
          <cell r="AT2090">
            <v>2268355</v>
          </cell>
          <cell r="AU2090" t="str">
            <v>Population</v>
          </cell>
          <cell r="AV2090">
            <v>70681</v>
          </cell>
          <cell r="AW2090">
            <v>92793.434707318884</v>
          </cell>
          <cell r="AX2090">
            <v>0</v>
          </cell>
          <cell r="AY2090">
            <v>1118</v>
          </cell>
          <cell r="AZ2090">
            <v>1118</v>
          </cell>
          <cell r="BA2090">
            <v>21475</v>
          </cell>
          <cell r="BB2090">
            <v>5.2060535506402793E-2</v>
          </cell>
          <cell r="BC2090">
            <v>118092</v>
          </cell>
          <cell r="BD2090">
            <v>0</v>
          </cell>
          <cell r="BE2090">
            <v>0</v>
          </cell>
          <cell r="BF2090">
            <v>0</v>
          </cell>
        </row>
        <row r="2091">
          <cell r="D2091" t="str">
            <v>7730885</v>
          </cell>
          <cell r="E2091" t="str">
            <v>HYMERA CIVIL TOWN</v>
          </cell>
          <cell r="F2091">
            <v>69138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69138</v>
          </cell>
          <cell r="M2091">
            <v>0</v>
          </cell>
          <cell r="N2091">
            <v>69138</v>
          </cell>
          <cell r="O2091" t="str">
            <v>no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17627633.324680373</v>
          </cell>
          <cell r="U2091">
            <v>3.9221374036184529E-3</v>
          </cell>
          <cell r="V2091">
            <v>0</v>
          </cell>
          <cell r="W2091">
            <v>0</v>
          </cell>
          <cell r="X2091">
            <v>0</v>
          </cell>
          <cell r="Y2091" t="str">
            <v>yes</v>
          </cell>
          <cell r="Z2091">
            <v>0</v>
          </cell>
          <cell r="AA2091">
            <v>0</v>
          </cell>
          <cell r="AB2091">
            <v>11234667</v>
          </cell>
          <cell r="AC2091">
            <v>6.153987474662133E-3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 t="str">
            <v>AA</v>
          </cell>
          <cell r="AL2091">
            <v>69138</v>
          </cell>
          <cell r="AM2091">
            <v>9075618.9841011725</v>
          </cell>
          <cell r="AN2091">
            <v>7.6179927915789713E-3</v>
          </cell>
          <cell r="AO2091">
            <v>0</v>
          </cell>
          <cell r="AP2091">
            <v>0</v>
          </cell>
          <cell r="AQ2091">
            <v>2268355</v>
          </cell>
          <cell r="AR2091">
            <v>0</v>
          </cell>
          <cell r="AS2091">
            <v>0</v>
          </cell>
          <cell r="AT2091">
            <v>2268355</v>
          </cell>
          <cell r="AU2091" t="str">
            <v>Population</v>
          </cell>
          <cell r="AV2091">
            <v>69138</v>
          </cell>
          <cell r="AW2091">
            <v>0</v>
          </cell>
          <cell r="AX2091">
            <v>0</v>
          </cell>
          <cell r="AY2091">
            <v>801</v>
          </cell>
          <cell r="AZ2091">
            <v>801</v>
          </cell>
          <cell r="BA2091">
            <v>21475</v>
          </cell>
          <cell r="BB2091">
            <v>3.7299185098952269E-2</v>
          </cell>
          <cell r="BC2091">
            <v>84608</v>
          </cell>
          <cell r="BD2091">
            <v>0</v>
          </cell>
          <cell r="BE2091">
            <v>0</v>
          </cell>
          <cell r="BF2091">
            <v>0</v>
          </cell>
        </row>
        <row r="2092">
          <cell r="D2092" t="str">
            <v>7730886</v>
          </cell>
          <cell r="E2092" t="str">
            <v>MEROM CIVIL TOWN</v>
          </cell>
          <cell r="F2092">
            <v>22832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22832</v>
          </cell>
          <cell r="M2092">
            <v>0</v>
          </cell>
          <cell r="N2092">
            <v>22832</v>
          </cell>
          <cell r="O2092" t="str">
            <v>no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17627633.324680373</v>
          </cell>
          <cell r="U2092">
            <v>1.2952391043914565E-3</v>
          </cell>
          <cell r="V2092">
            <v>0</v>
          </cell>
          <cell r="W2092">
            <v>0</v>
          </cell>
          <cell r="X2092">
            <v>0</v>
          </cell>
          <cell r="Y2092" t="str">
            <v>yes</v>
          </cell>
          <cell r="Z2092">
            <v>0</v>
          </cell>
          <cell r="AA2092">
            <v>0</v>
          </cell>
          <cell r="AB2092">
            <v>11234667</v>
          </cell>
          <cell r="AC2092">
            <v>2.0322809745940847E-3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 t="str">
            <v>AA</v>
          </cell>
          <cell r="AL2092">
            <v>22832</v>
          </cell>
          <cell r="AM2092">
            <v>9075618.9841011725</v>
          </cell>
          <cell r="AN2092">
            <v>2.5157512716209767E-3</v>
          </cell>
          <cell r="AO2092">
            <v>0</v>
          </cell>
          <cell r="AP2092">
            <v>0</v>
          </cell>
          <cell r="AQ2092">
            <v>2268355</v>
          </cell>
          <cell r="AR2092">
            <v>0</v>
          </cell>
          <cell r="AS2092">
            <v>0</v>
          </cell>
          <cell r="AT2092">
            <v>2268355</v>
          </cell>
          <cell r="AU2092" t="str">
            <v>Population</v>
          </cell>
          <cell r="AV2092">
            <v>22832</v>
          </cell>
          <cell r="AW2092">
            <v>0</v>
          </cell>
          <cell r="AX2092">
            <v>0</v>
          </cell>
          <cell r="AY2092">
            <v>228</v>
          </cell>
          <cell r="AZ2092">
            <v>228</v>
          </cell>
          <cell r="BA2092">
            <v>21475</v>
          </cell>
          <cell r="BB2092">
            <v>1.0616996507566938E-2</v>
          </cell>
          <cell r="BC2092">
            <v>24083</v>
          </cell>
          <cell r="BD2092">
            <v>0</v>
          </cell>
          <cell r="BE2092">
            <v>0</v>
          </cell>
          <cell r="BF2092">
            <v>0</v>
          </cell>
        </row>
        <row r="2093">
          <cell r="D2093" t="str">
            <v>7730887</v>
          </cell>
          <cell r="E2093" t="str">
            <v>SHELBURN CIVIL TOWN</v>
          </cell>
          <cell r="F2093">
            <v>93777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93777</v>
          </cell>
          <cell r="M2093">
            <v>0</v>
          </cell>
          <cell r="N2093">
            <v>93777</v>
          </cell>
          <cell r="O2093" t="str">
            <v>no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17627633.324680373</v>
          </cell>
          <cell r="U2093">
            <v>5.3198860149140511E-3</v>
          </cell>
          <cell r="V2093">
            <v>0</v>
          </cell>
          <cell r="W2093">
            <v>0</v>
          </cell>
          <cell r="X2093">
            <v>0</v>
          </cell>
          <cell r="Y2093" t="str">
            <v>yes</v>
          </cell>
          <cell r="Z2093">
            <v>0</v>
          </cell>
          <cell r="AA2093">
            <v>0</v>
          </cell>
          <cell r="AB2093">
            <v>11234667</v>
          </cell>
          <cell r="AC2093">
            <v>8.3471098876361886E-3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 t="str">
            <v>AA</v>
          </cell>
          <cell r="AL2093">
            <v>93777</v>
          </cell>
          <cell r="AM2093">
            <v>9075618.9841011725</v>
          </cell>
          <cell r="AN2093">
            <v>1.0332848940031548E-2</v>
          </cell>
          <cell r="AO2093">
            <v>0</v>
          </cell>
          <cell r="AP2093">
            <v>0</v>
          </cell>
          <cell r="AQ2093">
            <v>2268355</v>
          </cell>
          <cell r="AR2093">
            <v>0</v>
          </cell>
          <cell r="AS2093">
            <v>0</v>
          </cell>
          <cell r="AT2093">
            <v>2268355</v>
          </cell>
          <cell r="AU2093" t="str">
            <v>Population</v>
          </cell>
          <cell r="AV2093">
            <v>93777</v>
          </cell>
          <cell r="AW2093">
            <v>0</v>
          </cell>
          <cell r="AX2093">
            <v>0</v>
          </cell>
          <cell r="AY2093">
            <v>1252</v>
          </cell>
          <cell r="AZ2093">
            <v>1252</v>
          </cell>
          <cell r="BA2093">
            <v>21475</v>
          </cell>
          <cell r="BB2093">
            <v>5.8300349243306168E-2</v>
          </cell>
          <cell r="BC2093">
            <v>132246</v>
          </cell>
          <cell r="BD2093">
            <v>0</v>
          </cell>
          <cell r="BE2093">
            <v>0</v>
          </cell>
          <cell r="BF2093">
            <v>0</v>
          </cell>
        </row>
        <row r="2094">
          <cell r="D2094" t="str">
            <v>7747645</v>
          </cell>
          <cell r="E2094" t="str">
            <v>NORTHEAST SCHOOL CORPORATION</v>
          </cell>
          <cell r="F2094">
            <v>3038898</v>
          </cell>
          <cell r="G2094">
            <v>521028.67531962792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2517869.3246803721</v>
          </cell>
          <cell r="M2094">
            <v>0</v>
          </cell>
          <cell r="N2094">
            <v>0</v>
          </cell>
          <cell r="O2094" t="str">
            <v>no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17627633.324680373</v>
          </cell>
          <cell r="U2094">
            <v>0.14283649303931881</v>
          </cell>
          <cell r="V2094">
            <v>0</v>
          </cell>
          <cell r="W2094">
            <v>0</v>
          </cell>
          <cell r="X2094">
            <v>0</v>
          </cell>
          <cell r="Y2094" t="str">
            <v>yes</v>
          </cell>
          <cell r="Z2094">
            <v>0</v>
          </cell>
          <cell r="AA2094">
            <v>0</v>
          </cell>
          <cell r="AB2094">
            <v>11234667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 t="str">
            <v>AA</v>
          </cell>
          <cell r="AL2094">
            <v>0</v>
          </cell>
          <cell r="AM2094">
            <v>9075618.9841011725</v>
          </cell>
          <cell r="AN2094">
            <v>0</v>
          </cell>
          <cell r="AO2094">
            <v>0</v>
          </cell>
          <cell r="AP2094">
            <v>0</v>
          </cell>
          <cell r="AQ2094">
            <v>2268355</v>
          </cell>
          <cell r="AR2094">
            <v>0</v>
          </cell>
          <cell r="AS2094">
            <v>0</v>
          </cell>
          <cell r="AT2094">
            <v>2268355</v>
          </cell>
          <cell r="AU2094" t="str">
            <v>Population</v>
          </cell>
          <cell r="AV2094">
            <v>0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21475</v>
          </cell>
          <cell r="BB2094">
            <v>0</v>
          </cell>
          <cell r="BC2094">
            <v>0</v>
          </cell>
          <cell r="BD2094">
            <v>0</v>
          </cell>
          <cell r="BE2094">
            <v>0</v>
          </cell>
          <cell r="BF2094">
            <v>0</v>
          </cell>
        </row>
        <row r="2095">
          <cell r="D2095" t="str">
            <v>7747715</v>
          </cell>
          <cell r="E2095" t="str">
            <v>SOUTHWEST SCHOOL CORPORATION</v>
          </cell>
          <cell r="F2095">
            <v>6571321</v>
          </cell>
          <cell r="G2095">
            <v>2288126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4283195</v>
          </cell>
          <cell r="M2095">
            <v>0</v>
          </cell>
          <cell r="N2095">
            <v>0</v>
          </cell>
          <cell r="O2095" t="str">
            <v>no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17627633.324680373</v>
          </cell>
          <cell r="U2095">
            <v>0.24298185247608464</v>
          </cell>
          <cell r="V2095">
            <v>0</v>
          </cell>
          <cell r="W2095">
            <v>0</v>
          </cell>
          <cell r="X2095">
            <v>0</v>
          </cell>
          <cell r="Y2095" t="str">
            <v>yes</v>
          </cell>
          <cell r="Z2095">
            <v>0</v>
          </cell>
          <cell r="AA2095">
            <v>0</v>
          </cell>
          <cell r="AB2095">
            <v>11234667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 t="str">
            <v>AA</v>
          </cell>
          <cell r="AL2095">
            <v>0</v>
          </cell>
          <cell r="AM2095">
            <v>9075618.9841011725</v>
          </cell>
          <cell r="AN2095">
            <v>0</v>
          </cell>
          <cell r="AO2095">
            <v>0</v>
          </cell>
          <cell r="AP2095">
            <v>0</v>
          </cell>
          <cell r="AQ2095">
            <v>2268355</v>
          </cell>
          <cell r="AR2095">
            <v>0</v>
          </cell>
          <cell r="AS2095">
            <v>0</v>
          </cell>
          <cell r="AT2095">
            <v>2268355</v>
          </cell>
          <cell r="AU2095" t="str">
            <v>Population</v>
          </cell>
          <cell r="AV2095">
            <v>0</v>
          </cell>
          <cell r="AW2095">
            <v>0</v>
          </cell>
          <cell r="AX2095">
            <v>0</v>
          </cell>
          <cell r="AY2095">
            <v>0</v>
          </cell>
          <cell r="AZ2095">
            <v>0</v>
          </cell>
          <cell r="BA2095">
            <v>21475</v>
          </cell>
          <cell r="BB2095">
            <v>0</v>
          </cell>
          <cell r="BC2095">
            <v>0</v>
          </cell>
          <cell r="BD2095">
            <v>0</v>
          </cell>
          <cell r="BE2095">
            <v>0</v>
          </cell>
          <cell r="BF2095">
            <v>0</v>
          </cell>
        </row>
        <row r="2096">
          <cell r="D2096" t="str">
            <v>7750217</v>
          </cell>
          <cell r="E2096" t="str">
            <v>SULLIVAN COUNTY PUBLIC LIBRARY</v>
          </cell>
          <cell r="F2096">
            <v>1210174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1210174</v>
          </cell>
          <cell r="M2096">
            <v>0</v>
          </cell>
          <cell r="N2096">
            <v>1210174</v>
          </cell>
          <cell r="O2096" t="str">
            <v>no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17627633.324680373</v>
          </cell>
          <cell r="U2096">
            <v>6.8652097403548815E-2</v>
          </cell>
          <cell r="V2096">
            <v>0</v>
          </cell>
          <cell r="W2096">
            <v>0</v>
          </cell>
          <cell r="X2096">
            <v>0</v>
          </cell>
          <cell r="Y2096" t="str">
            <v>yes</v>
          </cell>
          <cell r="Z2096">
            <v>0</v>
          </cell>
          <cell r="AA2096">
            <v>0</v>
          </cell>
          <cell r="AB2096">
            <v>11234667</v>
          </cell>
          <cell r="AC2096">
            <v>0.10771783444938778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 t="str">
            <v>AA</v>
          </cell>
          <cell r="AL2096">
            <v>0</v>
          </cell>
          <cell r="AM2096">
            <v>9075618.9841011725</v>
          </cell>
          <cell r="AN2096">
            <v>0</v>
          </cell>
          <cell r="AO2096">
            <v>0</v>
          </cell>
          <cell r="AP2096">
            <v>0</v>
          </cell>
          <cell r="AQ2096">
            <v>2268355</v>
          </cell>
          <cell r="AR2096">
            <v>0</v>
          </cell>
          <cell r="AS2096">
            <v>0</v>
          </cell>
          <cell r="AT2096">
            <v>2268355</v>
          </cell>
          <cell r="AU2096" t="str">
            <v>Population</v>
          </cell>
          <cell r="AV2096">
            <v>0</v>
          </cell>
          <cell r="AW2096">
            <v>0</v>
          </cell>
          <cell r="AX2096">
            <v>0</v>
          </cell>
          <cell r="AY2096">
            <v>0</v>
          </cell>
          <cell r="AZ2096">
            <v>0</v>
          </cell>
          <cell r="BA2096">
            <v>21475</v>
          </cell>
          <cell r="BB2096">
            <v>0</v>
          </cell>
          <cell r="BC2096">
            <v>0</v>
          </cell>
          <cell r="BD2096">
            <v>0</v>
          </cell>
          <cell r="BE2096">
            <v>0</v>
          </cell>
          <cell r="BF2096">
            <v>0</v>
          </cell>
        </row>
        <row r="2097">
          <cell r="D2097" t="str">
            <v>7761070</v>
          </cell>
          <cell r="E2097" t="str">
            <v>SULLIVAN COUNTY SOLID WASTE MGMT DIST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 t="str">
            <v>non-recipient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 t="str">
            <v>no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17627633.324680373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 t="str">
            <v>yes</v>
          </cell>
          <cell r="Z2097">
            <v>0</v>
          </cell>
          <cell r="AA2097">
            <v>0</v>
          </cell>
          <cell r="AB2097">
            <v>11234667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 t="str">
            <v>AA</v>
          </cell>
          <cell r="AL2097">
            <v>0</v>
          </cell>
          <cell r="AM2097">
            <v>9075618.9841011725</v>
          </cell>
          <cell r="AN2097">
            <v>0</v>
          </cell>
          <cell r="AO2097">
            <v>0</v>
          </cell>
          <cell r="AP2097">
            <v>0</v>
          </cell>
          <cell r="AQ2097">
            <v>2268355</v>
          </cell>
          <cell r="AR2097">
            <v>0</v>
          </cell>
          <cell r="AS2097">
            <v>0</v>
          </cell>
          <cell r="AT2097">
            <v>2268355</v>
          </cell>
          <cell r="AU2097" t="str">
            <v>Population</v>
          </cell>
          <cell r="AV2097">
            <v>0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21475</v>
          </cell>
          <cell r="BB2097">
            <v>0</v>
          </cell>
          <cell r="BC2097">
            <v>0</v>
          </cell>
          <cell r="BD2097">
            <v>0</v>
          </cell>
          <cell r="BE2097">
            <v>0</v>
          </cell>
          <cell r="BF2097">
            <v>0</v>
          </cell>
        </row>
        <row r="2098">
          <cell r="D2098" t="str">
            <v>7810000</v>
          </cell>
          <cell r="E2098" t="str">
            <v>SWITZERLAND COUNTY</v>
          </cell>
          <cell r="F2098">
            <v>2313656</v>
          </cell>
          <cell r="G2098">
            <v>0</v>
          </cell>
          <cell r="H2098">
            <v>1241079</v>
          </cell>
          <cell r="I2098">
            <v>0</v>
          </cell>
          <cell r="J2098">
            <v>0</v>
          </cell>
          <cell r="K2098">
            <v>0</v>
          </cell>
          <cell r="L2098">
            <v>3554735</v>
          </cell>
          <cell r="M2098">
            <v>358520</v>
          </cell>
          <cell r="N2098">
            <v>3913255</v>
          </cell>
          <cell r="O2098" t="str">
            <v>no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7698648</v>
          </cell>
          <cell r="U2098">
            <v>0.46173496956868271</v>
          </cell>
          <cell r="V2098">
            <v>0</v>
          </cell>
          <cell r="W2098">
            <v>0</v>
          </cell>
          <cell r="X2098">
            <v>1556987</v>
          </cell>
          <cell r="Y2098" t="str">
            <v>yes</v>
          </cell>
          <cell r="Z2098">
            <v>0</v>
          </cell>
          <cell r="AA2098">
            <v>1556987</v>
          </cell>
          <cell r="AB2098">
            <v>5019421</v>
          </cell>
          <cell r="AC2098">
            <v>0.77962278916233563</v>
          </cell>
          <cell r="AD2098">
            <v>1213863</v>
          </cell>
          <cell r="AE2098">
            <v>0</v>
          </cell>
          <cell r="AF2098">
            <v>1213863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 t="str">
            <v>AA</v>
          </cell>
          <cell r="AL2098">
            <v>3913255</v>
          </cell>
          <cell r="AM2098">
            <v>4436536</v>
          </cell>
          <cell r="AN2098">
            <v>0.8820518981475638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 t="str">
            <v>Levy</v>
          </cell>
          <cell r="AV2098">
            <v>2313656</v>
          </cell>
          <cell r="AW2098">
            <v>0</v>
          </cell>
          <cell r="AX2098">
            <v>358520</v>
          </cell>
          <cell r="AY2098">
            <v>0</v>
          </cell>
          <cell r="AZ2098">
            <v>2672176</v>
          </cell>
          <cell r="BA2098">
            <v>3030339</v>
          </cell>
          <cell r="BB2098">
            <v>0.88180761294363441</v>
          </cell>
          <cell r="BC2098">
            <v>0</v>
          </cell>
          <cell r="BD2098">
            <v>0</v>
          </cell>
          <cell r="BE2098">
            <v>0</v>
          </cell>
          <cell r="BF2098">
            <v>0</v>
          </cell>
        </row>
        <row r="2099">
          <cell r="D2099" t="str">
            <v>7820001</v>
          </cell>
          <cell r="E2099" t="str">
            <v>COTTON TOWNSHIP</v>
          </cell>
          <cell r="F2099">
            <v>27462</v>
          </cell>
          <cell r="G2099">
            <v>0</v>
          </cell>
          <cell r="H2099">
            <v>12561</v>
          </cell>
          <cell r="I2099">
            <v>0</v>
          </cell>
          <cell r="J2099">
            <v>0</v>
          </cell>
          <cell r="K2099">
            <v>0</v>
          </cell>
          <cell r="L2099">
            <v>40023</v>
          </cell>
          <cell r="M2099">
            <v>0</v>
          </cell>
          <cell r="N2099">
            <v>40023</v>
          </cell>
          <cell r="O2099" t="str">
            <v>no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7698648</v>
          </cell>
          <cell r="U2099">
            <v>5.1987050193748304E-3</v>
          </cell>
          <cell r="V2099">
            <v>0</v>
          </cell>
          <cell r="W2099">
            <v>0</v>
          </cell>
          <cell r="X2099">
            <v>1556987</v>
          </cell>
          <cell r="Y2099" t="str">
            <v>yes</v>
          </cell>
          <cell r="Z2099">
            <v>0</v>
          </cell>
          <cell r="AA2099">
            <v>1556987</v>
          </cell>
          <cell r="AB2099">
            <v>5019421</v>
          </cell>
          <cell r="AC2099">
            <v>7.9736288308950368E-3</v>
          </cell>
          <cell r="AD2099">
            <v>12415</v>
          </cell>
          <cell r="AE2099">
            <v>0</v>
          </cell>
          <cell r="AF2099">
            <v>12415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 t="str">
            <v>AA</v>
          </cell>
          <cell r="AL2099">
            <v>0</v>
          </cell>
          <cell r="AM2099">
            <v>4436536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 t="str">
            <v>Levy</v>
          </cell>
          <cell r="AV2099">
            <v>0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3030339</v>
          </cell>
          <cell r="BB2099">
            <v>0</v>
          </cell>
          <cell r="BC2099">
            <v>0</v>
          </cell>
          <cell r="BD2099">
            <v>0</v>
          </cell>
          <cell r="BE2099">
            <v>0</v>
          </cell>
          <cell r="BF2099">
            <v>0</v>
          </cell>
        </row>
        <row r="2100">
          <cell r="D2100" t="str">
            <v>7820002</v>
          </cell>
          <cell r="E2100" t="str">
            <v>CRAIG TOWNSHIP</v>
          </cell>
          <cell r="F2100">
            <v>24696</v>
          </cell>
          <cell r="G2100">
            <v>0</v>
          </cell>
          <cell r="H2100">
            <v>11369</v>
          </cell>
          <cell r="I2100">
            <v>0</v>
          </cell>
          <cell r="J2100">
            <v>0</v>
          </cell>
          <cell r="K2100">
            <v>0</v>
          </cell>
          <cell r="L2100">
            <v>36065</v>
          </cell>
          <cell r="M2100">
            <v>0</v>
          </cell>
          <cell r="N2100">
            <v>36065</v>
          </cell>
          <cell r="O2100" t="str">
            <v>no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7698648</v>
          </cell>
          <cell r="U2100">
            <v>4.6845887745484661E-3</v>
          </cell>
          <cell r="V2100">
            <v>0</v>
          </cell>
          <cell r="W2100">
            <v>0</v>
          </cell>
          <cell r="X2100">
            <v>1556987</v>
          </cell>
          <cell r="Y2100" t="str">
            <v>yes</v>
          </cell>
          <cell r="Z2100">
            <v>0</v>
          </cell>
          <cell r="AA2100">
            <v>1556987</v>
          </cell>
          <cell r="AB2100">
            <v>5019421</v>
          </cell>
          <cell r="AC2100">
            <v>7.1850916669472433E-3</v>
          </cell>
          <cell r="AD2100">
            <v>11187</v>
          </cell>
          <cell r="AE2100">
            <v>0</v>
          </cell>
          <cell r="AF2100">
            <v>11187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 t="str">
            <v>AA</v>
          </cell>
          <cell r="AL2100">
            <v>0</v>
          </cell>
          <cell r="AM2100">
            <v>4436536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 t="str">
            <v>Levy</v>
          </cell>
          <cell r="AV2100">
            <v>0</v>
          </cell>
          <cell r="AW2100">
            <v>0</v>
          </cell>
          <cell r="AX2100">
            <v>0</v>
          </cell>
          <cell r="AY2100">
            <v>0</v>
          </cell>
          <cell r="AZ2100">
            <v>0</v>
          </cell>
          <cell r="BA2100">
            <v>3030339</v>
          </cell>
          <cell r="BB2100">
            <v>0</v>
          </cell>
          <cell r="BC2100">
            <v>0</v>
          </cell>
          <cell r="BD2100">
            <v>0</v>
          </cell>
          <cell r="BE2100">
            <v>0</v>
          </cell>
          <cell r="BF2100">
            <v>0</v>
          </cell>
        </row>
        <row r="2101">
          <cell r="D2101" t="str">
            <v>7820003</v>
          </cell>
          <cell r="E2101" t="str">
            <v>JEFFERSON TOWNSHIP</v>
          </cell>
          <cell r="F2101">
            <v>51448</v>
          </cell>
          <cell r="G2101">
            <v>0</v>
          </cell>
          <cell r="H2101">
            <v>23675</v>
          </cell>
          <cell r="I2101">
            <v>0</v>
          </cell>
          <cell r="J2101">
            <v>0</v>
          </cell>
          <cell r="K2101">
            <v>0</v>
          </cell>
          <cell r="L2101">
            <v>75123</v>
          </cell>
          <cell r="M2101">
            <v>0</v>
          </cell>
          <cell r="N2101">
            <v>75123</v>
          </cell>
          <cell r="O2101" t="str">
            <v>no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7698648</v>
          </cell>
          <cell r="U2101">
            <v>9.7579471096743229E-3</v>
          </cell>
          <cell r="V2101">
            <v>0</v>
          </cell>
          <cell r="W2101">
            <v>0</v>
          </cell>
          <cell r="X2101">
            <v>1556987</v>
          </cell>
          <cell r="Y2101" t="str">
            <v>yes</v>
          </cell>
          <cell r="Z2101">
            <v>0</v>
          </cell>
          <cell r="AA2101">
            <v>1556987</v>
          </cell>
          <cell r="AB2101">
            <v>5019421</v>
          </cell>
          <cell r="AC2101">
            <v>1.4966467247915645E-2</v>
          </cell>
          <cell r="AD2101">
            <v>23303</v>
          </cell>
          <cell r="AE2101">
            <v>0</v>
          </cell>
          <cell r="AF2101">
            <v>23303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 t="str">
            <v>AA</v>
          </cell>
          <cell r="AL2101">
            <v>0</v>
          </cell>
          <cell r="AM2101">
            <v>4436536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 t="str">
            <v>Levy</v>
          </cell>
          <cell r="AV2101">
            <v>0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  <cell r="BA2101">
            <v>3030339</v>
          </cell>
          <cell r="BB2101">
            <v>0</v>
          </cell>
          <cell r="BC2101">
            <v>0</v>
          </cell>
          <cell r="BD2101">
            <v>0</v>
          </cell>
          <cell r="BE2101">
            <v>0</v>
          </cell>
          <cell r="BF2101">
            <v>0</v>
          </cell>
        </row>
        <row r="2102">
          <cell r="D2102" t="str">
            <v>7820004</v>
          </cell>
          <cell r="E2102" t="str">
            <v>PLEASANT TOWNSHIP</v>
          </cell>
          <cell r="F2102">
            <v>25949</v>
          </cell>
          <cell r="G2102">
            <v>0</v>
          </cell>
          <cell r="H2102">
            <v>11964</v>
          </cell>
          <cell r="I2102">
            <v>0</v>
          </cell>
          <cell r="J2102">
            <v>0</v>
          </cell>
          <cell r="K2102">
            <v>0</v>
          </cell>
          <cell r="L2102">
            <v>37913</v>
          </cell>
          <cell r="M2102">
            <v>0</v>
          </cell>
          <cell r="N2102">
            <v>37913</v>
          </cell>
          <cell r="O2102" t="str">
            <v>no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7698648</v>
          </cell>
          <cell r="U2102">
            <v>4.9246309222086785E-3</v>
          </cell>
          <cell r="V2102">
            <v>0</v>
          </cell>
          <cell r="W2102">
            <v>0</v>
          </cell>
          <cell r="X2102">
            <v>1556987</v>
          </cell>
          <cell r="Y2102" t="str">
            <v>yes</v>
          </cell>
          <cell r="Z2102">
            <v>0</v>
          </cell>
          <cell r="AA2102">
            <v>1556987</v>
          </cell>
          <cell r="AB2102">
            <v>5019421</v>
          </cell>
          <cell r="AC2102">
            <v>7.553261621210893E-3</v>
          </cell>
          <cell r="AD2102">
            <v>11760</v>
          </cell>
          <cell r="AE2102">
            <v>0</v>
          </cell>
          <cell r="AF2102">
            <v>11760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 t="str">
            <v>AA</v>
          </cell>
          <cell r="AL2102">
            <v>0</v>
          </cell>
          <cell r="AM2102">
            <v>4436536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 t="str">
            <v>Levy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3030339</v>
          </cell>
          <cell r="BB2102">
            <v>0</v>
          </cell>
          <cell r="BC2102">
            <v>0</v>
          </cell>
          <cell r="BD2102">
            <v>0</v>
          </cell>
          <cell r="BE2102">
            <v>0</v>
          </cell>
          <cell r="BF2102">
            <v>0</v>
          </cell>
        </row>
        <row r="2103">
          <cell r="D2103" t="str">
            <v>7820005</v>
          </cell>
          <cell r="E2103" t="str">
            <v>POSEY TOWNSHIP</v>
          </cell>
          <cell r="F2103">
            <v>25477</v>
          </cell>
          <cell r="G2103">
            <v>0</v>
          </cell>
          <cell r="H2103">
            <v>11846</v>
          </cell>
          <cell r="I2103">
            <v>0</v>
          </cell>
          <cell r="J2103">
            <v>0</v>
          </cell>
          <cell r="K2103">
            <v>0</v>
          </cell>
          <cell r="L2103">
            <v>37323</v>
          </cell>
          <cell r="M2103">
            <v>0</v>
          </cell>
          <cell r="N2103">
            <v>37323</v>
          </cell>
          <cell r="O2103" t="str">
            <v>no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7698648</v>
          </cell>
          <cell r="U2103">
            <v>4.8479940893517929E-3</v>
          </cell>
          <cell r="V2103">
            <v>0</v>
          </cell>
          <cell r="W2103">
            <v>0</v>
          </cell>
          <cell r="X2103">
            <v>1556987</v>
          </cell>
          <cell r="Y2103" t="str">
            <v>yes</v>
          </cell>
          <cell r="Z2103">
            <v>0</v>
          </cell>
          <cell r="AA2103">
            <v>1556987</v>
          </cell>
          <cell r="AB2103">
            <v>5019421</v>
          </cell>
          <cell r="AC2103">
            <v>7.4357181834319138E-3</v>
          </cell>
          <cell r="AD2103">
            <v>11577</v>
          </cell>
          <cell r="AE2103">
            <v>0</v>
          </cell>
          <cell r="AF2103">
            <v>11577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 t="str">
            <v>AA</v>
          </cell>
          <cell r="AL2103">
            <v>0</v>
          </cell>
          <cell r="AM2103">
            <v>4436536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 t="str">
            <v>Levy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3030339</v>
          </cell>
          <cell r="BB2103">
            <v>0</v>
          </cell>
          <cell r="BC2103">
            <v>0</v>
          </cell>
          <cell r="BD2103">
            <v>0</v>
          </cell>
          <cell r="BE2103">
            <v>0</v>
          </cell>
          <cell r="BF2103">
            <v>0</v>
          </cell>
        </row>
        <row r="2104">
          <cell r="D2104" t="str">
            <v>7820006</v>
          </cell>
          <cell r="E2104" t="str">
            <v>YORK TOWNSHIP</v>
          </cell>
          <cell r="F2104">
            <v>50230</v>
          </cell>
          <cell r="G2104">
            <v>0</v>
          </cell>
          <cell r="H2104">
            <v>23116</v>
          </cell>
          <cell r="I2104">
            <v>0</v>
          </cell>
          <cell r="J2104">
            <v>0</v>
          </cell>
          <cell r="K2104">
            <v>0</v>
          </cell>
          <cell r="L2104">
            <v>73346</v>
          </cell>
          <cell r="M2104">
            <v>0</v>
          </cell>
          <cell r="N2104">
            <v>73346</v>
          </cell>
          <cell r="O2104" t="str">
            <v>no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7698648</v>
          </cell>
          <cell r="U2104">
            <v>9.5271273605443442E-3</v>
          </cell>
          <cell r="V2104">
            <v>0</v>
          </cell>
          <cell r="W2104">
            <v>0</v>
          </cell>
          <cell r="X2104">
            <v>1556987</v>
          </cell>
          <cell r="Y2104" t="str">
            <v>yes</v>
          </cell>
          <cell r="Z2104">
            <v>0</v>
          </cell>
          <cell r="AA2104">
            <v>1556987</v>
          </cell>
          <cell r="AB2104">
            <v>5019421</v>
          </cell>
          <cell r="AC2104">
            <v>1.461244235141862E-2</v>
          </cell>
          <cell r="AD2104">
            <v>22751</v>
          </cell>
          <cell r="AE2104">
            <v>0</v>
          </cell>
          <cell r="AF2104">
            <v>22751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 t="str">
            <v>AA</v>
          </cell>
          <cell r="AL2104">
            <v>0</v>
          </cell>
          <cell r="AM2104">
            <v>4436536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 t="str">
            <v>Levy</v>
          </cell>
          <cell r="AV2104">
            <v>0</v>
          </cell>
          <cell r="AW2104">
            <v>0</v>
          </cell>
          <cell r="AX2104">
            <v>0</v>
          </cell>
          <cell r="AY2104">
            <v>0</v>
          </cell>
          <cell r="AZ2104">
            <v>0</v>
          </cell>
          <cell r="BA2104">
            <v>3030339</v>
          </cell>
          <cell r="BB2104">
            <v>0</v>
          </cell>
          <cell r="BC2104">
            <v>0</v>
          </cell>
          <cell r="BD2104">
            <v>0</v>
          </cell>
          <cell r="BE2104">
            <v>0</v>
          </cell>
          <cell r="BF2104">
            <v>0</v>
          </cell>
        </row>
        <row r="2105">
          <cell r="D2105" t="str">
            <v>7830888</v>
          </cell>
          <cell r="E2105" t="str">
            <v>PATRIOT CIVIL TOWN</v>
          </cell>
          <cell r="F2105">
            <v>8490</v>
          </cell>
          <cell r="G2105">
            <v>0</v>
          </cell>
          <cell r="H2105">
            <v>4045</v>
          </cell>
          <cell r="I2105">
            <v>0</v>
          </cell>
          <cell r="J2105">
            <v>0</v>
          </cell>
          <cell r="K2105">
            <v>0</v>
          </cell>
          <cell r="L2105">
            <v>12535</v>
          </cell>
          <cell r="M2105">
            <v>0</v>
          </cell>
          <cell r="N2105">
            <v>12535</v>
          </cell>
          <cell r="O2105" t="str">
            <v>no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7698648</v>
          </cell>
          <cell r="U2105">
            <v>1.6282079658662145E-3</v>
          </cell>
          <cell r="V2105">
            <v>0</v>
          </cell>
          <cell r="W2105">
            <v>0</v>
          </cell>
          <cell r="X2105">
            <v>1556987</v>
          </cell>
          <cell r="Y2105" t="str">
            <v>yes</v>
          </cell>
          <cell r="Z2105">
            <v>0</v>
          </cell>
          <cell r="AA2105">
            <v>1556987</v>
          </cell>
          <cell r="AB2105">
            <v>5019421</v>
          </cell>
          <cell r="AC2105">
            <v>2.4972999873889836E-3</v>
          </cell>
          <cell r="AD2105">
            <v>3888</v>
          </cell>
          <cell r="AE2105">
            <v>0</v>
          </cell>
          <cell r="AF2105">
            <v>3888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 t="str">
            <v>AA</v>
          </cell>
          <cell r="AL2105">
            <v>12535</v>
          </cell>
          <cell r="AM2105">
            <v>4436536</v>
          </cell>
          <cell r="AN2105">
            <v>2.8254025212463055E-3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 t="str">
            <v>Levy</v>
          </cell>
          <cell r="AV2105">
            <v>8490</v>
          </cell>
          <cell r="AW2105">
            <v>0</v>
          </cell>
          <cell r="AX2105">
            <v>0</v>
          </cell>
          <cell r="AY2105">
            <v>0</v>
          </cell>
          <cell r="AZ2105">
            <v>8490</v>
          </cell>
          <cell r="BA2105">
            <v>3030339</v>
          </cell>
          <cell r="BB2105">
            <v>2.8016667442157463E-3</v>
          </cell>
          <cell r="BC2105">
            <v>0</v>
          </cell>
          <cell r="BD2105">
            <v>0</v>
          </cell>
          <cell r="BE2105">
            <v>0</v>
          </cell>
          <cell r="BF2105">
            <v>0</v>
          </cell>
        </row>
        <row r="2106">
          <cell r="D2106" t="str">
            <v>7830889</v>
          </cell>
          <cell r="E2106" t="str">
            <v>VEVAY CIVIL TOWN</v>
          </cell>
          <cell r="F2106">
            <v>349673</v>
          </cell>
          <cell r="G2106">
            <v>0</v>
          </cell>
          <cell r="H2106">
            <v>161073</v>
          </cell>
          <cell r="I2106">
            <v>0</v>
          </cell>
          <cell r="J2106">
            <v>0</v>
          </cell>
          <cell r="K2106">
            <v>0</v>
          </cell>
          <cell r="L2106">
            <v>510746</v>
          </cell>
          <cell r="M2106">
            <v>0</v>
          </cell>
          <cell r="N2106">
            <v>510746</v>
          </cell>
          <cell r="O2106" t="str">
            <v>no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7698648</v>
          </cell>
          <cell r="U2106">
            <v>6.6342298024276464E-2</v>
          </cell>
          <cell r="V2106">
            <v>0</v>
          </cell>
          <cell r="W2106">
            <v>0</v>
          </cell>
          <cell r="X2106">
            <v>1556987</v>
          </cell>
          <cell r="Y2106" t="str">
            <v>yes</v>
          </cell>
          <cell r="Z2106">
            <v>0</v>
          </cell>
          <cell r="AA2106">
            <v>1556987</v>
          </cell>
          <cell r="AB2106">
            <v>5019421</v>
          </cell>
          <cell r="AC2106">
            <v>0.10175396724044466</v>
          </cell>
          <cell r="AD2106">
            <v>158430</v>
          </cell>
          <cell r="AE2106">
            <v>0</v>
          </cell>
          <cell r="AF2106">
            <v>158430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 t="str">
            <v>AA</v>
          </cell>
          <cell r="AL2106">
            <v>510746</v>
          </cell>
          <cell r="AM2106">
            <v>4436536</v>
          </cell>
          <cell r="AN2106">
            <v>0.11512269933118992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 t="str">
            <v>Levy</v>
          </cell>
          <cell r="AV2106">
            <v>349673</v>
          </cell>
          <cell r="AW2106">
            <v>0</v>
          </cell>
          <cell r="AX2106">
            <v>0</v>
          </cell>
          <cell r="AY2106">
            <v>0</v>
          </cell>
          <cell r="AZ2106">
            <v>349673</v>
          </cell>
          <cell r="BA2106">
            <v>3030339</v>
          </cell>
          <cell r="BB2106">
            <v>0.11539072031214989</v>
          </cell>
          <cell r="BC2106">
            <v>0</v>
          </cell>
          <cell r="BD2106">
            <v>0</v>
          </cell>
          <cell r="BE2106">
            <v>0</v>
          </cell>
          <cell r="BF2106">
            <v>0</v>
          </cell>
        </row>
        <row r="2107">
          <cell r="D2107" t="str">
            <v>7847775</v>
          </cell>
          <cell r="E2107" t="str">
            <v>SWITZERLAND COUNTY SCHOOL CORPORATION</v>
          </cell>
          <cell r="F2107">
            <v>3037747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3037747</v>
          </cell>
          <cell r="M2107">
            <v>0</v>
          </cell>
          <cell r="N2107">
            <v>0</v>
          </cell>
          <cell r="O2107" t="str">
            <v>no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7698648</v>
          </cell>
          <cell r="U2107">
            <v>0.39458187983136778</v>
          </cell>
          <cell r="V2107">
            <v>0</v>
          </cell>
          <cell r="W2107">
            <v>0</v>
          </cell>
          <cell r="X2107">
            <v>1556987</v>
          </cell>
          <cell r="Y2107" t="str">
            <v>yes</v>
          </cell>
          <cell r="Z2107">
            <v>0</v>
          </cell>
          <cell r="AA2107">
            <v>1556987</v>
          </cell>
          <cell r="AB2107">
            <v>5019421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 t="str">
            <v>AA</v>
          </cell>
          <cell r="AL2107">
            <v>0</v>
          </cell>
          <cell r="AM2107">
            <v>4436536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 t="str">
            <v>Levy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3030339</v>
          </cell>
          <cell r="BB2107">
            <v>0</v>
          </cell>
          <cell r="BC2107">
            <v>0</v>
          </cell>
          <cell r="BD2107">
            <v>0</v>
          </cell>
          <cell r="BE2107">
            <v>0</v>
          </cell>
          <cell r="BF2107">
            <v>0</v>
          </cell>
        </row>
        <row r="2108">
          <cell r="D2108" t="str">
            <v>7850218</v>
          </cell>
          <cell r="E2108" t="str">
            <v>SWITZERLAND COUNTY PUBLIC LIBRARY</v>
          </cell>
          <cell r="F2108">
            <v>193783</v>
          </cell>
          <cell r="G2108">
            <v>0</v>
          </cell>
          <cell r="H2108">
            <v>89309</v>
          </cell>
          <cell r="I2108">
            <v>0</v>
          </cell>
          <cell r="J2108">
            <v>0</v>
          </cell>
          <cell r="K2108">
            <v>0</v>
          </cell>
          <cell r="L2108">
            <v>283092</v>
          </cell>
          <cell r="M2108">
            <v>0</v>
          </cell>
          <cell r="N2108">
            <v>283092</v>
          </cell>
          <cell r="O2108" t="str">
            <v>no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7698648</v>
          </cell>
          <cell r="U2108">
            <v>3.6771651334104379E-2</v>
          </cell>
          <cell r="V2108">
            <v>0</v>
          </cell>
          <cell r="W2108">
            <v>0</v>
          </cell>
          <cell r="X2108">
            <v>1556987</v>
          </cell>
          <cell r="Y2108" t="str">
            <v>yes</v>
          </cell>
          <cell r="Z2108">
            <v>0</v>
          </cell>
          <cell r="AA2108">
            <v>1556987</v>
          </cell>
          <cell r="AB2108">
            <v>5019421</v>
          </cell>
          <cell r="AC2108">
            <v>5.639933370801134E-2</v>
          </cell>
          <cell r="AD2108">
            <v>87813</v>
          </cell>
          <cell r="AE2108">
            <v>0</v>
          </cell>
          <cell r="AF2108">
            <v>87813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 t="str">
            <v>AA</v>
          </cell>
          <cell r="AL2108">
            <v>0</v>
          </cell>
          <cell r="AM2108">
            <v>4436536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 t="str">
            <v>Levy</v>
          </cell>
          <cell r="AV2108">
            <v>0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  <cell r="BA2108">
            <v>3030339</v>
          </cell>
          <cell r="BB2108">
            <v>0</v>
          </cell>
          <cell r="BC2108">
            <v>0</v>
          </cell>
          <cell r="BD2108">
            <v>0</v>
          </cell>
          <cell r="BE2108">
            <v>0</v>
          </cell>
          <cell r="BF2108">
            <v>0</v>
          </cell>
        </row>
        <row r="2109">
          <cell r="D2109" t="str">
            <v>7861006</v>
          </cell>
          <cell r="E2109" t="str">
            <v>SOUTHEASTERN INDIANA SOLID WASTE MGMT</v>
          </cell>
          <cell r="F2109">
            <v>61433</v>
          </cell>
          <cell r="G2109">
            <v>0</v>
          </cell>
          <cell r="H2109">
            <v>0</v>
          </cell>
          <cell r="I2109">
            <v>0</v>
          </cell>
          <cell r="J2109" t="str">
            <v>non-recipient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 t="str">
            <v>no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7698648</v>
          </cell>
          <cell r="U2109">
            <v>0</v>
          </cell>
          <cell r="V2109">
            <v>0</v>
          </cell>
          <cell r="W2109">
            <v>0</v>
          </cell>
          <cell r="X2109">
            <v>1556987</v>
          </cell>
          <cell r="Y2109" t="str">
            <v>yes</v>
          </cell>
          <cell r="Z2109">
            <v>0</v>
          </cell>
          <cell r="AA2109">
            <v>1556987</v>
          </cell>
          <cell r="AB2109">
            <v>5019421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 t="str">
            <v>AA</v>
          </cell>
          <cell r="AL2109">
            <v>0</v>
          </cell>
          <cell r="AM2109">
            <v>4436536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 t="str">
            <v>Levy</v>
          </cell>
          <cell r="AV2109">
            <v>0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  <cell r="BA2109">
            <v>3030339</v>
          </cell>
          <cell r="BB2109">
            <v>0</v>
          </cell>
          <cell r="BC2109">
            <v>0</v>
          </cell>
          <cell r="BD2109">
            <v>0</v>
          </cell>
          <cell r="BE2109">
            <v>0</v>
          </cell>
          <cell r="BF2109">
            <v>0</v>
          </cell>
        </row>
        <row r="2110">
          <cell r="D2110" t="str">
            <v>7910000</v>
          </cell>
          <cell r="E2110" t="str">
            <v>TIPPECANOE COUNTY</v>
          </cell>
          <cell r="F2110">
            <v>30250419</v>
          </cell>
          <cell r="G2110">
            <v>0</v>
          </cell>
          <cell r="H2110">
            <v>9331844</v>
          </cell>
          <cell r="I2110">
            <v>0</v>
          </cell>
          <cell r="J2110">
            <v>0</v>
          </cell>
          <cell r="K2110">
            <v>0</v>
          </cell>
          <cell r="L2110">
            <v>39582263</v>
          </cell>
          <cell r="M2110">
            <v>10723703</v>
          </cell>
          <cell r="N2110">
            <v>50305966</v>
          </cell>
          <cell r="O2110" t="str">
            <v>no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151315805.67066514</v>
          </cell>
          <cell r="U2110">
            <v>0.26158710139078101</v>
          </cell>
          <cell r="V2110">
            <v>0</v>
          </cell>
          <cell r="W2110">
            <v>0</v>
          </cell>
          <cell r="X2110">
            <v>22098082</v>
          </cell>
          <cell r="Y2110" t="str">
            <v>yes</v>
          </cell>
          <cell r="Z2110">
            <v>0</v>
          </cell>
          <cell r="AA2110">
            <v>22098082</v>
          </cell>
          <cell r="AB2110">
            <v>118067187.06790692</v>
          </cell>
          <cell r="AC2110">
            <v>0.42607914399676755</v>
          </cell>
          <cell r="AD2110">
            <v>9415530</v>
          </cell>
          <cell r="AE2110">
            <v>0</v>
          </cell>
          <cell r="AF2110">
            <v>9415530</v>
          </cell>
          <cell r="AG2110">
            <v>2</v>
          </cell>
          <cell r="AH2110">
            <v>0</v>
          </cell>
          <cell r="AI2110">
            <v>0</v>
          </cell>
          <cell r="AJ2110">
            <v>0</v>
          </cell>
          <cell r="AK2110" t="str">
            <v>AA</v>
          </cell>
          <cell r="AL2110">
            <v>50305966</v>
          </cell>
          <cell r="AM2110">
            <v>105190934.06790692</v>
          </cell>
          <cell r="AN2110">
            <v>0.47823480650456579</v>
          </cell>
          <cell r="AO2110">
            <v>0</v>
          </cell>
          <cell r="AP2110">
            <v>0</v>
          </cell>
          <cell r="AQ2110">
            <v>15939535</v>
          </cell>
          <cell r="AR2110">
            <v>0</v>
          </cell>
          <cell r="AS2110">
            <v>0</v>
          </cell>
          <cell r="AT2110">
            <v>15939535</v>
          </cell>
          <cell r="AU2110" t="str">
            <v>Levy</v>
          </cell>
          <cell r="AV2110">
            <v>30250419</v>
          </cell>
          <cell r="AW2110">
            <v>0</v>
          </cell>
          <cell r="AX2110">
            <v>10723703</v>
          </cell>
          <cell r="AY2110">
            <v>0</v>
          </cell>
          <cell r="AZ2110">
            <v>40974122</v>
          </cell>
          <cell r="BA2110">
            <v>85587959</v>
          </cell>
          <cell r="BB2110">
            <v>0.47873699149666604</v>
          </cell>
          <cell r="BC2110">
            <v>7630844</v>
          </cell>
          <cell r="BD2110">
            <v>1</v>
          </cell>
          <cell r="BE2110">
            <v>5609917</v>
          </cell>
          <cell r="BF2110">
            <v>0</v>
          </cell>
        </row>
        <row r="2111">
          <cell r="D2111" t="str">
            <v>7920001</v>
          </cell>
          <cell r="E2111" t="str">
            <v>FAIRFIELD TOWNSHIP</v>
          </cell>
          <cell r="F2111">
            <v>430885</v>
          </cell>
          <cell r="G2111">
            <v>0</v>
          </cell>
          <cell r="H2111">
            <v>100053</v>
          </cell>
          <cell r="I2111">
            <v>0</v>
          </cell>
          <cell r="J2111">
            <v>0</v>
          </cell>
          <cell r="K2111">
            <v>0</v>
          </cell>
          <cell r="L2111">
            <v>530938</v>
          </cell>
          <cell r="M2111">
            <v>0</v>
          </cell>
          <cell r="N2111">
            <v>530938</v>
          </cell>
          <cell r="O2111" t="str">
            <v>no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151315805.67066514</v>
          </cell>
          <cell r="U2111">
            <v>3.5088072765879631E-3</v>
          </cell>
          <cell r="V2111">
            <v>0</v>
          </cell>
          <cell r="W2111">
            <v>0</v>
          </cell>
          <cell r="X2111">
            <v>22098082</v>
          </cell>
          <cell r="Y2111" t="str">
            <v>yes</v>
          </cell>
          <cell r="Z2111">
            <v>0</v>
          </cell>
          <cell r="AA2111">
            <v>22098082</v>
          </cell>
          <cell r="AB2111">
            <v>118067187.06790692</v>
          </cell>
          <cell r="AC2111">
            <v>4.4969141146271943E-3</v>
          </cell>
          <cell r="AD2111">
            <v>99373</v>
          </cell>
          <cell r="AE2111">
            <v>0</v>
          </cell>
          <cell r="AF2111">
            <v>99373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 t="str">
            <v>AA</v>
          </cell>
          <cell r="AL2111">
            <v>0</v>
          </cell>
          <cell r="AM2111">
            <v>105190934.06790692</v>
          </cell>
          <cell r="AN2111">
            <v>0</v>
          </cell>
          <cell r="AO2111">
            <v>0</v>
          </cell>
          <cell r="AP2111">
            <v>0</v>
          </cell>
          <cell r="AQ2111">
            <v>15939535</v>
          </cell>
          <cell r="AR2111">
            <v>0</v>
          </cell>
          <cell r="AS2111">
            <v>0</v>
          </cell>
          <cell r="AT2111">
            <v>15939535</v>
          </cell>
          <cell r="AU2111" t="str">
            <v>Levy</v>
          </cell>
          <cell r="AV2111">
            <v>0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85587959</v>
          </cell>
          <cell r="BB2111">
            <v>0</v>
          </cell>
          <cell r="BC2111">
            <v>0</v>
          </cell>
          <cell r="BD2111">
            <v>0</v>
          </cell>
          <cell r="BE2111">
            <v>5609917</v>
          </cell>
          <cell r="BF2111">
            <v>0</v>
          </cell>
        </row>
        <row r="2112">
          <cell r="D2112" t="str">
            <v>7920002</v>
          </cell>
          <cell r="E2112" t="str">
            <v>JACKSON TOWNSHIP</v>
          </cell>
          <cell r="F2112">
            <v>52866</v>
          </cell>
          <cell r="G2112">
            <v>0</v>
          </cell>
          <cell r="H2112">
            <v>12235</v>
          </cell>
          <cell r="I2112">
            <v>0</v>
          </cell>
          <cell r="J2112">
            <v>0</v>
          </cell>
          <cell r="K2112">
            <v>0</v>
          </cell>
          <cell r="L2112">
            <v>65101</v>
          </cell>
          <cell r="M2112">
            <v>0</v>
          </cell>
          <cell r="N2112">
            <v>65101</v>
          </cell>
          <cell r="O2112" t="str">
            <v>no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151315805.67066514</v>
          </cell>
          <cell r="U2112">
            <v>4.3023264959967636E-4</v>
          </cell>
          <cell r="V2112">
            <v>0</v>
          </cell>
          <cell r="W2112">
            <v>0</v>
          </cell>
          <cell r="X2112">
            <v>22098082</v>
          </cell>
          <cell r="Y2112" t="str">
            <v>yes</v>
          </cell>
          <cell r="Z2112">
            <v>0</v>
          </cell>
          <cell r="AA2112">
            <v>22098082</v>
          </cell>
          <cell r="AB2112">
            <v>118067187.06790692</v>
          </cell>
          <cell r="AC2112">
            <v>5.5138943864697009E-4</v>
          </cell>
          <cell r="AD2112">
            <v>12185</v>
          </cell>
          <cell r="AE2112">
            <v>0</v>
          </cell>
          <cell r="AF2112">
            <v>12185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 t="str">
            <v>AA</v>
          </cell>
          <cell r="AL2112">
            <v>0</v>
          </cell>
          <cell r="AM2112">
            <v>105190934.06790692</v>
          </cell>
          <cell r="AN2112">
            <v>0</v>
          </cell>
          <cell r="AO2112">
            <v>0</v>
          </cell>
          <cell r="AP2112">
            <v>0</v>
          </cell>
          <cell r="AQ2112">
            <v>15939535</v>
          </cell>
          <cell r="AR2112">
            <v>0</v>
          </cell>
          <cell r="AS2112">
            <v>0</v>
          </cell>
          <cell r="AT2112">
            <v>15939535</v>
          </cell>
          <cell r="AU2112" t="str">
            <v>Levy</v>
          </cell>
          <cell r="AV2112">
            <v>0</v>
          </cell>
          <cell r="AW2112">
            <v>0</v>
          </cell>
          <cell r="AX2112">
            <v>0</v>
          </cell>
          <cell r="AY2112">
            <v>0</v>
          </cell>
          <cell r="AZ2112">
            <v>0</v>
          </cell>
          <cell r="BA2112">
            <v>85587959</v>
          </cell>
          <cell r="BB2112">
            <v>0</v>
          </cell>
          <cell r="BC2112">
            <v>0</v>
          </cell>
          <cell r="BD2112">
            <v>0</v>
          </cell>
          <cell r="BE2112">
            <v>5609917</v>
          </cell>
          <cell r="BF2112">
            <v>0</v>
          </cell>
        </row>
        <row r="2113">
          <cell r="D2113" t="str">
            <v>7920003</v>
          </cell>
          <cell r="E2113" t="str">
            <v>LAURAMIE TOWNSHIP</v>
          </cell>
          <cell r="F2113">
            <v>119868</v>
          </cell>
          <cell r="G2113">
            <v>0</v>
          </cell>
          <cell r="H2113">
            <v>27912</v>
          </cell>
          <cell r="I2113">
            <v>0</v>
          </cell>
          <cell r="J2113">
            <v>0</v>
          </cell>
          <cell r="K2113">
            <v>0</v>
          </cell>
          <cell r="L2113">
            <v>147780</v>
          </cell>
          <cell r="M2113">
            <v>0</v>
          </cell>
          <cell r="N2113">
            <v>147780</v>
          </cell>
          <cell r="O2113" t="str">
            <v>no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151315805.67066514</v>
          </cell>
          <cell r="U2113">
            <v>9.7663293893857496E-4</v>
          </cell>
          <cell r="V2113">
            <v>0</v>
          </cell>
          <cell r="W2113">
            <v>0</v>
          </cell>
          <cell r="X2113">
            <v>22098082</v>
          </cell>
          <cell r="Y2113" t="str">
            <v>yes</v>
          </cell>
          <cell r="Z2113">
            <v>0</v>
          </cell>
          <cell r="AA2113">
            <v>22098082</v>
          </cell>
          <cell r="AB2113">
            <v>118067187.06790692</v>
          </cell>
          <cell r="AC2113">
            <v>1.251660208648857E-3</v>
          </cell>
          <cell r="AD2113">
            <v>27659</v>
          </cell>
          <cell r="AE2113">
            <v>0</v>
          </cell>
          <cell r="AF2113">
            <v>27659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 t="str">
            <v>AA</v>
          </cell>
          <cell r="AL2113">
            <v>0</v>
          </cell>
          <cell r="AM2113">
            <v>105190934.06790692</v>
          </cell>
          <cell r="AN2113">
            <v>0</v>
          </cell>
          <cell r="AO2113">
            <v>0</v>
          </cell>
          <cell r="AP2113">
            <v>0</v>
          </cell>
          <cell r="AQ2113">
            <v>15939535</v>
          </cell>
          <cell r="AR2113">
            <v>0</v>
          </cell>
          <cell r="AS2113">
            <v>0</v>
          </cell>
          <cell r="AT2113">
            <v>15939535</v>
          </cell>
          <cell r="AU2113" t="str">
            <v>Levy</v>
          </cell>
          <cell r="AV2113">
            <v>0</v>
          </cell>
          <cell r="AW2113">
            <v>0</v>
          </cell>
          <cell r="AX2113">
            <v>0</v>
          </cell>
          <cell r="AY2113">
            <v>0</v>
          </cell>
          <cell r="AZ2113">
            <v>0</v>
          </cell>
          <cell r="BA2113">
            <v>85587959</v>
          </cell>
          <cell r="BB2113">
            <v>0</v>
          </cell>
          <cell r="BC2113">
            <v>0</v>
          </cell>
          <cell r="BD2113">
            <v>0</v>
          </cell>
          <cell r="BE2113">
            <v>5609917</v>
          </cell>
          <cell r="BF2113">
            <v>0</v>
          </cell>
        </row>
        <row r="2114">
          <cell r="D2114" t="str">
            <v>7920004</v>
          </cell>
          <cell r="E2114" t="str">
            <v>PERRY TOWNSHIP</v>
          </cell>
          <cell r="F2114">
            <v>11635</v>
          </cell>
          <cell r="G2114">
            <v>0</v>
          </cell>
          <cell r="H2114">
            <v>27682</v>
          </cell>
          <cell r="I2114">
            <v>0</v>
          </cell>
          <cell r="J2114">
            <v>0</v>
          </cell>
          <cell r="K2114">
            <v>107844.57587460689</v>
          </cell>
          <cell r="L2114">
            <v>147161.5758746069</v>
          </cell>
          <cell r="M2114">
            <v>0</v>
          </cell>
          <cell r="N2114">
            <v>147161.5758746069</v>
          </cell>
          <cell r="O2114" t="str">
            <v>no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151315805.67066514</v>
          </cell>
          <cell r="U2114">
            <v>9.7254596254736398E-4</v>
          </cell>
          <cell r="V2114">
            <v>0</v>
          </cell>
          <cell r="W2114">
            <v>0</v>
          </cell>
          <cell r="X2114">
            <v>22098082</v>
          </cell>
          <cell r="Y2114" t="str">
            <v>yes</v>
          </cell>
          <cell r="Z2114">
            <v>0</v>
          </cell>
          <cell r="AA2114">
            <v>22098082</v>
          </cell>
          <cell r="AB2114">
            <v>118067187.06790692</v>
          </cell>
          <cell r="AC2114">
            <v>1.2464223085959202E-3</v>
          </cell>
          <cell r="AD2114">
            <v>27544</v>
          </cell>
          <cell r="AE2114">
            <v>0</v>
          </cell>
          <cell r="AF2114">
            <v>27544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 t="str">
            <v>AA</v>
          </cell>
          <cell r="AL2114">
            <v>0</v>
          </cell>
          <cell r="AM2114">
            <v>105190934.06790692</v>
          </cell>
          <cell r="AN2114">
            <v>0</v>
          </cell>
          <cell r="AO2114">
            <v>0</v>
          </cell>
          <cell r="AP2114">
            <v>0</v>
          </cell>
          <cell r="AQ2114">
            <v>15939535</v>
          </cell>
          <cell r="AR2114">
            <v>0</v>
          </cell>
          <cell r="AS2114">
            <v>0</v>
          </cell>
          <cell r="AT2114">
            <v>15939535</v>
          </cell>
          <cell r="AU2114" t="str">
            <v>Levy</v>
          </cell>
          <cell r="AV2114">
            <v>0</v>
          </cell>
          <cell r="AW2114">
            <v>0</v>
          </cell>
          <cell r="AX2114">
            <v>0</v>
          </cell>
          <cell r="AY2114">
            <v>0</v>
          </cell>
          <cell r="AZ2114">
            <v>0</v>
          </cell>
          <cell r="BA2114">
            <v>85587959</v>
          </cell>
          <cell r="BB2114">
            <v>0</v>
          </cell>
          <cell r="BC2114">
            <v>0</v>
          </cell>
          <cell r="BD2114">
            <v>0</v>
          </cell>
          <cell r="BE2114">
            <v>5609917</v>
          </cell>
          <cell r="BF2114">
            <v>0</v>
          </cell>
        </row>
        <row r="2115">
          <cell r="D2115" t="str">
            <v>7920005</v>
          </cell>
          <cell r="E2115" t="str">
            <v>RANDOLPH TOWNSHIP</v>
          </cell>
          <cell r="F2115">
            <v>88852</v>
          </cell>
          <cell r="G2115">
            <v>0</v>
          </cell>
          <cell r="H2115">
            <v>20678</v>
          </cell>
          <cell r="I2115">
            <v>0</v>
          </cell>
          <cell r="J2115">
            <v>0</v>
          </cell>
          <cell r="K2115">
            <v>0</v>
          </cell>
          <cell r="L2115">
            <v>109530</v>
          </cell>
          <cell r="M2115">
            <v>0</v>
          </cell>
          <cell r="N2115">
            <v>109530</v>
          </cell>
          <cell r="O2115" t="str">
            <v>no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151315805.67066514</v>
          </cell>
          <cell r="U2115">
            <v>7.2385035730100232E-4</v>
          </cell>
          <cell r="V2115">
            <v>0</v>
          </cell>
          <cell r="W2115">
            <v>0</v>
          </cell>
          <cell r="X2115">
            <v>22098082</v>
          </cell>
          <cell r="Y2115" t="str">
            <v>yes</v>
          </cell>
          <cell r="Z2115">
            <v>0</v>
          </cell>
          <cell r="AA2115">
            <v>22098082</v>
          </cell>
          <cell r="AB2115">
            <v>118067187.06790692</v>
          </cell>
          <cell r="AC2115">
            <v>9.2769212784753891E-4</v>
          </cell>
          <cell r="AD2115">
            <v>20500</v>
          </cell>
          <cell r="AE2115">
            <v>0</v>
          </cell>
          <cell r="AF2115">
            <v>20500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 t="str">
            <v>AA</v>
          </cell>
          <cell r="AL2115">
            <v>0</v>
          </cell>
          <cell r="AM2115">
            <v>105190934.06790692</v>
          </cell>
          <cell r="AN2115">
            <v>0</v>
          </cell>
          <cell r="AO2115">
            <v>0</v>
          </cell>
          <cell r="AP2115">
            <v>0</v>
          </cell>
          <cell r="AQ2115">
            <v>15939535</v>
          </cell>
          <cell r="AR2115">
            <v>0</v>
          </cell>
          <cell r="AS2115">
            <v>0</v>
          </cell>
          <cell r="AT2115">
            <v>15939535</v>
          </cell>
          <cell r="AU2115" t="str">
            <v>Levy</v>
          </cell>
          <cell r="AV2115">
            <v>0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  <cell r="BA2115">
            <v>85587959</v>
          </cell>
          <cell r="BB2115">
            <v>0</v>
          </cell>
          <cell r="BC2115">
            <v>0</v>
          </cell>
          <cell r="BD2115">
            <v>0</v>
          </cell>
          <cell r="BE2115">
            <v>5609917</v>
          </cell>
          <cell r="BF2115">
            <v>0</v>
          </cell>
        </row>
        <row r="2116">
          <cell r="D2116" t="str">
            <v>7920006</v>
          </cell>
          <cell r="E2116" t="str">
            <v>SHEFFIELD TOWNSHIP</v>
          </cell>
          <cell r="F2116">
            <v>30258</v>
          </cell>
          <cell r="G2116">
            <v>0</v>
          </cell>
          <cell r="H2116">
            <v>22327</v>
          </cell>
          <cell r="I2116">
            <v>0</v>
          </cell>
          <cell r="J2116">
            <v>0</v>
          </cell>
          <cell r="K2116">
            <v>66875.742223096706</v>
          </cell>
          <cell r="L2116">
            <v>119460.74222309671</v>
          </cell>
          <cell r="M2116">
            <v>0</v>
          </cell>
          <cell r="N2116">
            <v>119460.74222309671</v>
          </cell>
          <cell r="O2116" t="str">
            <v>no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151315805.67066514</v>
          </cell>
          <cell r="U2116">
            <v>7.8947960322862671E-4</v>
          </cell>
          <cell r="V2116">
            <v>0</v>
          </cell>
          <cell r="W2116">
            <v>0</v>
          </cell>
          <cell r="X2116">
            <v>22098082</v>
          </cell>
          <cell r="Y2116" t="str">
            <v>yes</v>
          </cell>
          <cell r="Z2116">
            <v>0</v>
          </cell>
          <cell r="AA2116">
            <v>22098082</v>
          </cell>
          <cell r="AB2116">
            <v>118067187.06790692</v>
          </cell>
          <cell r="AC2116">
            <v>1.0118030689965391E-3</v>
          </cell>
          <cell r="AD2116">
            <v>22359</v>
          </cell>
          <cell r="AE2116">
            <v>0</v>
          </cell>
          <cell r="AF2116">
            <v>22359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 t="str">
            <v>AA</v>
          </cell>
          <cell r="AL2116">
            <v>0</v>
          </cell>
          <cell r="AM2116">
            <v>105190934.06790692</v>
          </cell>
          <cell r="AN2116">
            <v>0</v>
          </cell>
          <cell r="AO2116">
            <v>0</v>
          </cell>
          <cell r="AP2116">
            <v>0</v>
          </cell>
          <cell r="AQ2116">
            <v>15939535</v>
          </cell>
          <cell r="AR2116">
            <v>0</v>
          </cell>
          <cell r="AS2116">
            <v>0</v>
          </cell>
          <cell r="AT2116">
            <v>15939535</v>
          </cell>
          <cell r="AU2116" t="str">
            <v>Levy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85587959</v>
          </cell>
          <cell r="BB2116">
            <v>0</v>
          </cell>
          <cell r="BC2116">
            <v>0</v>
          </cell>
          <cell r="BD2116">
            <v>0</v>
          </cell>
          <cell r="BE2116">
            <v>5609917</v>
          </cell>
          <cell r="BF2116">
            <v>0</v>
          </cell>
        </row>
        <row r="2117">
          <cell r="D2117" t="str">
            <v>7920007</v>
          </cell>
          <cell r="E2117" t="str">
            <v>SHELBY TOWNSHIP</v>
          </cell>
          <cell r="F2117">
            <v>60482</v>
          </cell>
          <cell r="G2117">
            <v>0</v>
          </cell>
          <cell r="H2117">
            <v>14003</v>
          </cell>
          <cell r="I2117">
            <v>0</v>
          </cell>
          <cell r="J2117">
            <v>0</v>
          </cell>
          <cell r="K2117">
            <v>0</v>
          </cell>
          <cell r="L2117">
            <v>74485</v>
          </cell>
          <cell r="M2117">
            <v>0</v>
          </cell>
          <cell r="N2117">
            <v>74485</v>
          </cell>
          <cell r="O2117" t="str">
            <v>no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151315805.67066514</v>
          </cell>
          <cell r="U2117">
            <v>4.9224864296142751E-4</v>
          </cell>
          <cell r="V2117">
            <v>0</v>
          </cell>
          <cell r="W2117">
            <v>0</v>
          </cell>
          <cell r="X2117">
            <v>22098082</v>
          </cell>
          <cell r="Y2117" t="str">
            <v>yes</v>
          </cell>
          <cell r="Z2117">
            <v>0</v>
          </cell>
          <cell r="AA2117">
            <v>22098082</v>
          </cell>
          <cell r="AB2117">
            <v>118067187.06790692</v>
          </cell>
          <cell r="AC2117">
            <v>6.3086960780356013E-4</v>
          </cell>
          <cell r="AD2117">
            <v>13941</v>
          </cell>
          <cell r="AE2117">
            <v>0</v>
          </cell>
          <cell r="AF2117">
            <v>13941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 t="str">
            <v>AA</v>
          </cell>
          <cell r="AL2117">
            <v>0</v>
          </cell>
          <cell r="AM2117">
            <v>105190934.06790692</v>
          </cell>
          <cell r="AN2117">
            <v>0</v>
          </cell>
          <cell r="AO2117">
            <v>0</v>
          </cell>
          <cell r="AP2117">
            <v>0</v>
          </cell>
          <cell r="AQ2117">
            <v>15939535</v>
          </cell>
          <cell r="AR2117">
            <v>0</v>
          </cell>
          <cell r="AS2117">
            <v>0</v>
          </cell>
          <cell r="AT2117">
            <v>15939535</v>
          </cell>
          <cell r="AU2117" t="str">
            <v>Levy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85587959</v>
          </cell>
          <cell r="BB2117">
            <v>0</v>
          </cell>
          <cell r="BC2117">
            <v>0</v>
          </cell>
          <cell r="BD2117">
            <v>0</v>
          </cell>
          <cell r="BE2117">
            <v>5609917</v>
          </cell>
          <cell r="BF2117">
            <v>0</v>
          </cell>
        </row>
        <row r="2118">
          <cell r="D2118" t="str">
            <v>7920008</v>
          </cell>
          <cell r="E2118" t="str">
            <v>TIPPECANOE TOWNSHIP</v>
          </cell>
          <cell r="F2118">
            <v>545571</v>
          </cell>
          <cell r="G2118">
            <v>0</v>
          </cell>
          <cell r="H2118">
            <v>51875</v>
          </cell>
          <cell r="I2118">
            <v>0</v>
          </cell>
          <cell r="J2118">
            <v>0</v>
          </cell>
          <cell r="K2118">
            <v>-319910.45324914384</v>
          </cell>
          <cell r="L2118">
            <v>277535.54675085616</v>
          </cell>
          <cell r="M2118">
            <v>0</v>
          </cell>
          <cell r="N2118">
            <v>277535.54675085616</v>
          </cell>
          <cell r="O2118" t="str">
            <v>no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151315805.67066514</v>
          </cell>
          <cell r="U2118">
            <v>1.8341477648072333E-3</v>
          </cell>
          <cell r="V2118">
            <v>0</v>
          </cell>
          <cell r="W2118">
            <v>0</v>
          </cell>
          <cell r="X2118">
            <v>22098082</v>
          </cell>
          <cell r="Y2118" t="str">
            <v>yes</v>
          </cell>
          <cell r="Z2118">
            <v>0</v>
          </cell>
          <cell r="AA2118">
            <v>22098082</v>
          </cell>
          <cell r="AB2118">
            <v>118067187.06790692</v>
          </cell>
          <cell r="AC2118">
            <v>2.3506577368632509E-3</v>
          </cell>
          <cell r="AD2118">
            <v>51945</v>
          </cell>
          <cell r="AE2118">
            <v>0</v>
          </cell>
          <cell r="AF2118">
            <v>51945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 t="str">
            <v>AA</v>
          </cell>
          <cell r="AL2118">
            <v>0</v>
          </cell>
          <cell r="AM2118">
            <v>105190934.06790692</v>
          </cell>
          <cell r="AN2118">
            <v>0</v>
          </cell>
          <cell r="AO2118">
            <v>0</v>
          </cell>
          <cell r="AP2118">
            <v>0</v>
          </cell>
          <cell r="AQ2118">
            <v>15939535</v>
          </cell>
          <cell r="AR2118">
            <v>0</v>
          </cell>
          <cell r="AS2118">
            <v>0</v>
          </cell>
          <cell r="AT2118">
            <v>15939535</v>
          </cell>
          <cell r="AU2118" t="str">
            <v>Levy</v>
          </cell>
          <cell r="AV2118">
            <v>0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  <cell r="BA2118">
            <v>85587959</v>
          </cell>
          <cell r="BB2118">
            <v>0</v>
          </cell>
          <cell r="BC2118">
            <v>0</v>
          </cell>
          <cell r="BD2118">
            <v>0</v>
          </cell>
          <cell r="BE2118">
            <v>5609917</v>
          </cell>
          <cell r="BF2118">
            <v>0</v>
          </cell>
        </row>
        <row r="2119">
          <cell r="D2119" t="str">
            <v>7920009</v>
          </cell>
          <cell r="E2119" t="str">
            <v>UNION TOWNSHIP</v>
          </cell>
          <cell r="F2119">
            <v>43778</v>
          </cell>
          <cell r="G2119">
            <v>0</v>
          </cell>
          <cell r="H2119">
            <v>9967</v>
          </cell>
          <cell r="I2119">
            <v>0</v>
          </cell>
          <cell r="J2119">
            <v>0</v>
          </cell>
          <cell r="K2119">
            <v>0</v>
          </cell>
          <cell r="L2119">
            <v>53745</v>
          </cell>
          <cell r="M2119">
            <v>0</v>
          </cell>
          <cell r="N2119">
            <v>53745</v>
          </cell>
          <cell r="O2119" t="str">
            <v>no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151315805.67066514</v>
          </cell>
          <cell r="U2119">
            <v>3.5518430980683257E-4</v>
          </cell>
          <cell r="V2119">
            <v>0</v>
          </cell>
          <cell r="W2119">
            <v>0</v>
          </cell>
          <cell r="X2119">
            <v>22098082</v>
          </cell>
          <cell r="Y2119" t="str">
            <v>yes</v>
          </cell>
          <cell r="Z2119">
            <v>0</v>
          </cell>
          <cell r="AA2119">
            <v>22098082</v>
          </cell>
          <cell r="AB2119">
            <v>118067187.06790692</v>
          </cell>
          <cell r="AC2119">
            <v>4.5520691510240102E-4</v>
          </cell>
          <cell r="AD2119">
            <v>10059</v>
          </cell>
          <cell r="AE2119">
            <v>0</v>
          </cell>
          <cell r="AF2119">
            <v>10059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 t="str">
            <v>AA</v>
          </cell>
          <cell r="AL2119">
            <v>0</v>
          </cell>
          <cell r="AM2119">
            <v>105190934.06790692</v>
          </cell>
          <cell r="AN2119">
            <v>0</v>
          </cell>
          <cell r="AO2119">
            <v>0</v>
          </cell>
          <cell r="AP2119">
            <v>0</v>
          </cell>
          <cell r="AQ2119">
            <v>15939535</v>
          </cell>
          <cell r="AR2119">
            <v>0</v>
          </cell>
          <cell r="AS2119">
            <v>0</v>
          </cell>
          <cell r="AT2119">
            <v>15939535</v>
          </cell>
          <cell r="AU2119" t="str">
            <v>Levy</v>
          </cell>
          <cell r="AV2119">
            <v>0</v>
          </cell>
          <cell r="AW2119">
            <v>0</v>
          </cell>
          <cell r="AX2119">
            <v>0</v>
          </cell>
          <cell r="AY2119">
            <v>0</v>
          </cell>
          <cell r="AZ2119">
            <v>0</v>
          </cell>
          <cell r="BA2119">
            <v>85587959</v>
          </cell>
          <cell r="BB2119">
            <v>0</v>
          </cell>
          <cell r="BC2119">
            <v>0</v>
          </cell>
          <cell r="BD2119">
            <v>0</v>
          </cell>
          <cell r="BE2119">
            <v>5609917</v>
          </cell>
          <cell r="BF2119">
            <v>0</v>
          </cell>
        </row>
        <row r="2120">
          <cell r="D2120" t="str">
            <v>7920010</v>
          </cell>
          <cell r="E2120" t="str">
            <v>WABASH TOWNSHIP</v>
          </cell>
          <cell r="F2120">
            <v>459095</v>
          </cell>
          <cell r="G2120">
            <v>112475</v>
          </cell>
          <cell r="H2120">
            <v>79822</v>
          </cell>
          <cell r="I2120">
            <v>0</v>
          </cell>
          <cell r="J2120">
            <v>0</v>
          </cell>
          <cell r="K2120">
            <v>0</v>
          </cell>
          <cell r="L2120">
            <v>426442</v>
          </cell>
          <cell r="M2120">
            <v>0</v>
          </cell>
          <cell r="N2120">
            <v>426442</v>
          </cell>
          <cell r="O2120" t="str">
            <v>no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151315805.67066514</v>
          </cell>
          <cell r="U2120">
            <v>2.8182250896389488E-3</v>
          </cell>
          <cell r="V2120">
            <v>0</v>
          </cell>
          <cell r="W2120">
            <v>0</v>
          </cell>
          <cell r="X2120">
            <v>22098082</v>
          </cell>
          <cell r="Y2120" t="str">
            <v>yes</v>
          </cell>
          <cell r="Z2120">
            <v>0</v>
          </cell>
          <cell r="AA2120">
            <v>22098082</v>
          </cell>
          <cell r="AB2120">
            <v>118067187.06790692</v>
          </cell>
          <cell r="AC2120">
            <v>3.6118587271392333E-3</v>
          </cell>
          <cell r="AD2120">
            <v>79815</v>
          </cell>
          <cell r="AE2120">
            <v>0</v>
          </cell>
          <cell r="AF2120">
            <v>79815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 t="str">
            <v>AA</v>
          </cell>
          <cell r="AL2120">
            <v>0</v>
          </cell>
          <cell r="AM2120">
            <v>105190934.06790692</v>
          </cell>
          <cell r="AN2120">
            <v>0</v>
          </cell>
          <cell r="AO2120">
            <v>0</v>
          </cell>
          <cell r="AP2120">
            <v>0</v>
          </cell>
          <cell r="AQ2120">
            <v>15939535</v>
          </cell>
          <cell r="AR2120">
            <v>0</v>
          </cell>
          <cell r="AS2120">
            <v>0</v>
          </cell>
          <cell r="AT2120">
            <v>15939535</v>
          </cell>
          <cell r="AU2120" t="str">
            <v>Levy</v>
          </cell>
          <cell r="AV2120">
            <v>0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85587959</v>
          </cell>
          <cell r="BB2120">
            <v>0</v>
          </cell>
          <cell r="BC2120">
            <v>0</v>
          </cell>
          <cell r="BD2120">
            <v>0</v>
          </cell>
          <cell r="BE2120">
            <v>5609917</v>
          </cell>
          <cell r="BF2120">
            <v>0</v>
          </cell>
        </row>
        <row r="2121">
          <cell r="D2121" t="str">
            <v>7920011</v>
          </cell>
          <cell r="E2121" t="str">
            <v>WASHINGTON TOWNSHIP</v>
          </cell>
          <cell r="F2121">
            <v>75844</v>
          </cell>
          <cell r="G2121">
            <v>0</v>
          </cell>
          <cell r="H2121">
            <v>50655</v>
          </cell>
          <cell r="I2121">
            <v>0</v>
          </cell>
          <cell r="J2121">
            <v>0</v>
          </cell>
          <cell r="K2121">
            <v>145190.13515144025</v>
          </cell>
          <cell r="L2121">
            <v>271689.13515144028</v>
          </cell>
          <cell r="M2121">
            <v>0</v>
          </cell>
          <cell r="N2121">
            <v>271689.13515144028</v>
          </cell>
          <cell r="O2121" t="str">
            <v>no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151315805.67066514</v>
          </cell>
          <cell r="U2121">
            <v>1.7955106140251104E-3</v>
          </cell>
          <cell r="V2121">
            <v>0</v>
          </cell>
          <cell r="W2121">
            <v>0</v>
          </cell>
          <cell r="X2121">
            <v>22098082</v>
          </cell>
          <cell r="Y2121" t="str">
            <v>yes</v>
          </cell>
          <cell r="Z2121">
            <v>0</v>
          </cell>
          <cell r="AA2121">
            <v>22098082</v>
          </cell>
          <cell r="AB2121">
            <v>118067187.06790692</v>
          </cell>
          <cell r="AC2121">
            <v>2.30114007031587E-3</v>
          </cell>
          <cell r="AD2121">
            <v>50851</v>
          </cell>
          <cell r="AE2121">
            <v>0</v>
          </cell>
          <cell r="AF2121">
            <v>50851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 t="str">
            <v>AA</v>
          </cell>
          <cell r="AL2121">
            <v>0</v>
          </cell>
          <cell r="AM2121">
            <v>105190934.06790692</v>
          </cell>
          <cell r="AN2121">
            <v>0</v>
          </cell>
          <cell r="AO2121">
            <v>0</v>
          </cell>
          <cell r="AP2121">
            <v>0</v>
          </cell>
          <cell r="AQ2121">
            <v>15939535</v>
          </cell>
          <cell r="AR2121">
            <v>0</v>
          </cell>
          <cell r="AS2121">
            <v>0</v>
          </cell>
          <cell r="AT2121">
            <v>15939535</v>
          </cell>
          <cell r="AU2121" t="str">
            <v>Levy</v>
          </cell>
          <cell r="AV2121">
            <v>0</v>
          </cell>
          <cell r="AW2121">
            <v>0</v>
          </cell>
          <cell r="AX2121">
            <v>0</v>
          </cell>
          <cell r="AY2121">
            <v>0</v>
          </cell>
          <cell r="AZ2121">
            <v>0</v>
          </cell>
          <cell r="BA2121">
            <v>85587959</v>
          </cell>
          <cell r="BB2121">
            <v>0</v>
          </cell>
          <cell r="BC2121">
            <v>0</v>
          </cell>
          <cell r="BD2121">
            <v>0</v>
          </cell>
          <cell r="BE2121">
            <v>5609917</v>
          </cell>
          <cell r="BF2121">
            <v>0</v>
          </cell>
        </row>
        <row r="2122">
          <cell r="D2122" t="str">
            <v>7920012</v>
          </cell>
          <cell r="E2122" t="str">
            <v>WAYNE TOWNSHIP</v>
          </cell>
          <cell r="F2122">
            <v>121040</v>
          </cell>
          <cell r="G2122">
            <v>51328</v>
          </cell>
          <cell r="H2122">
            <v>16172</v>
          </cell>
          <cell r="I2122">
            <v>0</v>
          </cell>
          <cell r="J2122">
            <v>0</v>
          </cell>
          <cell r="K2122">
            <v>0</v>
          </cell>
          <cell r="L2122">
            <v>85884</v>
          </cell>
          <cell r="M2122">
            <v>0</v>
          </cell>
          <cell r="N2122">
            <v>85884</v>
          </cell>
          <cell r="O2122" t="str">
            <v>no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151315805.67066514</v>
          </cell>
          <cell r="U2122">
            <v>5.6758115663689665E-4</v>
          </cell>
          <cell r="V2122">
            <v>0</v>
          </cell>
          <cell r="W2122">
            <v>0</v>
          </cell>
          <cell r="X2122">
            <v>22098082</v>
          </cell>
          <cell r="Y2122" t="str">
            <v>yes</v>
          </cell>
          <cell r="Z2122">
            <v>0</v>
          </cell>
          <cell r="AA2122">
            <v>22098082</v>
          </cell>
          <cell r="AB2122">
            <v>118067187.06790692</v>
          </cell>
          <cell r="AC2122">
            <v>7.2741633075922615E-4</v>
          </cell>
          <cell r="AD2122">
            <v>16075</v>
          </cell>
          <cell r="AE2122">
            <v>0</v>
          </cell>
          <cell r="AF2122">
            <v>16075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 t="str">
            <v>AA</v>
          </cell>
          <cell r="AL2122">
            <v>0</v>
          </cell>
          <cell r="AM2122">
            <v>105190934.06790692</v>
          </cell>
          <cell r="AN2122">
            <v>0</v>
          </cell>
          <cell r="AO2122">
            <v>0</v>
          </cell>
          <cell r="AP2122">
            <v>0</v>
          </cell>
          <cell r="AQ2122">
            <v>15939535</v>
          </cell>
          <cell r="AR2122">
            <v>0</v>
          </cell>
          <cell r="AS2122">
            <v>0</v>
          </cell>
          <cell r="AT2122">
            <v>15939535</v>
          </cell>
          <cell r="AU2122" t="str">
            <v>Levy</v>
          </cell>
          <cell r="AV2122">
            <v>0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  <cell r="BA2122">
            <v>85587959</v>
          </cell>
          <cell r="BB2122">
            <v>0</v>
          </cell>
          <cell r="BC2122">
            <v>0</v>
          </cell>
          <cell r="BD2122">
            <v>0</v>
          </cell>
          <cell r="BE2122">
            <v>5609917</v>
          </cell>
          <cell r="BF2122">
            <v>0</v>
          </cell>
        </row>
        <row r="2123">
          <cell r="D2123" t="str">
            <v>7920013</v>
          </cell>
          <cell r="E2123" t="str">
            <v>WEA TOWNSHIP</v>
          </cell>
          <cell r="F2123">
            <v>456692</v>
          </cell>
          <cell r="G2123">
            <v>0</v>
          </cell>
          <cell r="H2123">
            <v>103996</v>
          </cell>
          <cell r="I2123">
            <v>0</v>
          </cell>
          <cell r="J2123">
            <v>0</v>
          </cell>
          <cell r="K2123">
            <v>0</v>
          </cell>
          <cell r="L2123">
            <v>560688</v>
          </cell>
          <cell r="M2123">
            <v>0</v>
          </cell>
          <cell r="N2123">
            <v>560688</v>
          </cell>
          <cell r="O2123" t="str">
            <v>no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151315805.67066514</v>
          </cell>
          <cell r="U2123">
            <v>3.705415951194964E-3</v>
          </cell>
          <cell r="V2123">
            <v>0</v>
          </cell>
          <cell r="W2123">
            <v>0</v>
          </cell>
          <cell r="X2123">
            <v>22098082</v>
          </cell>
          <cell r="Y2123" t="str">
            <v>yes</v>
          </cell>
          <cell r="Z2123">
            <v>0</v>
          </cell>
          <cell r="AA2123">
            <v>22098082</v>
          </cell>
          <cell r="AB2123">
            <v>118067187.06790692</v>
          </cell>
          <cell r="AC2123">
            <v>4.748889288583775E-3</v>
          </cell>
          <cell r="AD2123">
            <v>104941</v>
          </cell>
          <cell r="AE2123">
            <v>0</v>
          </cell>
          <cell r="AF2123">
            <v>104941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 t="str">
            <v>AA</v>
          </cell>
          <cell r="AL2123">
            <v>0</v>
          </cell>
          <cell r="AM2123">
            <v>105190934.06790692</v>
          </cell>
          <cell r="AN2123">
            <v>0</v>
          </cell>
          <cell r="AO2123">
            <v>0</v>
          </cell>
          <cell r="AP2123">
            <v>0</v>
          </cell>
          <cell r="AQ2123">
            <v>15939535</v>
          </cell>
          <cell r="AR2123">
            <v>0</v>
          </cell>
          <cell r="AS2123">
            <v>0</v>
          </cell>
          <cell r="AT2123">
            <v>15939535</v>
          </cell>
          <cell r="AU2123" t="str">
            <v>Levy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85587959</v>
          </cell>
          <cell r="BB2123">
            <v>0</v>
          </cell>
          <cell r="BC2123">
            <v>0</v>
          </cell>
          <cell r="BD2123">
            <v>0</v>
          </cell>
          <cell r="BE2123">
            <v>5609917</v>
          </cell>
          <cell r="BF2123">
            <v>0</v>
          </cell>
        </row>
        <row r="2124">
          <cell r="D2124" t="str">
            <v>7930109</v>
          </cell>
          <cell r="E2124" t="str">
            <v>LAFAYETTE CIVIL CITY</v>
          </cell>
          <cell r="F2124">
            <v>33290398</v>
          </cell>
          <cell r="G2124">
            <v>2584.9320930747499</v>
          </cell>
          <cell r="H2124">
            <v>7664262</v>
          </cell>
          <cell r="I2124">
            <v>0</v>
          </cell>
          <cell r="J2124">
            <v>0</v>
          </cell>
          <cell r="K2124">
            <v>0</v>
          </cell>
          <cell r="L2124">
            <v>40952075.067906924</v>
          </cell>
          <cell r="M2124">
            <v>0</v>
          </cell>
          <cell r="N2124">
            <v>40952075.067906924</v>
          </cell>
          <cell r="O2124" t="str">
            <v>no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151315805.67066514</v>
          </cell>
          <cell r="U2124">
            <v>0.27063977147924673</v>
          </cell>
          <cell r="V2124">
            <v>0</v>
          </cell>
          <cell r="W2124">
            <v>0</v>
          </cell>
          <cell r="X2124">
            <v>22098082</v>
          </cell>
          <cell r="Y2124" t="str">
            <v>yes</v>
          </cell>
          <cell r="Z2124">
            <v>0</v>
          </cell>
          <cell r="AA2124">
            <v>22098082</v>
          </cell>
          <cell r="AB2124">
            <v>118067187.06790692</v>
          </cell>
          <cell r="AC2124">
            <v>0.34685399123088395</v>
          </cell>
          <cell r="AD2124">
            <v>7664808</v>
          </cell>
          <cell r="AE2124">
            <v>0</v>
          </cell>
          <cell r="AF2124">
            <v>7664808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 t="str">
            <v>AA</v>
          </cell>
          <cell r="AL2124">
            <v>40952075.067906924</v>
          </cell>
          <cell r="AM2124">
            <v>105190934.06790692</v>
          </cell>
          <cell r="AN2124">
            <v>0.38931183025212002</v>
          </cell>
          <cell r="AO2124">
            <v>0</v>
          </cell>
          <cell r="AP2124">
            <v>0</v>
          </cell>
          <cell r="AQ2124">
            <v>15939535</v>
          </cell>
          <cell r="AR2124">
            <v>0</v>
          </cell>
          <cell r="AS2124">
            <v>0</v>
          </cell>
          <cell r="AT2124">
            <v>15939535</v>
          </cell>
          <cell r="AU2124" t="str">
            <v>Levy</v>
          </cell>
          <cell r="AV2124">
            <v>33290398</v>
          </cell>
          <cell r="AW2124">
            <v>0</v>
          </cell>
          <cell r="AX2124">
            <v>0</v>
          </cell>
          <cell r="AY2124">
            <v>0</v>
          </cell>
          <cell r="AZ2124">
            <v>33290398</v>
          </cell>
          <cell r="BA2124">
            <v>85587959</v>
          </cell>
          <cell r="BB2124">
            <v>0.38896123226866525</v>
          </cell>
          <cell r="BC2124">
            <v>6199861</v>
          </cell>
          <cell r="BD2124">
            <v>0</v>
          </cell>
          <cell r="BE2124">
            <v>5609917</v>
          </cell>
          <cell r="BF2124">
            <v>0</v>
          </cell>
        </row>
        <row r="2125">
          <cell r="D2125" t="str">
            <v>7930302</v>
          </cell>
          <cell r="E2125" t="str">
            <v>WEST LAFAYETTE CIVIL CITY</v>
          </cell>
          <cell r="F2125">
            <v>10079260</v>
          </cell>
          <cell r="G2125">
            <v>0</v>
          </cell>
          <cell r="H2125">
            <v>2327532</v>
          </cell>
          <cell r="I2125">
            <v>0</v>
          </cell>
          <cell r="J2125">
            <v>0</v>
          </cell>
          <cell r="K2125">
            <v>0</v>
          </cell>
          <cell r="L2125">
            <v>12406792</v>
          </cell>
          <cell r="M2125">
            <v>0</v>
          </cell>
          <cell r="N2125">
            <v>12406792</v>
          </cell>
          <cell r="O2125" t="str">
            <v>no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151315805.67066514</v>
          </cell>
          <cell r="U2125">
            <v>8.1992703571251865E-2</v>
          </cell>
          <cell r="V2125">
            <v>0</v>
          </cell>
          <cell r="W2125">
            <v>0</v>
          </cell>
          <cell r="X2125">
            <v>22098082</v>
          </cell>
          <cell r="Y2125" t="str">
            <v>yes</v>
          </cell>
          <cell r="Z2125">
            <v>0</v>
          </cell>
          <cell r="AA2125">
            <v>22098082</v>
          </cell>
          <cell r="AB2125">
            <v>118067187.06790692</v>
          </cell>
          <cell r="AC2125">
            <v>0.10508247302329794</v>
          </cell>
          <cell r="AD2125">
            <v>2322121</v>
          </cell>
          <cell r="AE2125">
            <v>0</v>
          </cell>
          <cell r="AF2125">
            <v>2322121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 t="str">
            <v>AA</v>
          </cell>
          <cell r="AL2125">
            <v>12406792</v>
          </cell>
          <cell r="AM2125">
            <v>105190934.06790692</v>
          </cell>
          <cell r="AN2125">
            <v>0.11794544948132782</v>
          </cell>
          <cell r="AO2125">
            <v>0</v>
          </cell>
          <cell r="AP2125">
            <v>0</v>
          </cell>
          <cell r="AQ2125">
            <v>15939535</v>
          </cell>
          <cell r="AR2125">
            <v>0</v>
          </cell>
          <cell r="AS2125">
            <v>0</v>
          </cell>
          <cell r="AT2125">
            <v>15939535</v>
          </cell>
          <cell r="AU2125" t="str">
            <v>Levy</v>
          </cell>
          <cell r="AV2125">
            <v>10079260</v>
          </cell>
          <cell r="AW2125">
            <v>0</v>
          </cell>
          <cell r="AX2125">
            <v>0</v>
          </cell>
          <cell r="AY2125">
            <v>0</v>
          </cell>
          <cell r="AZ2125">
            <v>10079260</v>
          </cell>
          <cell r="BA2125">
            <v>85587959</v>
          </cell>
          <cell r="BB2125">
            <v>0.11776492999441662</v>
          </cell>
          <cell r="BC2125">
            <v>1877118</v>
          </cell>
          <cell r="BD2125">
            <v>0</v>
          </cell>
          <cell r="BE2125">
            <v>5609917</v>
          </cell>
          <cell r="BF2125">
            <v>0</v>
          </cell>
        </row>
        <row r="2126">
          <cell r="D2126" t="str">
            <v>7930534</v>
          </cell>
          <cell r="E2126" t="str">
            <v>OTTERBEIN CIVIL TOWN</v>
          </cell>
          <cell r="F2126">
            <v>131884</v>
          </cell>
          <cell r="G2126">
            <v>0</v>
          </cell>
          <cell r="H2126">
            <v>32399</v>
          </cell>
          <cell r="I2126">
            <v>0</v>
          </cell>
          <cell r="J2126">
            <v>0</v>
          </cell>
          <cell r="K2126">
            <v>0</v>
          </cell>
          <cell r="L2126">
            <v>164283</v>
          </cell>
          <cell r="M2126">
            <v>0</v>
          </cell>
          <cell r="N2126">
            <v>164283</v>
          </cell>
          <cell r="O2126" t="str">
            <v>no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151315805.67066514</v>
          </cell>
          <cell r="U2126">
            <v>1.0856962316121662E-3</v>
          </cell>
          <cell r="V2126">
            <v>0</v>
          </cell>
          <cell r="W2126">
            <v>0</v>
          </cell>
          <cell r="X2126">
            <v>22098082</v>
          </cell>
          <cell r="Y2126" t="str">
            <v>yes</v>
          </cell>
          <cell r="Z2126">
            <v>0</v>
          </cell>
          <cell r="AA2126">
            <v>22098082</v>
          </cell>
          <cell r="AB2126">
            <v>118067187.06790692</v>
          </cell>
          <cell r="AC2126">
            <v>1.3914365547263512E-3</v>
          </cell>
          <cell r="AD2126">
            <v>30748</v>
          </cell>
          <cell r="AE2126">
            <v>0</v>
          </cell>
          <cell r="AF2126">
            <v>30748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 t="str">
            <v>AA</v>
          </cell>
          <cell r="AL2126">
            <v>164283</v>
          </cell>
          <cell r="AM2126">
            <v>105190934.06790692</v>
          </cell>
          <cell r="AN2126">
            <v>1.5617600647404241E-3</v>
          </cell>
          <cell r="AO2126">
            <v>0</v>
          </cell>
          <cell r="AP2126">
            <v>0</v>
          </cell>
          <cell r="AQ2126">
            <v>15939535</v>
          </cell>
          <cell r="AR2126">
            <v>0</v>
          </cell>
          <cell r="AS2126">
            <v>0</v>
          </cell>
          <cell r="AT2126">
            <v>15939535</v>
          </cell>
          <cell r="AU2126" t="str">
            <v>Levy</v>
          </cell>
          <cell r="AV2126">
            <v>131884</v>
          </cell>
          <cell r="AW2126">
            <v>0</v>
          </cell>
          <cell r="AX2126">
            <v>0</v>
          </cell>
          <cell r="AY2126">
            <v>0</v>
          </cell>
          <cell r="AZ2126">
            <v>131884</v>
          </cell>
          <cell r="BA2126">
            <v>85587959</v>
          </cell>
          <cell r="BB2126">
            <v>1.5409176891342858E-3</v>
          </cell>
          <cell r="BC2126">
            <v>24562</v>
          </cell>
          <cell r="BD2126">
            <v>0</v>
          </cell>
          <cell r="BE2126">
            <v>5609917</v>
          </cell>
          <cell r="BF2126">
            <v>0</v>
          </cell>
        </row>
        <row r="2127">
          <cell r="D2127" t="str">
            <v>7930890</v>
          </cell>
          <cell r="E2127" t="str">
            <v>BATTLE GROUND CIVIL TOWN</v>
          </cell>
          <cell r="F2127">
            <v>394772</v>
          </cell>
          <cell r="G2127">
            <v>0</v>
          </cell>
          <cell r="H2127">
            <v>79054</v>
          </cell>
          <cell r="I2127">
            <v>0</v>
          </cell>
          <cell r="J2127">
            <v>0</v>
          </cell>
          <cell r="K2127">
            <v>0</v>
          </cell>
          <cell r="L2127">
            <v>473826</v>
          </cell>
          <cell r="M2127">
            <v>0</v>
          </cell>
          <cell r="N2127">
            <v>473826</v>
          </cell>
          <cell r="O2127" t="str">
            <v>no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151315805.67066514</v>
          </cell>
          <cell r="U2127">
            <v>3.131371490902079E-3</v>
          </cell>
          <cell r="V2127">
            <v>0</v>
          </cell>
          <cell r="W2127">
            <v>0</v>
          </cell>
          <cell r="X2127">
            <v>22098082</v>
          </cell>
          <cell r="Y2127" t="str">
            <v>yes</v>
          </cell>
          <cell r="Z2127">
            <v>0</v>
          </cell>
          <cell r="AA2127">
            <v>22098082</v>
          </cell>
          <cell r="AB2127">
            <v>118067187.06790692</v>
          </cell>
          <cell r="AC2127">
            <v>4.0131895386605314E-3</v>
          </cell>
          <cell r="AD2127">
            <v>88684</v>
          </cell>
          <cell r="AE2127">
            <v>0</v>
          </cell>
          <cell r="AF2127">
            <v>88684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 t="str">
            <v>AA</v>
          </cell>
          <cell r="AL2127">
            <v>473826</v>
          </cell>
          <cell r="AM2127">
            <v>105190934.06790692</v>
          </cell>
          <cell r="AN2127">
            <v>4.5044376133604588E-3</v>
          </cell>
          <cell r="AO2127">
            <v>0</v>
          </cell>
          <cell r="AP2127">
            <v>0</v>
          </cell>
          <cell r="AQ2127">
            <v>15939535</v>
          </cell>
          <cell r="AR2127">
            <v>0</v>
          </cell>
          <cell r="AS2127">
            <v>0</v>
          </cell>
          <cell r="AT2127">
            <v>15939535</v>
          </cell>
          <cell r="AU2127" t="str">
            <v>Levy</v>
          </cell>
          <cell r="AV2127">
            <v>394772</v>
          </cell>
          <cell r="AW2127">
            <v>0</v>
          </cell>
          <cell r="AX2127">
            <v>0</v>
          </cell>
          <cell r="AY2127">
            <v>0</v>
          </cell>
          <cell r="AZ2127">
            <v>394772</v>
          </cell>
          <cell r="BA2127">
            <v>85587959</v>
          </cell>
          <cell r="BB2127">
            <v>4.6124712472697237E-3</v>
          </cell>
          <cell r="BC2127">
            <v>73521</v>
          </cell>
          <cell r="BD2127">
            <v>0</v>
          </cell>
          <cell r="BE2127">
            <v>5609917</v>
          </cell>
          <cell r="BF2127">
            <v>0</v>
          </cell>
        </row>
        <row r="2128">
          <cell r="D2128" t="str">
            <v>7930891</v>
          </cell>
          <cell r="E2128" t="str">
            <v>CLARKS HILL CIVIL TOWN</v>
          </cell>
          <cell r="F2128">
            <v>80618</v>
          </cell>
          <cell r="G2128">
            <v>0</v>
          </cell>
          <cell r="H2128">
            <v>18645</v>
          </cell>
          <cell r="I2128">
            <v>0</v>
          </cell>
          <cell r="J2128">
            <v>0</v>
          </cell>
          <cell r="K2128">
            <v>0</v>
          </cell>
          <cell r="L2128">
            <v>99263</v>
          </cell>
          <cell r="M2128">
            <v>0</v>
          </cell>
          <cell r="N2128">
            <v>99263</v>
          </cell>
          <cell r="O2128" t="str">
            <v>no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151315805.67066514</v>
          </cell>
          <cell r="U2128">
            <v>6.5599888630301652E-4</v>
          </cell>
          <cell r="V2128">
            <v>0</v>
          </cell>
          <cell r="W2128">
            <v>0</v>
          </cell>
          <cell r="X2128">
            <v>22098082</v>
          </cell>
          <cell r="Y2128" t="str">
            <v>yes</v>
          </cell>
          <cell r="Z2128">
            <v>0</v>
          </cell>
          <cell r="AA2128">
            <v>22098082</v>
          </cell>
          <cell r="AB2128">
            <v>118067187.06790692</v>
          </cell>
          <cell r="AC2128">
            <v>8.407331661328427E-4</v>
          </cell>
          <cell r="AD2128">
            <v>18579</v>
          </cell>
          <cell r="AE2128">
            <v>0</v>
          </cell>
          <cell r="AF2128">
            <v>18579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 t="str">
            <v>AA</v>
          </cell>
          <cell r="AL2128">
            <v>99263</v>
          </cell>
          <cell r="AM2128">
            <v>105190934.06790692</v>
          </cell>
          <cell r="AN2128">
            <v>9.4364596036308518E-4</v>
          </cell>
          <cell r="AO2128">
            <v>0</v>
          </cell>
          <cell r="AP2128">
            <v>0</v>
          </cell>
          <cell r="AQ2128">
            <v>15939535</v>
          </cell>
          <cell r="AR2128">
            <v>0</v>
          </cell>
          <cell r="AS2128">
            <v>0</v>
          </cell>
          <cell r="AT2128">
            <v>15939535</v>
          </cell>
          <cell r="AU2128" t="str">
            <v>Levy</v>
          </cell>
          <cell r="AV2128">
            <v>80618</v>
          </cell>
          <cell r="AW2128">
            <v>0</v>
          </cell>
          <cell r="AX2128">
            <v>0</v>
          </cell>
          <cell r="AY2128">
            <v>0</v>
          </cell>
          <cell r="AZ2128">
            <v>80618</v>
          </cell>
          <cell r="BA2128">
            <v>85587959</v>
          </cell>
          <cell r="BB2128">
            <v>9.4193156306017294E-4</v>
          </cell>
          <cell r="BC2128">
            <v>15014</v>
          </cell>
          <cell r="BD2128">
            <v>0</v>
          </cell>
          <cell r="BE2128">
            <v>5609917</v>
          </cell>
          <cell r="BF2128">
            <v>0</v>
          </cell>
        </row>
        <row r="2129">
          <cell r="D2129" t="str">
            <v>7930957</v>
          </cell>
          <cell r="E2129" t="str">
            <v>DAYTON CIVIL TOWN</v>
          </cell>
          <cell r="F2129">
            <v>223125</v>
          </cell>
          <cell r="G2129">
            <v>0</v>
          </cell>
          <cell r="H2129">
            <v>51630</v>
          </cell>
          <cell r="I2129">
            <v>0</v>
          </cell>
          <cell r="J2129">
            <v>0</v>
          </cell>
          <cell r="K2129">
            <v>0</v>
          </cell>
          <cell r="L2129">
            <v>274755</v>
          </cell>
          <cell r="M2129">
            <v>0</v>
          </cell>
          <cell r="N2129">
            <v>274755</v>
          </cell>
          <cell r="O2129" t="str">
            <v>no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151315805.67066514</v>
          </cell>
          <cell r="U2129">
            <v>1.8157719795511449E-3</v>
          </cell>
          <cell r="V2129">
            <v>0</v>
          </cell>
          <cell r="W2129">
            <v>0</v>
          </cell>
          <cell r="X2129">
            <v>22098082</v>
          </cell>
          <cell r="Y2129" t="str">
            <v>yes</v>
          </cell>
          <cell r="Z2129">
            <v>0</v>
          </cell>
          <cell r="AA2129">
            <v>22098082</v>
          </cell>
          <cell r="AB2129">
            <v>118067187.06790692</v>
          </cell>
          <cell r="AC2129">
            <v>2.3271071906030361E-3</v>
          </cell>
          <cell r="AD2129">
            <v>51425</v>
          </cell>
          <cell r="AE2129">
            <v>0</v>
          </cell>
          <cell r="AF2129">
            <v>51425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 t="str">
            <v>AA</v>
          </cell>
          <cell r="AL2129">
            <v>274755</v>
          </cell>
          <cell r="AM2129">
            <v>105190934.06790692</v>
          </cell>
          <cell r="AN2129">
            <v>2.6119646377760039E-3</v>
          </cell>
          <cell r="AO2129">
            <v>0</v>
          </cell>
          <cell r="AP2129">
            <v>0</v>
          </cell>
          <cell r="AQ2129">
            <v>15939535</v>
          </cell>
          <cell r="AR2129">
            <v>0</v>
          </cell>
          <cell r="AS2129">
            <v>0</v>
          </cell>
          <cell r="AT2129">
            <v>15939535</v>
          </cell>
          <cell r="AU2129" t="str">
            <v>Levy</v>
          </cell>
          <cell r="AV2129">
            <v>223125</v>
          </cell>
          <cell r="AW2129">
            <v>0</v>
          </cell>
          <cell r="AX2129">
            <v>0</v>
          </cell>
          <cell r="AY2129">
            <v>0</v>
          </cell>
          <cell r="AZ2129">
            <v>223125</v>
          </cell>
          <cell r="BA2129">
            <v>85587959</v>
          </cell>
          <cell r="BB2129">
            <v>2.6069671786425005E-3</v>
          </cell>
          <cell r="BC2129">
            <v>41554</v>
          </cell>
          <cell r="BD2129">
            <v>0</v>
          </cell>
          <cell r="BE2129">
            <v>5609917</v>
          </cell>
          <cell r="BF2129">
            <v>0</v>
          </cell>
        </row>
        <row r="2130">
          <cell r="D2130" t="str">
            <v>7930964</v>
          </cell>
          <cell r="E2130" t="str">
            <v>SHADELAND CIVIL TOWN</v>
          </cell>
          <cell r="F2130">
            <v>413780</v>
          </cell>
          <cell r="G2130">
            <v>0</v>
          </cell>
          <cell r="H2130">
            <v>100194</v>
          </cell>
          <cell r="I2130">
            <v>0</v>
          </cell>
          <cell r="J2130">
            <v>0</v>
          </cell>
          <cell r="K2130">
            <v>0</v>
          </cell>
          <cell r="L2130">
            <v>513974</v>
          </cell>
          <cell r="M2130">
            <v>0</v>
          </cell>
          <cell r="N2130">
            <v>513974</v>
          </cell>
          <cell r="O2130" t="str">
            <v>no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151315805.67066514</v>
          </cell>
          <cell r="U2130">
            <v>3.3966973755448315E-3</v>
          </cell>
          <cell r="V2130">
            <v>0</v>
          </cell>
          <cell r="W2130">
            <v>0</v>
          </cell>
          <cell r="X2130">
            <v>22098082</v>
          </cell>
          <cell r="Y2130" t="str">
            <v>yes</v>
          </cell>
          <cell r="Z2130">
            <v>0</v>
          </cell>
          <cell r="AA2130">
            <v>22098082</v>
          </cell>
          <cell r="AB2130">
            <v>118067187.06790692</v>
          </cell>
          <cell r="AC2130">
            <v>4.3532332120725919E-3</v>
          </cell>
          <cell r="AD2130">
            <v>96198</v>
          </cell>
          <cell r="AE2130">
            <v>0</v>
          </cell>
          <cell r="AF2130">
            <v>96198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 t="str">
            <v>AA</v>
          </cell>
          <cell r="AL2130">
            <v>513974</v>
          </cell>
          <cell r="AM2130">
            <v>105190934.06790692</v>
          </cell>
          <cell r="AN2130">
            <v>4.886105485746515E-3</v>
          </cell>
          <cell r="AO2130">
            <v>0</v>
          </cell>
          <cell r="AP2130">
            <v>0</v>
          </cell>
          <cell r="AQ2130">
            <v>15939535</v>
          </cell>
          <cell r="AR2130">
            <v>0</v>
          </cell>
          <cell r="AS2130">
            <v>0</v>
          </cell>
          <cell r="AT2130">
            <v>15939535</v>
          </cell>
          <cell r="AU2130" t="str">
            <v>Levy</v>
          </cell>
          <cell r="AV2130">
            <v>413780</v>
          </cell>
          <cell r="AW2130">
            <v>0</v>
          </cell>
          <cell r="AX2130">
            <v>0</v>
          </cell>
          <cell r="AY2130">
            <v>0</v>
          </cell>
          <cell r="AZ2130">
            <v>413780</v>
          </cell>
          <cell r="BA2130">
            <v>85587959</v>
          </cell>
          <cell r="BB2130">
            <v>4.8345585621454067E-3</v>
          </cell>
          <cell r="BC2130">
            <v>77061</v>
          </cell>
          <cell r="BD2130">
            <v>0</v>
          </cell>
          <cell r="BE2130">
            <v>5609917</v>
          </cell>
          <cell r="BF2130">
            <v>0</v>
          </cell>
        </row>
        <row r="2131">
          <cell r="D2131" t="str">
            <v>7940395</v>
          </cell>
          <cell r="E2131" t="str">
            <v>BENTON COMMUNITY SCHOOL CORPORATION</v>
          </cell>
          <cell r="F2131">
            <v>835607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835607</v>
          </cell>
          <cell r="M2131">
            <v>0</v>
          </cell>
          <cell r="N2131">
            <v>0</v>
          </cell>
          <cell r="O2131" t="str">
            <v>no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151315805.67066514</v>
          </cell>
          <cell r="U2131">
            <v>5.5222717567170515E-3</v>
          </cell>
          <cell r="V2131">
            <v>0</v>
          </cell>
          <cell r="W2131">
            <v>0</v>
          </cell>
          <cell r="X2131">
            <v>22098082</v>
          </cell>
          <cell r="Y2131" t="str">
            <v>yes</v>
          </cell>
          <cell r="Z2131">
            <v>0</v>
          </cell>
          <cell r="AA2131">
            <v>22098082</v>
          </cell>
          <cell r="AB2131">
            <v>118067187.06790692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 t="str">
            <v>AA</v>
          </cell>
          <cell r="AL2131">
            <v>0</v>
          </cell>
          <cell r="AM2131">
            <v>105190934.06790692</v>
          </cell>
          <cell r="AN2131">
            <v>0</v>
          </cell>
          <cell r="AO2131">
            <v>0</v>
          </cell>
          <cell r="AP2131">
            <v>0</v>
          </cell>
          <cell r="AQ2131">
            <v>15939535</v>
          </cell>
          <cell r="AR2131">
            <v>0</v>
          </cell>
          <cell r="AS2131">
            <v>0</v>
          </cell>
          <cell r="AT2131">
            <v>15939535</v>
          </cell>
          <cell r="AU2131" t="str">
            <v>Levy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85587959</v>
          </cell>
          <cell r="BB2131">
            <v>0</v>
          </cell>
          <cell r="BC2131">
            <v>0</v>
          </cell>
          <cell r="BD2131">
            <v>0</v>
          </cell>
          <cell r="BE2131">
            <v>5609917</v>
          </cell>
          <cell r="BF2131">
            <v>0</v>
          </cell>
        </row>
        <row r="2132">
          <cell r="D2132" t="str">
            <v>7947855</v>
          </cell>
          <cell r="E2132" t="str">
            <v>LAFAYETTE SCHOOL CORPORATION</v>
          </cell>
          <cell r="F2132">
            <v>20740972</v>
          </cell>
          <cell r="G2132">
            <v>7785593.8510731859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12955378.148926813</v>
          </cell>
          <cell r="M2132">
            <v>0</v>
          </cell>
          <cell r="N2132">
            <v>0</v>
          </cell>
          <cell r="O2132" t="str">
            <v>no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151315805.67066514</v>
          </cell>
          <cell r="U2132">
            <v>8.5618142080437068E-2</v>
          </cell>
          <cell r="V2132">
            <v>0</v>
          </cell>
          <cell r="W2132">
            <v>0</v>
          </cell>
          <cell r="X2132">
            <v>22098082</v>
          </cell>
          <cell r="Y2132" t="str">
            <v>yes</v>
          </cell>
          <cell r="Z2132">
            <v>0</v>
          </cell>
          <cell r="AA2132">
            <v>22098082</v>
          </cell>
          <cell r="AB2132">
            <v>118067187.06790692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 t="str">
            <v>AA</v>
          </cell>
          <cell r="AL2132">
            <v>0</v>
          </cell>
          <cell r="AM2132">
            <v>105190934.06790692</v>
          </cell>
          <cell r="AN2132">
            <v>0</v>
          </cell>
          <cell r="AO2132">
            <v>0</v>
          </cell>
          <cell r="AP2132">
            <v>0</v>
          </cell>
          <cell r="AQ2132">
            <v>15939535</v>
          </cell>
          <cell r="AR2132">
            <v>0</v>
          </cell>
          <cell r="AS2132">
            <v>0</v>
          </cell>
          <cell r="AT2132">
            <v>15939535</v>
          </cell>
          <cell r="AU2132" t="str">
            <v>Levy</v>
          </cell>
          <cell r="AV2132">
            <v>0</v>
          </cell>
          <cell r="AW2132">
            <v>0</v>
          </cell>
          <cell r="AX2132">
            <v>0</v>
          </cell>
          <cell r="AY2132">
            <v>0</v>
          </cell>
          <cell r="AZ2132">
            <v>0</v>
          </cell>
          <cell r="BA2132">
            <v>85587959</v>
          </cell>
          <cell r="BB2132">
            <v>0</v>
          </cell>
          <cell r="BC2132">
            <v>0</v>
          </cell>
          <cell r="BD2132">
            <v>0</v>
          </cell>
          <cell r="BE2132">
            <v>5609917</v>
          </cell>
          <cell r="BF2132">
            <v>0</v>
          </cell>
        </row>
        <row r="2133">
          <cell r="D2133" t="str">
            <v>7947865</v>
          </cell>
          <cell r="E2133" t="str">
            <v>TIPPECANOE SCHOOL CORPORATION</v>
          </cell>
          <cell r="F2133">
            <v>36084276</v>
          </cell>
          <cell r="G2133">
            <v>16942737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19141539</v>
          </cell>
          <cell r="M2133">
            <v>0</v>
          </cell>
          <cell r="N2133">
            <v>0</v>
          </cell>
          <cell r="O2133" t="str">
            <v>no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151315805.67066514</v>
          </cell>
          <cell r="U2133">
            <v>0.12650059202447797</v>
          </cell>
          <cell r="V2133">
            <v>0</v>
          </cell>
          <cell r="W2133">
            <v>0</v>
          </cell>
          <cell r="X2133">
            <v>22098082</v>
          </cell>
          <cell r="Y2133" t="str">
            <v>yes</v>
          </cell>
          <cell r="Z2133">
            <v>0</v>
          </cell>
          <cell r="AA2133">
            <v>22098082</v>
          </cell>
          <cell r="AB2133">
            <v>118067187.06790692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 t="str">
            <v>AA</v>
          </cell>
          <cell r="AL2133">
            <v>0</v>
          </cell>
          <cell r="AM2133">
            <v>105190934.06790692</v>
          </cell>
          <cell r="AN2133">
            <v>0</v>
          </cell>
          <cell r="AO2133">
            <v>0</v>
          </cell>
          <cell r="AP2133">
            <v>0</v>
          </cell>
          <cell r="AQ2133">
            <v>15939535</v>
          </cell>
          <cell r="AR2133">
            <v>0</v>
          </cell>
          <cell r="AS2133">
            <v>0</v>
          </cell>
          <cell r="AT2133">
            <v>15939535</v>
          </cell>
          <cell r="AU2133" t="str">
            <v>Levy</v>
          </cell>
          <cell r="AV2133">
            <v>0</v>
          </cell>
          <cell r="AW2133">
            <v>0</v>
          </cell>
          <cell r="AX2133">
            <v>0</v>
          </cell>
          <cell r="AY2133">
            <v>0</v>
          </cell>
          <cell r="AZ2133">
            <v>0</v>
          </cell>
          <cell r="BA2133">
            <v>85587959</v>
          </cell>
          <cell r="BB2133">
            <v>0</v>
          </cell>
          <cell r="BC2133">
            <v>0</v>
          </cell>
          <cell r="BD2133">
            <v>0</v>
          </cell>
          <cell r="BE2133">
            <v>5609917</v>
          </cell>
          <cell r="BF2133">
            <v>0</v>
          </cell>
        </row>
        <row r="2134">
          <cell r="D2134" t="str">
            <v>7947875</v>
          </cell>
          <cell r="E2134" t="str">
            <v>WEST LAFAYETTE COMMUNITY SCHOOL CORP</v>
          </cell>
          <cell r="F2134">
            <v>12907286</v>
          </cell>
          <cell r="G2134">
            <v>1867488.54616859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11039797.45383141</v>
          </cell>
          <cell r="M2134">
            <v>0</v>
          </cell>
          <cell r="N2134">
            <v>0</v>
          </cell>
          <cell r="O2134" t="str">
            <v>no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151315805.67066514</v>
          </cell>
          <cell r="U2134">
            <v>7.2958653624455055E-2</v>
          </cell>
          <cell r="V2134">
            <v>0</v>
          </cell>
          <cell r="W2134">
            <v>0</v>
          </cell>
          <cell r="X2134">
            <v>22098082</v>
          </cell>
          <cell r="Y2134" t="str">
            <v>yes</v>
          </cell>
          <cell r="Z2134">
            <v>0</v>
          </cell>
          <cell r="AA2134">
            <v>22098082</v>
          </cell>
          <cell r="AB2134">
            <v>118067187.06790692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 t="str">
            <v>AA</v>
          </cell>
          <cell r="AL2134">
            <v>0</v>
          </cell>
          <cell r="AM2134">
            <v>105190934.06790692</v>
          </cell>
          <cell r="AN2134">
            <v>0</v>
          </cell>
          <cell r="AO2134">
            <v>0</v>
          </cell>
          <cell r="AP2134">
            <v>0</v>
          </cell>
          <cell r="AQ2134">
            <v>15939535</v>
          </cell>
          <cell r="AR2134">
            <v>0</v>
          </cell>
          <cell r="AS2134">
            <v>0</v>
          </cell>
          <cell r="AT2134">
            <v>15939535</v>
          </cell>
          <cell r="AU2134" t="str">
            <v>Levy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85587959</v>
          </cell>
          <cell r="BB2134">
            <v>0</v>
          </cell>
          <cell r="BC2134">
            <v>0</v>
          </cell>
          <cell r="BD2134">
            <v>0</v>
          </cell>
          <cell r="BE2134">
            <v>5609917</v>
          </cell>
          <cell r="BF2134">
            <v>0</v>
          </cell>
        </row>
        <row r="2135">
          <cell r="D2135" t="str">
            <v>7950009</v>
          </cell>
          <cell r="E2135" t="str">
            <v>OTTERBEIN PUBLIC LIBRARY</v>
          </cell>
          <cell r="F2135">
            <v>17596</v>
          </cell>
          <cell r="G2135">
            <v>0</v>
          </cell>
          <cell r="H2135">
            <v>4975</v>
          </cell>
          <cell r="I2135">
            <v>0</v>
          </cell>
          <cell r="J2135">
            <v>0</v>
          </cell>
          <cell r="K2135">
            <v>0</v>
          </cell>
          <cell r="L2135">
            <v>22571</v>
          </cell>
          <cell r="M2135">
            <v>0</v>
          </cell>
          <cell r="N2135">
            <v>22571</v>
          </cell>
          <cell r="O2135" t="str">
            <v>no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151315805.67066514</v>
          </cell>
          <cell r="U2135">
            <v>1.4916485359847462E-4</v>
          </cell>
          <cell r="V2135">
            <v>0</v>
          </cell>
          <cell r="W2135">
            <v>0</v>
          </cell>
          <cell r="X2135">
            <v>22098082</v>
          </cell>
          <cell r="Y2135" t="str">
            <v>yes</v>
          </cell>
          <cell r="Z2135">
            <v>0</v>
          </cell>
          <cell r="AA2135">
            <v>22098082</v>
          </cell>
          <cell r="AB2135">
            <v>118067187.06790692</v>
          </cell>
          <cell r="AC2135">
            <v>1.9117081181089019E-4</v>
          </cell>
          <cell r="AD2135">
            <v>4225</v>
          </cell>
          <cell r="AE2135">
            <v>0</v>
          </cell>
          <cell r="AF2135">
            <v>4225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 t="str">
            <v>AA</v>
          </cell>
          <cell r="AL2135">
            <v>0</v>
          </cell>
          <cell r="AM2135">
            <v>105190934.06790692</v>
          </cell>
          <cell r="AN2135">
            <v>0</v>
          </cell>
          <cell r="AO2135">
            <v>0</v>
          </cell>
          <cell r="AP2135">
            <v>0</v>
          </cell>
          <cell r="AQ2135">
            <v>15939535</v>
          </cell>
          <cell r="AR2135">
            <v>0</v>
          </cell>
          <cell r="AS2135">
            <v>0</v>
          </cell>
          <cell r="AT2135">
            <v>15939535</v>
          </cell>
          <cell r="AU2135" t="str">
            <v>Levy</v>
          </cell>
          <cell r="AV2135">
            <v>0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  <cell r="BA2135">
            <v>85587959</v>
          </cell>
          <cell r="BB2135">
            <v>0</v>
          </cell>
          <cell r="BC2135">
            <v>0</v>
          </cell>
          <cell r="BD2135">
            <v>0</v>
          </cell>
          <cell r="BE2135">
            <v>5609917</v>
          </cell>
          <cell r="BF2135">
            <v>0</v>
          </cell>
        </row>
        <row r="2136">
          <cell r="D2136" t="str">
            <v>7950221</v>
          </cell>
          <cell r="E2136" t="str">
            <v>WEST LAFAYETTE PUBLIC LIBRARY</v>
          </cell>
          <cell r="F2136">
            <v>1634086</v>
          </cell>
          <cell r="G2136">
            <v>0</v>
          </cell>
          <cell r="H2136">
            <v>429849</v>
          </cell>
          <cell r="I2136">
            <v>0</v>
          </cell>
          <cell r="J2136">
            <v>0</v>
          </cell>
          <cell r="K2136">
            <v>0</v>
          </cell>
          <cell r="L2136">
            <v>2063935</v>
          </cell>
          <cell r="M2136">
            <v>0</v>
          </cell>
          <cell r="N2136">
            <v>2063935</v>
          </cell>
          <cell r="O2136" t="str">
            <v>no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151315805.67066514</v>
          </cell>
          <cell r="U2136">
            <v>1.3639916800840356E-2</v>
          </cell>
          <cell r="V2136">
            <v>0</v>
          </cell>
          <cell r="W2136">
            <v>0</v>
          </cell>
          <cell r="X2136">
            <v>22098082</v>
          </cell>
          <cell r="Y2136" t="str">
            <v>yes</v>
          </cell>
          <cell r="Z2136">
            <v>0</v>
          </cell>
          <cell r="AA2136">
            <v>22098082</v>
          </cell>
          <cell r="AB2136">
            <v>118067187.06790692</v>
          </cell>
          <cell r="AC2136">
            <v>1.7481021198657996E-2</v>
          </cell>
          <cell r="AD2136">
            <v>386297</v>
          </cell>
          <cell r="AE2136">
            <v>0</v>
          </cell>
          <cell r="AF2136">
            <v>386297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 t="str">
            <v>AA</v>
          </cell>
          <cell r="AL2136">
            <v>0</v>
          </cell>
          <cell r="AM2136">
            <v>105190934.06790692</v>
          </cell>
          <cell r="AN2136">
            <v>0</v>
          </cell>
          <cell r="AO2136">
            <v>0</v>
          </cell>
          <cell r="AP2136">
            <v>0</v>
          </cell>
          <cell r="AQ2136">
            <v>15939535</v>
          </cell>
          <cell r="AR2136">
            <v>0</v>
          </cell>
          <cell r="AS2136">
            <v>0</v>
          </cell>
          <cell r="AT2136">
            <v>15939535</v>
          </cell>
          <cell r="AU2136" t="str">
            <v>Levy</v>
          </cell>
          <cell r="AV2136">
            <v>0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  <cell r="BA2136">
            <v>85587959</v>
          </cell>
          <cell r="BB2136">
            <v>0</v>
          </cell>
          <cell r="BC2136">
            <v>0</v>
          </cell>
          <cell r="BD2136">
            <v>0</v>
          </cell>
          <cell r="BE2136">
            <v>5609917</v>
          </cell>
          <cell r="BF2136">
            <v>0</v>
          </cell>
        </row>
        <row r="2137">
          <cell r="D2137" t="str">
            <v>7950280</v>
          </cell>
          <cell r="E2137" t="str">
            <v>TIPPECANOE COUNTY PUBLIC LIBRARY</v>
          </cell>
          <cell r="F2137">
            <v>4572577</v>
          </cell>
          <cell r="G2137">
            <v>610991</v>
          </cell>
          <cell r="H2137">
            <v>805113</v>
          </cell>
          <cell r="I2137">
            <v>0</v>
          </cell>
          <cell r="J2137">
            <v>0</v>
          </cell>
          <cell r="K2137">
            <v>0</v>
          </cell>
          <cell r="L2137">
            <v>4766699</v>
          </cell>
          <cell r="M2137">
            <v>0</v>
          </cell>
          <cell r="N2137">
            <v>4766699</v>
          </cell>
          <cell r="O2137" t="str">
            <v>no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151315805.67066514</v>
          </cell>
          <cell r="U2137">
            <v>3.1501659584555197E-2</v>
          </cell>
          <cell r="V2137">
            <v>0</v>
          </cell>
          <cell r="W2137">
            <v>0</v>
          </cell>
          <cell r="X2137">
            <v>22098082</v>
          </cell>
          <cell r="Y2137" t="str">
            <v>yes</v>
          </cell>
          <cell r="Z2137">
            <v>0</v>
          </cell>
          <cell r="AA2137">
            <v>22098082</v>
          </cell>
          <cell r="AB2137">
            <v>118067187.06790692</v>
          </cell>
          <cell r="AC2137">
            <v>4.0372766713400308E-2</v>
          </cell>
          <cell r="AD2137">
            <v>892161</v>
          </cell>
          <cell r="AE2137">
            <v>0</v>
          </cell>
          <cell r="AF2137">
            <v>892161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 t="str">
            <v>AA</v>
          </cell>
          <cell r="AL2137">
            <v>0</v>
          </cell>
          <cell r="AM2137">
            <v>105190934.06790692</v>
          </cell>
          <cell r="AN2137">
            <v>0</v>
          </cell>
          <cell r="AO2137">
            <v>0</v>
          </cell>
          <cell r="AP2137">
            <v>0</v>
          </cell>
          <cell r="AQ2137">
            <v>15939535</v>
          </cell>
          <cell r="AR2137">
            <v>0</v>
          </cell>
          <cell r="AS2137">
            <v>0</v>
          </cell>
          <cell r="AT2137">
            <v>15939535</v>
          </cell>
          <cell r="AU2137" t="str">
            <v>Levy</v>
          </cell>
          <cell r="AV2137">
            <v>0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  <cell r="BA2137">
            <v>85587959</v>
          </cell>
          <cell r="BB2137">
            <v>0</v>
          </cell>
          <cell r="BC2137">
            <v>0</v>
          </cell>
          <cell r="BD2137">
            <v>0</v>
          </cell>
          <cell r="BE2137">
            <v>5609917</v>
          </cell>
          <cell r="BF2137">
            <v>0</v>
          </cell>
        </row>
        <row r="2138">
          <cell r="D2138" t="str">
            <v>7960330</v>
          </cell>
          <cell r="E2138" t="str">
            <v>TIPPECANOE COUNTY SOLID WASTE MGMT DIST</v>
          </cell>
          <cell r="F2138">
            <v>222648</v>
          </cell>
          <cell r="G2138">
            <v>0</v>
          </cell>
          <cell r="H2138">
            <v>0</v>
          </cell>
          <cell r="I2138">
            <v>0</v>
          </cell>
          <cell r="J2138" t="str">
            <v>non-recipient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 t="str">
            <v>no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151315805.67066514</v>
          </cell>
          <cell r="U2138">
            <v>0</v>
          </cell>
          <cell r="V2138">
            <v>0</v>
          </cell>
          <cell r="W2138">
            <v>0</v>
          </cell>
          <cell r="X2138">
            <v>22098082</v>
          </cell>
          <cell r="Y2138" t="str">
            <v>yes</v>
          </cell>
          <cell r="Z2138">
            <v>0</v>
          </cell>
          <cell r="AA2138">
            <v>22098082</v>
          </cell>
          <cell r="AB2138">
            <v>118067187.06790692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 t="str">
            <v>AA</v>
          </cell>
          <cell r="AL2138">
            <v>0</v>
          </cell>
          <cell r="AM2138">
            <v>105190934.06790692</v>
          </cell>
          <cell r="AN2138">
            <v>0</v>
          </cell>
          <cell r="AO2138">
            <v>0</v>
          </cell>
          <cell r="AP2138">
            <v>0</v>
          </cell>
          <cell r="AQ2138">
            <v>15939535</v>
          </cell>
          <cell r="AR2138">
            <v>0</v>
          </cell>
          <cell r="AS2138">
            <v>0</v>
          </cell>
          <cell r="AT2138">
            <v>15939535</v>
          </cell>
          <cell r="AU2138" t="str">
            <v>Levy</v>
          </cell>
          <cell r="AV2138">
            <v>0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  <cell r="BA2138">
            <v>85587959</v>
          </cell>
          <cell r="BB2138">
            <v>0</v>
          </cell>
          <cell r="BC2138">
            <v>0</v>
          </cell>
          <cell r="BD2138">
            <v>0</v>
          </cell>
          <cell r="BE2138">
            <v>5609917</v>
          </cell>
          <cell r="BF2138">
            <v>0</v>
          </cell>
        </row>
        <row r="2139">
          <cell r="D2139" t="str">
            <v>7960868</v>
          </cell>
          <cell r="E2139" t="str">
            <v>GREATER LAFAYETTE PUBLIC TRANSPORTATION</v>
          </cell>
          <cell r="F2139">
            <v>2561222</v>
          </cell>
          <cell r="G2139">
            <v>0</v>
          </cell>
          <cell r="H2139">
            <v>591386</v>
          </cell>
          <cell r="I2139">
            <v>0</v>
          </cell>
          <cell r="J2139">
            <v>0</v>
          </cell>
          <cell r="K2139">
            <v>0</v>
          </cell>
          <cell r="L2139">
            <v>3152608</v>
          </cell>
          <cell r="M2139">
            <v>0</v>
          </cell>
          <cell r="N2139">
            <v>3152608</v>
          </cell>
          <cell r="O2139" t="str">
            <v>no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151315805.67066514</v>
          </cell>
          <cell r="U2139">
            <v>2.0834624552451369E-2</v>
          </cell>
          <cell r="V2139">
            <v>0</v>
          </cell>
          <cell r="W2139">
            <v>0</v>
          </cell>
          <cell r="X2139">
            <v>22098082</v>
          </cell>
          <cell r="Y2139" t="str">
            <v>yes</v>
          </cell>
          <cell r="Z2139">
            <v>0</v>
          </cell>
          <cell r="AA2139">
            <v>22098082</v>
          </cell>
          <cell r="AB2139">
            <v>118067187.06790692</v>
          </cell>
          <cell r="AC2139">
            <v>2.6701813419055729E-2</v>
          </cell>
          <cell r="AD2139">
            <v>590059</v>
          </cell>
          <cell r="AE2139">
            <v>0</v>
          </cell>
          <cell r="AF2139">
            <v>590059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 t="str">
            <v>AA</v>
          </cell>
          <cell r="AL2139">
            <v>0</v>
          </cell>
          <cell r="AM2139">
            <v>105190934.06790692</v>
          </cell>
          <cell r="AN2139">
            <v>0</v>
          </cell>
          <cell r="AO2139">
            <v>0</v>
          </cell>
          <cell r="AP2139">
            <v>0</v>
          </cell>
          <cell r="AQ2139">
            <v>15939535</v>
          </cell>
          <cell r="AR2139">
            <v>0</v>
          </cell>
          <cell r="AS2139">
            <v>0</v>
          </cell>
          <cell r="AT2139">
            <v>15939535</v>
          </cell>
          <cell r="AU2139" t="str">
            <v>Levy</v>
          </cell>
          <cell r="AV2139">
            <v>0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  <cell r="BA2139">
            <v>85587959</v>
          </cell>
          <cell r="BB2139">
            <v>0</v>
          </cell>
          <cell r="BC2139">
            <v>0</v>
          </cell>
          <cell r="BD2139">
            <v>0</v>
          </cell>
          <cell r="BE2139">
            <v>5609917</v>
          </cell>
          <cell r="BF2139">
            <v>0</v>
          </cell>
        </row>
        <row r="2140">
          <cell r="D2140" t="str">
            <v>8010000</v>
          </cell>
          <cell r="E2140" t="str">
            <v>TIPTON COUNTY</v>
          </cell>
          <cell r="F2140">
            <v>3921976</v>
          </cell>
          <cell r="G2140">
            <v>0</v>
          </cell>
          <cell r="H2140">
            <v>1201131</v>
          </cell>
          <cell r="I2140">
            <v>246165</v>
          </cell>
          <cell r="J2140">
            <v>0</v>
          </cell>
          <cell r="K2140">
            <v>0</v>
          </cell>
          <cell r="L2140">
            <v>5369272</v>
          </cell>
          <cell r="M2140">
            <v>502782</v>
          </cell>
          <cell r="N2140">
            <v>5872054</v>
          </cell>
          <cell r="O2140" t="str">
            <v>no</v>
          </cell>
          <cell r="P2140">
            <v>0</v>
          </cell>
          <cell r="Q2140">
            <v>893868</v>
          </cell>
          <cell r="R2140">
            <v>0</v>
          </cell>
          <cell r="S2140">
            <v>893868</v>
          </cell>
          <cell r="T2140">
            <v>19492286.549016494</v>
          </cell>
          <cell r="U2140">
            <v>0.27545624196002355</v>
          </cell>
          <cell r="V2140">
            <v>246221</v>
          </cell>
          <cell r="W2140">
            <v>1</v>
          </cell>
          <cell r="X2140">
            <v>4455040</v>
          </cell>
          <cell r="Y2140" t="str">
            <v>no</v>
          </cell>
          <cell r="Z2140">
            <v>0</v>
          </cell>
          <cell r="AA2140">
            <v>4455040</v>
          </cell>
          <cell r="AB2140">
            <v>13395588</v>
          </cell>
          <cell r="AC2140">
            <v>0.43835731585653426</v>
          </cell>
          <cell r="AD2140">
            <v>1952901</v>
          </cell>
          <cell r="AE2140">
            <v>0</v>
          </cell>
          <cell r="AF2140">
            <v>1952901</v>
          </cell>
          <cell r="AG2140">
            <v>-2</v>
          </cell>
          <cell r="AH2140">
            <v>464811</v>
          </cell>
          <cell r="AI2140">
            <v>464811</v>
          </cell>
          <cell r="AJ2140">
            <v>0</v>
          </cell>
          <cell r="AK2140" t="str">
            <v>AA</v>
          </cell>
          <cell r="AL2140">
            <v>5872054</v>
          </cell>
          <cell r="AM2140">
            <v>10974611</v>
          </cell>
          <cell r="AN2140">
            <v>0.53505805353829849</v>
          </cell>
          <cell r="AO2140">
            <v>0</v>
          </cell>
          <cell r="AP2140">
            <v>0</v>
          </cell>
          <cell r="AQ2140">
            <v>1348480</v>
          </cell>
          <cell r="AR2140">
            <v>0</v>
          </cell>
          <cell r="AS2140">
            <v>0</v>
          </cell>
          <cell r="AT2140">
            <v>1348480</v>
          </cell>
          <cell r="AU2140" t="str">
            <v>Levy</v>
          </cell>
          <cell r="AV2140">
            <v>3921976</v>
          </cell>
          <cell r="AW2140">
            <v>0</v>
          </cell>
          <cell r="AX2140">
            <v>502782</v>
          </cell>
          <cell r="AY2140">
            <v>0</v>
          </cell>
          <cell r="AZ2140">
            <v>4424758</v>
          </cell>
          <cell r="BA2140">
            <v>8253201</v>
          </cell>
          <cell r="BB2140">
            <v>0.53612628603132284</v>
          </cell>
          <cell r="BC2140">
            <v>722956</v>
          </cell>
          <cell r="BD2140">
            <v>0</v>
          </cell>
          <cell r="BE2140">
            <v>715095</v>
          </cell>
          <cell r="BF2140">
            <v>1430189</v>
          </cell>
        </row>
        <row r="2141">
          <cell r="D2141" t="str">
            <v>8020001</v>
          </cell>
          <cell r="E2141" t="str">
            <v>CICERO TOWNSHIP</v>
          </cell>
          <cell r="F2141">
            <v>293266</v>
          </cell>
          <cell r="G2141">
            <v>0</v>
          </cell>
          <cell r="H2141">
            <v>79154</v>
          </cell>
          <cell r="I2141">
            <v>17778</v>
          </cell>
          <cell r="J2141">
            <v>0</v>
          </cell>
          <cell r="K2141">
            <v>0</v>
          </cell>
          <cell r="L2141">
            <v>390198</v>
          </cell>
          <cell r="M2141">
            <v>0</v>
          </cell>
          <cell r="N2141">
            <v>390198</v>
          </cell>
          <cell r="O2141" t="str">
            <v>no</v>
          </cell>
          <cell r="P2141">
            <v>0</v>
          </cell>
          <cell r="Q2141">
            <v>893868</v>
          </cell>
          <cell r="R2141">
            <v>0</v>
          </cell>
          <cell r="S2141">
            <v>893868</v>
          </cell>
          <cell r="T2141">
            <v>19492286.549016494</v>
          </cell>
          <cell r="U2141">
            <v>2.0018072226610475E-2</v>
          </cell>
          <cell r="V2141">
            <v>17894</v>
          </cell>
          <cell r="W2141">
            <v>0</v>
          </cell>
          <cell r="X2141">
            <v>4455040</v>
          </cell>
          <cell r="Y2141" t="str">
            <v>no</v>
          </cell>
          <cell r="Z2141">
            <v>0</v>
          </cell>
          <cell r="AA2141">
            <v>4455040</v>
          </cell>
          <cell r="AB2141">
            <v>13395588</v>
          </cell>
          <cell r="AC2141">
            <v>2.9128844512088609E-2</v>
          </cell>
          <cell r="AD2141">
            <v>129770</v>
          </cell>
          <cell r="AE2141">
            <v>0</v>
          </cell>
          <cell r="AF2141">
            <v>129770</v>
          </cell>
          <cell r="AG2141">
            <v>0</v>
          </cell>
          <cell r="AH2141">
            <v>464811</v>
          </cell>
          <cell r="AI2141">
            <v>464811</v>
          </cell>
          <cell r="AJ2141">
            <v>0</v>
          </cell>
          <cell r="AK2141" t="str">
            <v>AA</v>
          </cell>
          <cell r="AL2141">
            <v>0</v>
          </cell>
          <cell r="AM2141">
            <v>10974611</v>
          </cell>
          <cell r="AN2141">
            <v>0</v>
          </cell>
          <cell r="AO2141">
            <v>0</v>
          </cell>
          <cell r="AP2141">
            <v>0</v>
          </cell>
          <cell r="AQ2141">
            <v>1348480</v>
          </cell>
          <cell r="AR2141">
            <v>0</v>
          </cell>
          <cell r="AS2141">
            <v>0</v>
          </cell>
          <cell r="AT2141">
            <v>1348480</v>
          </cell>
          <cell r="AU2141" t="str">
            <v>Levy</v>
          </cell>
          <cell r="AV2141">
            <v>0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  <cell r="BA2141">
            <v>8253201</v>
          </cell>
          <cell r="BB2141">
            <v>0</v>
          </cell>
          <cell r="BC2141">
            <v>0</v>
          </cell>
          <cell r="BD2141">
            <v>0</v>
          </cell>
          <cell r="BE2141">
            <v>715095</v>
          </cell>
          <cell r="BF2141">
            <v>1430189</v>
          </cell>
        </row>
        <row r="2142">
          <cell r="D2142" t="str">
            <v>8020002</v>
          </cell>
          <cell r="E2142" t="str">
            <v>JEFFERSON TOWNSHIP</v>
          </cell>
          <cell r="F2142">
            <v>61923</v>
          </cell>
          <cell r="G2142">
            <v>0</v>
          </cell>
          <cell r="H2142">
            <v>16555</v>
          </cell>
          <cell r="I2142">
            <v>3718</v>
          </cell>
          <cell r="J2142">
            <v>0</v>
          </cell>
          <cell r="K2142">
            <v>0</v>
          </cell>
          <cell r="L2142">
            <v>82196</v>
          </cell>
          <cell r="M2142">
            <v>0</v>
          </cell>
          <cell r="N2142">
            <v>82196</v>
          </cell>
          <cell r="O2142" t="str">
            <v>no</v>
          </cell>
          <cell r="P2142">
            <v>0</v>
          </cell>
          <cell r="Q2142">
            <v>893868</v>
          </cell>
          <cell r="R2142">
            <v>0</v>
          </cell>
          <cell r="S2142">
            <v>893868</v>
          </cell>
          <cell r="T2142">
            <v>19492286.549016494</v>
          </cell>
          <cell r="U2142">
            <v>4.2168475100807139E-3</v>
          </cell>
          <cell r="V2142">
            <v>3769</v>
          </cell>
          <cell r="W2142">
            <v>0</v>
          </cell>
          <cell r="X2142">
            <v>4455040</v>
          </cell>
          <cell r="Y2142" t="str">
            <v>no</v>
          </cell>
          <cell r="Z2142">
            <v>0</v>
          </cell>
          <cell r="AA2142">
            <v>4455040</v>
          </cell>
          <cell r="AB2142">
            <v>13395588</v>
          </cell>
          <cell r="AC2142">
            <v>6.1360501681598451E-3</v>
          </cell>
          <cell r="AD2142">
            <v>27336</v>
          </cell>
          <cell r="AE2142">
            <v>0</v>
          </cell>
          <cell r="AF2142">
            <v>27336</v>
          </cell>
          <cell r="AG2142">
            <v>0</v>
          </cell>
          <cell r="AH2142">
            <v>464811</v>
          </cell>
          <cell r="AI2142">
            <v>464811</v>
          </cell>
          <cell r="AJ2142">
            <v>0</v>
          </cell>
          <cell r="AK2142" t="str">
            <v>AA</v>
          </cell>
          <cell r="AL2142">
            <v>0</v>
          </cell>
          <cell r="AM2142">
            <v>10974611</v>
          </cell>
          <cell r="AN2142">
            <v>0</v>
          </cell>
          <cell r="AO2142">
            <v>0</v>
          </cell>
          <cell r="AP2142">
            <v>0</v>
          </cell>
          <cell r="AQ2142">
            <v>1348480</v>
          </cell>
          <cell r="AR2142">
            <v>0</v>
          </cell>
          <cell r="AS2142">
            <v>0</v>
          </cell>
          <cell r="AT2142">
            <v>1348480</v>
          </cell>
          <cell r="AU2142" t="str">
            <v>Levy</v>
          </cell>
          <cell r="AV2142">
            <v>0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  <cell r="BA2142">
            <v>8253201</v>
          </cell>
          <cell r="BB2142">
            <v>0</v>
          </cell>
          <cell r="BC2142">
            <v>0</v>
          </cell>
          <cell r="BD2142">
            <v>0</v>
          </cell>
          <cell r="BE2142">
            <v>715095</v>
          </cell>
          <cell r="BF2142">
            <v>1430189</v>
          </cell>
        </row>
        <row r="2143">
          <cell r="D2143" t="str">
            <v>8020003</v>
          </cell>
          <cell r="E2143" t="str">
            <v>LIBERTY TOWNSHIP</v>
          </cell>
          <cell r="F2143">
            <v>77089</v>
          </cell>
          <cell r="G2143">
            <v>0</v>
          </cell>
          <cell r="H2143">
            <v>21060</v>
          </cell>
          <cell r="I2143">
            <v>4730</v>
          </cell>
          <cell r="J2143">
            <v>0</v>
          </cell>
          <cell r="K2143">
            <v>0</v>
          </cell>
          <cell r="L2143">
            <v>102879</v>
          </cell>
          <cell r="M2143">
            <v>0</v>
          </cell>
          <cell r="N2143">
            <v>102879</v>
          </cell>
          <cell r="O2143" t="str">
            <v>no</v>
          </cell>
          <cell r="P2143">
            <v>0</v>
          </cell>
          <cell r="Q2143">
            <v>893868</v>
          </cell>
          <cell r="R2143">
            <v>0</v>
          </cell>
          <cell r="S2143">
            <v>893868</v>
          </cell>
          <cell r="T2143">
            <v>19492286.549016494</v>
          </cell>
          <cell r="U2143">
            <v>5.2779339017664335E-3</v>
          </cell>
          <cell r="V2143">
            <v>4718</v>
          </cell>
          <cell r="W2143">
            <v>0</v>
          </cell>
          <cell r="X2143">
            <v>4455040</v>
          </cell>
          <cell r="Y2143" t="str">
            <v>no</v>
          </cell>
          <cell r="Z2143">
            <v>0</v>
          </cell>
          <cell r="AA2143">
            <v>4455040</v>
          </cell>
          <cell r="AB2143">
            <v>13395588</v>
          </cell>
          <cell r="AC2143">
            <v>7.6800660038215569E-3</v>
          </cell>
          <cell r="AD2143">
            <v>34215</v>
          </cell>
          <cell r="AE2143">
            <v>0</v>
          </cell>
          <cell r="AF2143">
            <v>34215</v>
          </cell>
          <cell r="AG2143">
            <v>0</v>
          </cell>
          <cell r="AH2143">
            <v>464811</v>
          </cell>
          <cell r="AI2143">
            <v>464811</v>
          </cell>
          <cell r="AJ2143">
            <v>0</v>
          </cell>
          <cell r="AK2143" t="str">
            <v>AA</v>
          </cell>
          <cell r="AL2143">
            <v>0</v>
          </cell>
          <cell r="AM2143">
            <v>10974611</v>
          </cell>
          <cell r="AN2143">
            <v>0</v>
          </cell>
          <cell r="AO2143">
            <v>0</v>
          </cell>
          <cell r="AP2143">
            <v>0</v>
          </cell>
          <cell r="AQ2143">
            <v>1348480</v>
          </cell>
          <cell r="AR2143">
            <v>0</v>
          </cell>
          <cell r="AS2143">
            <v>0</v>
          </cell>
          <cell r="AT2143">
            <v>1348480</v>
          </cell>
          <cell r="AU2143" t="str">
            <v>Levy</v>
          </cell>
          <cell r="AV2143">
            <v>0</v>
          </cell>
          <cell r="AW2143">
            <v>0</v>
          </cell>
          <cell r="AX2143">
            <v>0</v>
          </cell>
          <cell r="AY2143">
            <v>0</v>
          </cell>
          <cell r="AZ2143">
            <v>0</v>
          </cell>
          <cell r="BA2143">
            <v>8253201</v>
          </cell>
          <cell r="BB2143">
            <v>0</v>
          </cell>
          <cell r="BC2143">
            <v>0</v>
          </cell>
          <cell r="BD2143">
            <v>0</v>
          </cell>
          <cell r="BE2143">
            <v>715095</v>
          </cell>
          <cell r="BF2143">
            <v>1430189</v>
          </cell>
        </row>
        <row r="2144">
          <cell r="D2144" t="str">
            <v>8020004</v>
          </cell>
          <cell r="E2144" t="str">
            <v>MADISON TOWNSHIP</v>
          </cell>
          <cell r="F2144">
            <v>54664</v>
          </cell>
          <cell r="G2144">
            <v>0</v>
          </cell>
          <cell r="H2144">
            <v>34108</v>
          </cell>
          <cell r="I2144">
            <v>7660</v>
          </cell>
          <cell r="J2144">
            <v>0</v>
          </cell>
          <cell r="K2144">
            <v>0</v>
          </cell>
          <cell r="L2144">
            <v>96432</v>
          </cell>
          <cell r="M2144">
            <v>0</v>
          </cell>
          <cell r="N2144">
            <v>96432</v>
          </cell>
          <cell r="O2144" t="str">
            <v>no</v>
          </cell>
          <cell r="P2144">
            <v>0</v>
          </cell>
          <cell r="Q2144">
            <v>893868</v>
          </cell>
          <cell r="R2144">
            <v>0</v>
          </cell>
          <cell r="S2144">
            <v>893868</v>
          </cell>
          <cell r="T2144">
            <v>19492286.549016494</v>
          </cell>
          <cell r="U2144">
            <v>4.947187686652677E-3</v>
          </cell>
          <cell r="V2144">
            <v>4422</v>
          </cell>
          <cell r="W2144">
            <v>0</v>
          </cell>
          <cell r="X2144">
            <v>4455040</v>
          </cell>
          <cell r="Y2144" t="str">
            <v>no</v>
          </cell>
          <cell r="Z2144">
            <v>0</v>
          </cell>
          <cell r="AA2144">
            <v>4455040</v>
          </cell>
          <cell r="AB2144">
            <v>13395588</v>
          </cell>
          <cell r="AC2144">
            <v>7.1987881383034471E-3</v>
          </cell>
          <cell r="AD2144">
            <v>32071</v>
          </cell>
          <cell r="AE2144">
            <v>0</v>
          </cell>
          <cell r="AF2144">
            <v>32071</v>
          </cell>
          <cell r="AG2144">
            <v>0</v>
          </cell>
          <cell r="AH2144">
            <v>464811</v>
          </cell>
          <cell r="AI2144">
            <v>464811</v>
          </cell>
          <cell r="AJ2144">
            <v>0</v>
          </cell>
          <cell r="AK2144" t="str">
            <v>AA</v>
          </cell>
          <cell r="AL2144">
            <v>0</v>
          </cell>
          <cell r="AM2144">
            <v>10974611</v>
          </cell>
          <cell r="AN2144">
            <v>0</v>
          </cell>
          <cell r="AO2144">
            <v>0</v>
          </cell>
          <cell r="AP2144">
            <v>0</v>
          </cell>
          <cell r="AQ2144">
            <v>1348480</v>
          </cell>
          <cell r="AR2144">
            <v>0</v>
          </cell>
          <cell r="AS2144">
            <v>0</v>
          </cell>
          <cell r="AT2144">
            <v>1348480</v>
          </cell>
          <cell r="AU2144" t="str">
            <v>Levy</v>
          </cell>
          <cell r="AV2144">
            <v>0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  <cell r="BA2144">
            <v>8253201</v>
          </cell>
          <cell r="BB2144">
            <v>0</v>
          </cell>
          <cell r="BC2144">
            <v>0</v>
          </cell>
          <cell r="BD2144">
            <v>0</v>
          </cell>
          <cell r="BE2144">
            <v>715095</v>
          </cell>
          <cell r="BF2144">
            <v>1430189</v>
          </cell>
        </row>
        <row r="2145">
          <cell r="D2145" t="str">
            <v>8020005</v>
          </cell>
          <cell r="E2145" t="str">
            <v>PRAIRIE TOWNSHIP</v>
          </cell>
          <cell r="F2145">
            <v>46095</v>
          </cell>
          <cell r="G2145">
            <v>0</v>
          </cell>
          <cell r="H2145">
            <v>12942</v>
          </cell>
          <cell r="I2145">
            <v>2907</v>
          </cell>
          <cell r="J2145">
            <v>0</v>
          </cell>
          <cell r="K2145">
            <v>0</v>
          </cell>
          <cell r="L2145">
            <v>61944</v>
          </cell>
          <cell r="M2145">
            <v>0</v>
          </cell>
          <cell r="N2145">
            <v>61944</v>
          </cell>
          <cell r="O2145" t="str">
            <v>no</v>
          </cell>
          <cell r="P2145">
            <v>0</v>
          </cell>
          <cell r="Q2145">
            <v>893868</v>
          </cell>
          <cell r="R2145">
            <v>0</v>
          </cell>
          <cell r="S2145">
            <v>893868</v>
          </cell>
          <cell r="T2145">
            <v>19492286.549016494</v>
          </cell>
          <cell r="U2145">
            <v>3.1778724288826676E-3</v>
          </cell>
          <cell r="V2145">
            <v>2841</v>
          </cell>
          <cell r="W2145">
            <v>0</v>
          </cell>
          <cell r="X2145">
            <v>4455040</v>
          </cell>
          <cell r="Y2145" t="str">
            <v>no</v>
          </cell>
          <cell r="Z2145">
            <v>0</v>
          </cell>
          <cell r="AA2145">
            <v>4455040</v>
          </cell>
          <cell r="AB2145">
            <v>13395588</v>
          </cell>
          <cell r="AC2145">
            <v>4.6242091052665999E-3</v>
          </cell>
          <cell r="AD2145">
            <v>20601</v>
          </cell>
          <cell r="AE2145">
            <v>0</v>
          </cell>
          <cell r="AF2145">
            <v>20601</v>
          </cell>
          <cell r="AG2145">
            <v>0</v>
          </cell>
          <cell r="AH2145">
            <v>464811</v>
          </cell>
          <cell r="AI2145">
            <v>464811</v>
          </cell>
          <cell r="AJ2145">
            <v>0</v>
          </cell>
          <cell r="AK2145" t="str">
            <v>AA</v>
          </cell>
          <cell r="AL2145">
            <v>0</v>
          </cell>
          <cell r="AM2145">
            <v>10974611</v>
          </cell>
          <cell r="AN2145">
            <v>0</v>
          </cell>
          <cell r="AO2145">
            <v>0</v>
          </cell>
          <cell r="AP2145">
            <v>0</v>
          </cell>
          <cell r="AQ2145">
            <v>1348480</v>
          </cell>
          <cell r="AR2145">
            <v>0</v>
          </cell>
          <cell r="AS2145">
            <v>0</v>
          </cell>
          <cell r="AT2145">
            <v>1348480</v>
          </cell>
          <cell r="AU2145" t="str">
            <v>Levy</v>
          </cell>
          <cell r="AV2145">
            <v>0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  <cell r="BA2145">
            <v>8253201</v>
          </cell>
          <cell r="BB2145">
            <v>0</v>
          </cell>
          <cell r="BC2145">
            <v>0</v>
          </cell>
          <cell r="BD2145">
            <v>0</v>
          </cell>
          <cell r="BE2145">
            <v>715095</v>
          </cell>
          <cell r="BF2145">
            <v>1430189</v>
          </cell>
        </row>
        <row r="2146">
          <cell r="D2146" t="str">
            <v>8020006</v>
          </cell>
          <cell r="E2146" t="str">
            <v>WILDCAT TOWNSHIP</v>
          </cell>
          <cell r="F2146">
            <v>159321</v>
          </cell>
          <cell r="G2146">
            <v>0</v>
          </cell>
          <cell r="H2146">
            <v>40699</v>
          </cell>
          <cell r="I2146">
            <v>9141</v>
          </cell>
          <cell r="J2146">
            <v>0</v>
          </cell>
          <cell r="K2146">
            <v>0</v>
          </cell>
          <cell r="L2146">
            <v>209161</v>
          </cell>
          <cell r="M2146">
            <v>0</v>
          </cell>
          <cell r="N2146">
            <v>209161</v>
          </cell>
          <cell r="O2146" t="str">
            <v>no</v>
          </cell>
          <cell r="P2146">
            <v>0</v>
          </cell>
          <cell r="Q2146">
            <v>893868</v>
          </cell>
          <cell r="R2146">
            <v>0</v>
          </cell>
          <cell r="S2146">
            <v>893868</v>
          </cell>
          <cell r="T2146">
            <v>19492286.549016494</v>
          </cell>
          <cell r="U2146">
            <v>1.07304496819309E-2</v>
          </cell>
          <cell r="V2146">
            <v>9592</v>
          </cell>
          <cell r="W2146">
            <v>0</v>
          </cell>
          <cell r="X2146">
            <v>4455040</v>
          </cell>
          <cell r="Y2146" t="str">
            <v>no</v>
          </cell>
          <cell r="Z2146">
            <v>0</v>
          </cell>
          <cell r="AA2146">
            <v>4455040</v>
          </cell>
          <cell r="AB2146">
            <v>13395588</v>
          </cell>
          <cell r="AC2146">
            <v>1.5614170874768617E-2</v>
          </cell>
          <cell r="AD2146">
            <v>69562</v>
          </cell>
          <cell r="AE2146">
            <v>0</v>
          </cell>
          <cell r="AF2146">
            <v>69562</v>
          </cell>
          <cell r="AG2146">
            <v>0</v>
          </cell>
          <cell r="AH2146">
            <v>464811</v>
          </cell>
          <cell r="AI2146">
            <v>464811</v>
          </cell>
          <cell r="AJ2146">
            <v>0</v>
          </cell>
          <cell r="AK2146" t="str">
            <v>AA</v>
          </cell>
          <cell r="AL2146">
            <v>0</v>
          </cell>
          <cell r="AM2146">
            <v>10974611</v>
          </cell>
          <cell r="AN2146">
            <v>0</v>
          </cell>
          <cell r="AO2146">
            <v>0</v>
          </cell>
          <cell r="AP2146">
            <v>0</v>
          </cell>
          <cell r="AQ2146">
            <v>1348480</v>
          </cell>
          <cell r="AR2146">
            <v>0</v>
          </cell>
          <cell r="AS2146">
            <v>0</v>
          </cell>
          <cell r="AT2146">
            <v>1348480</v>
          </cell>
          <cell r="AU2146" t="str">
            <v>Levy</v>
          </cell>
          <cell r="AV2146">
            <v>0</v>
          </cell>
          <cell r="AW2146">
            <v>0</v>
          </cell>
          <cell r="AX2146">
            <v>0</v>
          </cell>
          <cell r="AY2146">
            <v>0</v>
          </cell>
          <cell r="AZ2146">
            <v>0</v>
          </cell>
          <cell r="BA2146">
            <v>8253201</v>
          </cell>
          <cell r="BB2146">
            <v>0</v>
          </cell>
          <cell r="BC2146">
            <v>0</v>
          </cell>
          <cell r="BD2146">
            <v>0</v>
          </cell>
          <cell r="BE2146">
            <v>715095</v>
          </cell>
          <cell r="BF2146">
            <v>1430189</v>
          </cell>
        </row>
        <row r="2147">
          <cell r="D2147" t="str">
            <v>8030320</v>
          </cell>
          <cell r="E2147" t="str">
            <v>ELWOOD CIVIL CITY</v>
          </cell>
          <cell r="F2147">
            <v>19202</v>
          </cell>
          <cell r="G2147">
            <v>0</v>
          </cell>
          <cell r="H2147">
            <v>4334</v>
          </cell>
          <cell r="I2147">
            <v>973</v>
          </cell>
          <cell r="J2147">
            <v>0</v>
          </cell>
          <cell r="K2147">
            <v>0</v>
          </cell>
          <cell r="L2147">
            <v>24509</v>
          </cell>
          <cell r="M2147">
            <v>0</v>
          </cell>
          <cell r="N2147">
            <v>24509</v>
          </cell>
          <cell r="O2147" t="str">
            <v>no</v>
          </cell>
          <cell r="P2147">
            <v>0</v>
          </cell>
          <cell r="Q2147">
            <v>893868</v>
          </cell>
          <cell r="R2147">
            <v>0</v>
          </cell>
          <cell r="S2147">
            <v>893868</v>
          </cell>
          <cell r="T2147">
            <v>19492286.549016494</v>
          </cell>
          <cell r="U2147">
            <v>1.2573691618152736E-3</v>
          </cell>
          <cell r="V2147">
            <v>1124</v>
          </cell>
          <cell r="W2147">
            <v>0</v>
          </cell>
          <cell r="X2147">
            <v>4455040</v>
          </cell>
          <cell r="Y2147" t="str">
            <v>no</v>
          </cell>
          <cell r="Z2147">
            <v>0</v>
          </cell>
          <cell r="AA2147">
            <v>4455040</v>
          </cell>
          <cell r="AB2147">
            <v>13395588</v>
          </cell>
          <cell r="AC2147">
            <v>1.8296322639961755E-3</v>
          </cell>
          <cell r="AD2147">
            <v>8151</v>
          </cell>
          <cell r="AE2147">
            <v>0</v>
          </cell>
          <cell r="AF2147">
            <v>8151</v>
          </cell>
          <cell r="AG2147">
            <v>0</v>
          </cell>
          <cell r="AH2147">
            <v>464811</v>
          </cell>
          <cell r="AI2147">
            <v>464811</v>
          </cell>
          <cell r="AJ2147">
            <v>0</v>
          </cell>
          <cell r="AK2147" t="str">
            <v>AA</v>
          </cell>
          <cell r="AL2147">
            <v>24509</v>
          </cell>
          <cell r="AM2147">
            <v>10974611</v>
          </cell>
          <cell r="AN2147">
            <v>2.2332454425947309E-3</v>
          </cell>
          <cell r="AO2147">
            <v>0</v>
          </cell>
          <cell r="AP2147">
            <v>0</v>
          </cell>
          <cell r="AQ2147">
            <v>1348480</v>
          </cell>
          <cell r="AR2147">
            <v>0</v>
          </cell>
          <cell r="AS2147">
            <v>0</v>
          </cell>
          <cell r="AT2147">
            <v>1348480</v>
          </cell>
          <cell r="AU2147" t="str">
            <v>Levy</v>
          </cell>
          <cell r="AV2147">
            <v>19202</v>
          </cell>
          <cell r="AW2147">
            <v>0</v>
          </cell>
          <cell r="AX2147">
            <v>0</v>
          </cell>
          <cell r="AY2147">
            <v>0</v>
          </cell>
          <cell r="AZ2147">
            <v>19202</v>
          </cell>
          <cell r="BA2147">
            <v>8253201</v>
          </cell>
          <cell r="BB2147">
            <v>2.3266124258939048E-3</v>
          </cell>
          <cell r="BC2147">
            <v>3137</v>
          </cell>
          <cell r="BD2147">
            <v>0</v>
          </cell>
          <cell r="BE2147">
            <v>715095</v>
          </cell>
          <cell r="BF2147">
            <v>1430189</v>
          </cell>
        </row>
        <row r="2148">
          <cell r="D2148" t="str">
            <v>8030428</v>
          </cell>
          <cell r="E2148" t="str">
            <v>TIPTON CIVIL CITY</v>
          </cell>
          <cell r="F2148">
            <v>3386922</v>
          </cell>
          <cell r="G2148">
            <v>0</v>
          </cell>
          <cell r="H2148">
            <v>918765</v>
          </cell>
          <cell r="I2148">
            <v>206350</v>
          </cell>
          <cell r="J2148">
            <v>0</v>
          </cell>
          <cell r="K2148">
            <v>0</v>
          </cell>
          <cell r="L2148">
            <v>4512037</v>
          </cell>
          <cell r="M2148">
            <v>0</v>
          </cell>
          <cell r="N2148">
            <v>4512037</v>
          </cell>
          <cell r="O2148" t="str">
            <v>no</v>
          </cell>
          <cell r="P2148">
            <v>0</v>
          </cell>
          <cell r="Q2148">
            <v>893868</v>
          </cell>
          <cell r="R2148">
            <v>0</v>
          </cell>
          <cell r="S2148">
            <v>893868</v>
          </cell>
          <cell r="T2148">
            <v>19492286.549016494</v>
          </cell>
          <cell r="U2148">
            <v>0.23147807665630998</v>
          </cell>
          <cell r="V2148">
            <v>206911</v>
          </cell>
          <cell r="W2148">
            <v>0</v>
          </cell>
          <cell r="X2148">
            <v>4455040</v>
          </cell>
          <cell r="Y2148" t="str">
            <v>no</v>
          </cell>
          <cell r="Z2148">
            <v>0</v>
          </cell>
          <cell r="AA2148">
            <v>4455040</v>
          </cell>
          <cell r="AB2148">
            <v>13395588</v>
          </cell>
          <cell r="AC2148">
            <v>0.33683008166569472</v>
          </cell>
          <cell r="AD2148">
            <v>1500591</v>
          </cell>
          <cell r="AE2148">
            <v>0</v>
          </cell>
          <cell r="AF2148">
            <v>1500591</v>
          </cell>
          <cell r="AG2148">
            <v>0</v>
          </cell>
          <cell r="AH2148">
            <v>464811</v>
          </cell>
          <cell r="AI2148">
            <v>464811</v>
          </cell>
          <cell r="AJ2148">
            <v>0</v>
          </cell>
          <cell r="AK2148" t="str">
            <v>AA</v>
          </cell>
          <cell r="AL2148">
            <v>4512037</v>
          </cell>
          <cell r="AM2148">
            <v>10974611</v>
          </cell>
          <cell r="AN2148">
            <v>0.41113411673543598</v>
          </cell>
          <cell r="AO2148">
            <v>0</v>
          </cell>
          <cell r="AP2148">
            <v>0</v>
          </cell>
          <cell r="AQ2148">
            <v>1348480</v>
          </cell>
          <cell r="AR2148">
            <v>0</v>
          </cell>
          <cell r="AS2148">
            <v>0</v>
          </cell>
          <cell r="AT2148">
            <v>1348480</v>
          </cell>
          <cell r="AU2148" t="str">
            <v>Levy</v>
          </cell>
          <cell r="AV2148">
            <v>3386922</v>
          </cell>
          <cell r="AW2148">
            <v>0</v>
          </cell>
          <cell r="AX2148">
            <v>0</v>
          </cell>
          <cell r="AY2148">
            <v>0</v>
          </cell>
          <cell r="AZ2148">
            <v>3386922</v>
          </cell>
          <cell r="BA2148">
            <v>8253201</v>
          </cell>
          <cell r="BB2148">
            <v>0.41037677381176102</v>
          </cell>
          <cell r="BC2148">
            <v>553385</v>
          </cell>
          <cell r="BD2148">
            <v>0</v>
          </cell>
          <cell r="BE2148">
            <v>715095</v>
          </cell>
          <cell r="BF2148">
            <v>1430189</v>
          </cell>
        </row>
        <row r="2149">
          <cell r="D2149" t="str">
            <v>8030892</v>
          </cell>
          <cell r="E2149" t="str">
            <v>KEMPTON CIVIL TOWN</v>
          </cell>
          <cell r="F2149">
            <v>78753</v>
          </cell>
          <cell r="G2149">
            <v>0</v>
          </cell>
          <cell r="H2149">
            <v>21914</v>
          </cell>
          <cell r="I2149">
            <v>4922</v>
          </cell>
          <cell r="J2149">
            <v>0</v>
          </cell>
          <cell r="K2149">
            <v>0</v>
          </cell>
          <cell r="L2149">
            <v>105589</v>
          </cell>
          <cell r="M2149">
            <v>0</v>
          </cell>
          <cell r="N2149">
            <v>105589</v>
          </cell>
          <cell r="O2149" t="str">
            <v>no</v>
          </cell>
          <cell r="P2149">
            <v>0</v>
          </cell>
          <cell r="Q2149">
            <v>893868</v>
          </cell>
          <cell r="R2149">
            <v>0</v>
          </cell>
          <cell r="S2149">
            <v>893868</v>
          </cell>
          <cell r="T2149">
            <v>19492286.549016494</v>
          </cell>
          <cell r="U2149">
            <v>5.4169632554128249E-3</v>
          </cell>
          <cell r="V2149">
            <v>4842</v>
          </cell>
          <cell r="W2149">
            <v>0</v>
          </cell>
          <cell r="X2149">
            <v>4455040</v>
          </cell>
          <cell r="Y2149" t="str">
            <v>no</v>
          </cell>
          <cell r="Z2149">
            <v>0</v>
          </cell>
          <cell r="AA2149">
            <v>4455040</v>
          </cell>
          <cell r="AB2149">
            <v>13395588</v>
          </cell>
          <cell r="AC2149">
            <v>7.8823714196047234E-3</v>
          </cell>
          <cell r="AD2149">
            <v>35116</v>
          </cell>
          <cell r="AE2149">
            <v>0</v>
          </cell>
          <cell r="AF2149">
            <v>35116</v>
          </cell>
          <cell r="AG2149">
            <v>0</v>
          </cell>
          <cell r="AH2149">
            <v>464811</v>
          </cell>
          <cell r="AI2149">
            <v>464811</v>
          </cell>
          <cell r="AJ2149">
            <v>0</v>
          </cell>
          <cell r="AK2149" t="str">
            <v>AA</v>
          </cell>
          <cell r="AL2149">
            <v>105589</v>
          </cell>
          <cell r="AM2149">
            <v>10974611</v>
          </cell>
          <cell r="AN2149">
            <v>9.6212066195330292E-3</v>
          </cell>
          <cell r="AO2149">
            <v>0</v>
          </cell>
          <cell r="AP2149">
            <v>0</v>
          </cell>
          <cell r="AQ2149">
            <v>1348480</v>
          </cell>
          <cell r="AR2149">
            <v>0</v>
          </cell>
          <cell r="AS2149">
            <v>0</v>
          </cell>
          <cell r="AT2149">
            <v>1348480</v>
          </cell>
          <cell r="AU2149" t="str">
            <v>Levy</v>
          </cell>
          <cell r="AV2149">
            <v>78753</v>
          </cell>
          <cell r="AW2149">
            <v>0</v>
          </cell>
          <cell r="AX2149">
            <v>0</v>
          </cell>
          <cell r="AY2149">
            <v>0</v>
          </cell>
          <cell r="AZ2149">
            <v>78753</v>
          </cell>
          <cell r="BA2149">
            <v>8253201</v>
          </cell>
          <cell r="BB2149">
            <v>9.5421158408719228E-3</v>
          </cell>
          <cell r="BC2149">
            <v>12867</v>
          </cell>
          <cell r="BD2149">
            <v>0</v>
          </cell>
          <cell r="BE2149">
            <v>715095</v>
          </cell>
          <cell r="BF2149">
            <v>1430189</v>
          </cell>
        </row>
        <row r="2150">
          <cell r="D2150" t="str">
            <v>8030893</v>
          </cell>
          <cell r="E2150" t="str">
            <v>SHARPSVILLE CIVIL TOWN</v>
          </cell>
          <cell r="F2150">
            <v>166381</v>
          </cell>
          <cell r="G2150">
            <v>0</v>
          </cell>
          <cell r="H2150">
            <v>45308</v>
          </cell>
          <cell r="I2150">
            <v>10176</v>
          </cell>
          <cell r="J2150">
            <v>0</v>
          </cell>
          <cell r="K2150">
            <v>0</v>
          </cell>
          <cell r="L2150">
            <v>221865</v>
          </cell>
          <cell r="M2150">
            <v>0</v>
          </cell>
          <cell r="N2150">
            <v>221865</v>
          </cell>
          <cell r="O2150" t="str">
            <v>no</v>
          </cell>
          <cell r="P2150">
            <v>0</v>
          </cell>
          <cell r="Q2150">
            <v>893868</v>
          </cell>
          <cell r="R2150">
            <v>0</v>
          </cell>
          <cell r="S2150">
            <v>893868</v>
          </cell>
          <cell r="T2150">
            <v>19492286.549016494</v>
          </cell>
          <cell r="U2150">
            <v>1.138219466669981E-2</v>
          </cell>
          <cell r="V2150">
            <v>10174</v>
          </cell>
          <cell r="W2150">
            <v>0</v>
          </cell>
          <cell r="X2150">
            <v>4455040</v>
          </cell>
          <cell r="Y2150" t="str">
            <v>no</v>
          </cell>
          <cell r="Z2150">
            <v>0</v>
          </cell>
          <cell r="AA2150">
            <v>4455040</v>
          </cell>
          <cell r="AB2150">
            <v>13395588</v>
          </cell>
          <cell r="AC2150">
            <v>1.6562542831266534E-2</v>
          </cell>
          <cell r="AD2150">
            <v>73787</v>
          </cell>
          <cell r="AE2150">
            <v>0</v>
          </cell>
          <cell r="AF2150">
            <v>73787</v>
          </cell>
          <cell r="AG2150">
            <v>0</v>
          </cell>
          <cell r="AH2150">
            <v>464811</v>
          </cell>
          <cell r="AI2150">
            <v>464811</v>
          </cell>
          <cell r="AJ2150">
            <v>0</v>
          </cell>
          <cell r="AK2150" t="str">
            <v>AA</v>
          </cell>
          <cell r="AL2150">
            <v>221865</v>
          </cell>
          <cell r="AM2150">
            <v>10974611</v>
          </cell>
          <cell r="AN2150">
            <v>2.0216206296514747E-2</v>
          </cell>
          <cell r="AO2150">
            <v>0</v>
          </cell>
          <cell r="AP2150">
            <v>0</v>
          </cell>
          <cell r="AQ2150">
            <v>1348480</v>
          </cell>
          <cell r="AR2150">
            <v>0</v>
          </cell>
          <cell r="AS2150">
            <v>0</v>
          </cell>
          <cell r="AT2150">
            <v>1348480</v>
          </cell>
          <cell r="AU2150" t="str">
            <v>Levy</v>
          </cell>
          <cell r="AV2150">
            <v>166381</v>
          </cell>
          <cell r="AW2150">
            <v>0</v>
          </cell>
          <cell r="AX2150">
            <v>0</v>
          </cell>
          <cell r="AY2150">
            <v>0</v>
          </cell>
          <cell r="AZ2150">
            <v>166381</v>
          </cell>
          <cell r="BA2150">
            <v>8253201</v>
          </cell>
          <cell r="BB2150">
            <v>2.0159572025448064E-2</v>
          </cell>
          <cell r="BC2150">
            <v>27185</v>
          </cell>
          <cell r="BD2150">
            <v>0</v>
          </cell>
          <cell r="BE2150">
            <v>715095</v>
          </cell>
          <cell r="BF2150">
            <v>1430189</v>
          </cell>
        </row>
        <row r="2151">
          <cell r="D2151" t="str">
            <v>8030894</v>
          </cell>
          <cell r="E2151" t="str">
            <v>WINDFALL CIVIL TOWN</v>
          </cell>
          <cell r="F2151">
            <v>177185</v>
          </cell>
          <cell r="G2151">
            <v>0</v>
          </cell>
          <cell r="H2151">
            <v>50116</v>
          </cell>
          <cell r="I2151">
            <v>11256</v>
          </cell>
          <cell r="J2151">
            <v>0</v>
          </cell>
          <cell r="K2151">
            <v>0</v>
          </cell>
          <cell r="L2151">
            <v>238557</v>
          </cell>
          <cell r="M2151">
            <v>0</v>
          </cell>
          <cell r="N2151">
            <v>238557</v>
          </cell>
          <cell r="O2151" t="str">
            <v>no</v>
          </cell>
          <cell r="P2151">
            <v>0</v>
          </cell>
          <cell r="Q2151">
            <v>893868</v>
          </cell>
          <cell r="R2151">
            <v>0</v>
          </cell>
          <cell r="S2151">
            <v>893868</v>
          </cell>
          <cell r="T2151">
            <v>19492286.549016494</v>
          </cell>
          <cell r="U2151">
            <v>1.2238533401410347E-2</v>
          </cell>
          <cell r="V2151">
            <v>10940</v>
          </cell>
          <cell r="W2151">
            <v>0</v>
          </cell>
          <cell r="X2151">
            <v>4455040</v>
          </cell>
          <cell r="Y2151" t="str">
            <v>no</v>
          </cell>
          <cell r="Z2151">
            <v>0</v>
          </cell>
          <cell r="AA2151">
            <v>4455040</v>
          </cell>
          <cell r="AB2151">
            <v>13395588</v>
          </cell>
          <cell r="AC2151">
            <v>1.7808624750178938E-2</v>
          </cell>
          <cell r="AD2151">
            <v>79338</v>
          </cell>
          <cell r="AE2151">
            <v>0</v>
          </cell>
          <cell r="AF2151">
            <v>79338</v>
          </cell>
          <cell r="AG2151">
            <v>0</v>
          </cell>
          <cell r="AH2151">
            <v>464811</v>
          </cell>
          <cell r="AI2151">
            <v>464811</v>
          </cell>
          <cell r="AJ2151">
            <v>0</v>
          </cell>
          <cell r="AK2151" t="str">
            <v>AA</v>
          </cell>
          <cell r="AL2151">
            <v>238557</v>
          </cell>
          <cell r="AM2151">
            <v>10974611</v>
          </cell>
          <cell r="AN2151">
            <v>2.1737171367622963E-2</v>
          </cell>
          <cell r="AO2151">
            <v>0</v>
          </cell>
          <cell r="AP2151">
            <v>0</v>
          </cell>
          <cell r="AQ2151">
            <v>1348480</v>
          </cell>
          <cell r="AR2151">
            <v>0</v>
          </cell>
          <cell r="AS2151">
            <v>0</v>
          </cell>
          <cell r="AT2151">
            <v>1348480</v>
          </cell>
          <cell r="AU2151" t="str">
            <v>Levy</v>
          </cell>
          <cell r="AV2151">
            <v>177185</v>
          </cell>
          <cell r="AW2151">
            <v>0</v>
          </cell>
          <cell r="AX2151">
            <v>0</v>
          </cell>
          <cell r="AY2151">
            <v>0</v>
          </cell>
          <cell r="AZ2151">
            <v>177185</v>
          </cell>
          <cell r="BA2151">
            <v>8253201</v>
          </cell>
          <cell r="BB2151">
            <v>2.1468639864702193E-2</v>
          </cell>
          <cell r="BC2151">
            <v>28950</v>
          </cell>
          <cell r="BD2151">
            <v>0</v>
          </cell>
          <cell r="BE2151">
            <v>715095</v>
          </cell>
          <cell r="BF2151">
            <v>1430189</v>
          </cell>
        </row>
        <row r="2152">
          <cell r="D2152" t="str">
            <v>8047935</v>
          </cell>
          <cell r="E2152" t="str">
            <v>TRI-CENTRAL COMMUNITY SCHOOLS</v>
          </cell>
          <cell r="F2152">
            <v>2872611</v>
          </cell>
          <cell r="G2152">
            <v>430893.22174387559</v>
          </cell>
          <cell r="H2152">
            <v>0</v>
          </cell>
          <cell r="I2152">
            <v>135971</v>
          </cell>
          <cell r="J2152">
            <v>0</v>
          </cell>
          <cell r="K2152">
            <v>0</v>
          </cell>
          <cell r="L2152">
            <v>2577688.7782561244</v>
          </cell>
          <cell r="M2152">
            <v>0</v>
          </cell>
          <cell r="N2152">
            <v>0</v>
          </cell>
          <cell r="O2152" t="str">
            <v>no</v>
          </cell>
          <cell r="P2152">
            <v>0</v>
          </cell>
          <cell r="Q2152">
            <v>893868</v>
          </cell>
          <cell r="R2152">
            <v>0</v>
          </cell>
          <cell r="S2152">
            <v>893868</v>
          </cell>
          <cell r="T2152">
            <v>19492286.549016494</v>
          </cell>
          <cell r="U2152">
            <v>0.1322414777647615</v>
          </cell>
          <cell r="V2152">
            <v>118206</v>
          </cell>
          <cell r="W2152">
            <v>0</v>
          </cell>
          <cell r="X2152">
            <v>4455040</v>
          </cell>
          <cell r="Y2152" t="str">
            <v>no</v>
          </cell>
          <cell r="Z2152">
            <v>0</v>
          </cell>
          <cell r="AA2152">
            <v>4455040</v>
          </cell>
          <cell r="AB2152">
            <v>13395588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464811</v>
          </cell>
          <cell r="AI2152">
            <v>464811</v>
          </cell>
          <cell r="AJ2152">
            <v>0</v>
          </cell>
          <cell r="AK2152" t="str">
            <v>AA</v>
          </cell>
          <cell r="AL2152">
            <v>0</v>
          </cell>
          <cell r="AM2152">
            <v>10974611</v>
          </cell>
          <cell r="AN2152">
            <v>0</v>
          </cell>
          <cell r="AO2152">
            <v>0</v>
          </cell>
          <cell r="AP2152">
            <v>0</v>
          </cell>
          <cell r="AQ2152">
            <v>1348480</v>
          </cell>
          <cell r="AR2152">
            <v>0</v>
          </cell>
          <cell r="AS2152">
            <v>0</v>
          </cell>
          <cell r="AT2152">
            <v>1348480</v>
          </cell>
          <cell r="AU2152" t="str">
            <v>Levy</v>
          </cell>
          <cell r="AV2152">
            <v>0</v>
          </cell>
          <cell r="AW2152">
            <v>0</v>
          </cell>
          <cell r="AX2152">
            <v>0</v>
          </cell>
          <cell r="AY2152">
            <v>0</v>
          </cell>
          <cell r="AZ2152">
            <v>0</v>
          </cell>
          <cell r="BA2152">
            <v>8253201</v>
          </cell>
          <cell r="BB2152">
            <v>0</v>
          </cell>
          <cell r="BC2152">
            <v>0</v>
          </cell>
          <cell r="BD2152">
            <v>0</v>
          </cell>
          <cell r="BE2152">
            <v>715095</v>
          </cell>
          <cell r="BF2152">
            <v>1430189</v>
          </cell>
        </row>
        <row r="2153">
          <cell r="D2153" t="str">
            <v>8047945</v>
          </cell>
          <cell r="E2153" t="str">
            <v>TIPTON COMMUNITY SCHOOL CORPORATION</v>
          </cell>
          <cell r="F2153">
            <v>4781444</v>
          </cell>
          <cell r="G2153">
            <v>946072.22923963075</v>
          </cell>
          <cell r="H2153">
            <v>0</v>
          </cell>
          <cell r="I2153">
            <v>186420</v>
          </cell>
          <cell r="J2153">
            <v>0</v>
          </cell>
          <cell r="K2153">
            <v>0</v>
          </cell>
          <cell r="L2153">
            <v>4021791.7707603695</v>
          </cell>
          <cell r="M2153">
            <v>0</v>
          </cell>
          <cell r="N2153">
            <v>0</v>
          </cell>
          <cell r="O2153" t="str">
            <v>no</v>
          </cell>
          <cell r="P2153">
            <v>0</v>
          </cell>
          <cell r="Q2153">
            <v>893868</v>
          </cell>
          <cell r="R2153">
            <v>0</v>
          </cell>
          <cell r="S2153">
            <v>893868</v>
          </cell>
          <cell r="T2153">
            <v>19492286.549016494</v>
          </cell>
          <cell r="U2153">
            <v>0.20632734700708028</v>
          </cell>
          <cell r="V2153">
            <v>184429</v>
          </cell>
          <cell r="W2153">
            <v>0</v>
          </cell>
          <cell r="X2153">
            <v>4455040</v>
          </cell>
          <cell r="Y2153" t="str">
            <v>no</v>
          </cell>
          <cell r="Z2153">
            <v>0</v>
          </cell>
          <cell r="AA2153">
            <v>4455040</v>
          </cell>
          <cell r="AB2153">
            <v>13395588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464811</v>
          </cell>
          <cell r="AI2153">
            <v>464811</v>
          </cell>
          <cell r="AJ2153">
            <v>0</v>
          </cell>
          <cell r="AK2153" t="str">
            <v>AA</v>
          </cell>
          <cell r="AL2153">
            <v>0</v>
          </cell>
          <cell r="AM2153">
            <v>10974611</v>
          </cell>
          <cell r="AN2153">
            <v>0</v>
          </cell>
          <cell r="AO2153">
            <v>0</v>
          </cell>
          <cell r="AP2153">
            <v>0</v>
          </cell>
          <cell r="AQ2153">
            <v>1348480</v>
          </cell>
          <cell r="AR2153">
            <v>0</v>
          </cell>
          <cell r="AS2153">
            <v>0</v>
          </cell>
          <cell r="AT2153">
            <v>1348480</v>
          </cell>
          <cell r="AU2153" t="str">
            <v>Levy</v>
          </cell>
          <cell r="AV2153">
            <v>0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  <cell r="BA2153">
            <v>8253201</v>
          </cell>
          <cell r="BB2153">
            <v>0</v>
          </cell>
          <cell r="BC2153">
            <v>0</v>
          </cell>
          <cell r="BD2153">
            <v>0</v>
          </cell>
          <cell r="BE2153">
            <v>715095</v>
          </cell>
          <cell r="BF2153">
            <v>1430189</v>
          </cell>
        </row>
        <row r="2154">
          <cell r="D2154" t="str">
            <v>8050222</v>
          </cell>
          <cell r="E2154" t="str">
            <v>TIPTON COUNTY PUBLIC LIBRARY</v>
          </cell>
          <cell r="F2154">
            <v>964436</v>
          </cell>
          <cell r="G2154">
            <v>0</v>
          </cell>
          <cell r="H2154">
            <v>262565</v>
          </cell>
          <cell r="I2154">
            <v>58971</v>
          </cell>
          <cell r="J2154">
            <v>0</v>
          </cell>
          <cell r="K2154">
            <v>0</v>
          </cell>
          <cell r="L2154">
            <v>1285972</v>
          </cell>
          <cell r="M2154">
            <v>0</v>
          </cell>
          <cell r="N2154">
            <v>1285972</v>
          </cell>
          <cell r="O2154" t="str">
            <v>no</v>
          </cell>
          <cell r="P2154">
            <v>0</v>
          </cell>
          <cell r="Q2154">
            <v>893868</v>
          </cell>
          <cell r="R2154">
            <v>0</v>
          </cell>
          <cell r="S2154">
            <v>893868</v>
          </cell>
          <cell r="T2154">
            <v>19492286.549016494</v>
          </cell>
          <cell r="U2154">
            <v>6.5973378585740372E-2</v>
          </cell>
          <cell r="V2154">
            <v>58971</v>
          </cell>
          <cell r="W2154">
            <v>0</v>
          </cell>
          <cell r="X2154">
            <v>4455040</v>
          </cell>
          <cell r="Y2154" t="str">
            <v>no</v>
          </cell>
          <cell r="Z2154">
            <v>0</v>
          </cell>
          <cell r="AA2154">
            <v>4455040</v>
          </cell>
          <cell r="AB2154">
            <v>13395588</v>
          </cell>
          <cell r="AC2154">
            <v>9.5999667950372916E-2</v>
          </cell>
          <cell r="AD2154">
            <v>427682</v>
          </cell>
          <cell r="AE2154">
            <v>0</v>
          </cell>
          <cell r="AF2154">
            <v>427682</v>
          </cell>
          <cell r="AG2154">
            <v>0</v>
          </cell>
          <cell r="AH2154">
            <v>464811</v>
          </cell>
          <cell r="AI2154">
            <v>464811</v>
          </cell>
          <cell r="AJ2154">
            <v>0</v>
          </cell>
          <cell r="AK2154" t="str">
            <v>AA</v>
          </cell>
          <cell r="AL2154">
            <v>0</v>
          </cell>
          <cell r="AM2154">
            <v>10974611</v>
          </cell>
          <cell r="AN2154">
            <v>0</v>
          </cell>
          <cell r="AO2154">
            <v>0</v>
          </cell>
          <cell r="AP2154">
            <v>0</v>
          </cell>
          <cell r="AQ2154">
            <v>1348480</v>
          </cell>
          <cell r="AR2154">
            <v>0</v>
          </cell>
          <cell r="AS2154">
            <v>0</v>
          </cell>
          <cell r="AT2154">
            <v>1348480</v>
          </cell>
          <cell r="AU2154" t="str">
            <v>Levy</v>
          </cell>
          <cell r="AV2154">
            <v>0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8253201</v>
          </cell>
          <cell r="BB2154">
            <v>0</v>
          </cell>
          <cell r="BC2154">
            <v>0</v>
          </cell>
          <cell r="BD2154">
            <v>0</v>
          </cell>
          <cell r="BE2154">
            <v>715095</v>
          </cell>
          <cell r="BF2154">
            <v>1430189</v>
          </cell>
        </row>
        <row r="2155">
          <cell r="D2155" t="str">
            <v>8061037</v>
          </cell>
          <cell r="E2155" t="str">
            <v>TIPTON COUNTY SOLID WASTE</v>
          </cell>
          <cell r="F2155">
            <v>144293</v>
          </cell>
          <cell r="G2155">
            <v>0</v>
          </cell>
          <cell r="H2155">
            <v>39117</v>
          </cell>
          <cell r="I2155">
            <v>8785</v>
          </cell>
          <cell r="J2155" t="str">
            <v>recipient</v>
          </cell>
          <cell r="K2155">
            <v>0</v>
          </cell>
          <cell r="L2155">
            <v>192195</v>
          </cell>
          <cell r="M2155">
            <v>0</v>
          </cell>
          <cell r="N2155">
            <v>192195</v>
          </cell>
          <cell r="O2155" t="str">
            <v>no</v>
          </cell>
          <cell r="P2155">
            <v>0</v>
          </cell>
          <cell r="Q2155">
            <v>893868</v>
          </cell>
          <cell r="R2155">
            <v>0</v>
          </cell>
          <cell r="S2155">
            <v>893868</v>
          </cell>
          <cell r="T2155">
            <v>19492286.549016494</v>
          </cell>
          <cell r="U2155">
            <v>9.8600541048221666E-3</v>
          </cell>
          <cell r="V2155">
            <v>8814</v>
          </cell>
          <cell r="W2155">
            <v>0</v>
          </cell>
          <cell r="X2155">
            <v>4455040</v>
          </cell>
          <cell r="Y2155" t="str">
            <v>no</v>
          </cell>
          <cell r="Z2155">
            <v>0</v>
          </cell>
          <cell r="AA2155">
            <v>4455040</v>
          </cell>
          <cell r="AB2155">
            <v>13395588</v>
          </cell>
          <cell r="AC2155">
            <v>1.434763445994308E-2</v>
          </cell>
          <cell r="AD2155">
            <v>63919</v>
          </cell>
          <cell r="AE2155">
            <v>0</v>
          </cell>
          <cell r="AF2155">
            <v>63919</v>
          </cell>
          <cell r="AG2155">
            <v>0</v>
          </cell>
          <cell r="AH2155">
            <v>464811</v>
          </cell>
          <cell r="AI2155">
            <v>464811</v>
          </cell>
          <cell r="AJ2155">
            <v>0</v>
          </cell>
          <cell r="AK2155" t="str">
            <v>AA</v>
          </cell>
          <cell r="AL2155">
            <v>0</v>
          </cell>
          <cell r="AM2155">
            <v>10974611</v>
          </cell>
          <cell r="AN2155">
            <v>0</v>
          </cell>
          <cell r="AO2155">
            <v>0</v>
          </cell>
          <cell r="AP2155">
            <v>0</v>
          </cell>
          <cell r="AQ2155">
            <v>1348480</v>
          </cell>
          <cell r="AR2155">
            <v>0</v>
          </cell>
          <cell r="AS2155">
            <v>0</v>
          </cell>
          <cell r="AT2155">
            <v>1348480</v>
          </cell>
          <cell r="AU2155" t="str">
            <v>Levy</v>
          </cell>
          <cell r="AV2155">
            <v>0</v>
          </cell>
          <cell r="AW2155">
            <v>0</v>
          </cell>
          <cell r="AX2155">
            <v>0</v>
          </cell>
          <cell r="AY2155">
            <v>0</v>
          </cell>
          <cell r="AZ2155">
            <v>0</v>
          </cell>
          <cell r="BA2155">
            <v>8253201</v>
          </cell>
          <cell r="BB2155">
            <v>0</v>
          </cell>
          <cell r="BC2155">
            <v>0</v>
          </cell>
          <cell r="BD2155">
            <v>0</v>
          </cell>
          <cell r="BE2155">
            <v>715095</v>
          </cell>
          <cell r="BF2155">
            <v>1430189</v>
          </cell>
        </row>
        <row r="2156">
          <cell r="D2156" t="str">
            <v>8110000</v>
          </cell>
          <cell r="E2156" t="str">
            <v>UNION COUNTY</v>
          </cell>
          <cell r="F2156">
            <v>1912872</v>
          </cell>
          <cell r="G2156">
            <v>0</v>
          </cell>
          <cell r="H2156">
            <v>599737</v>
          </cell>
          <cell r="I2156">
            <v>98026</v>
          </cell>
          <cell r="J2156">
            <v>0</v>
          </cell>
          <cell r="K2156">
            <v>0</v>
          </cell>
          <cell r="L2156">
            <v>2610635</v>
          </cell>
          <cell r="M2156">
            <v>480203</v>
          </cell>
          <cell r="N2156">
            <v>3090838</v>
          </cell>
          <cell r="O2156" t="str">
            <v>no</v>
          </cell>
          <cell r="P2156">
            <v>0</v>
          </cell>
          <cell r="Q2156">
            <v>320360</v>
          </cell>
          <cell r="R2156">
            <v>0</v>
          </cell>
          <cell r="S2156">
            <v>320360</v>
          </cell>
          <cell r="T2156">
            <v>7792963.7748625027</v>
          </cell>
          <cell r="U2156">
            <v>0.3349989908102789</v>
          </cell>
          <cell r="V2156">
            <v>107322</v>
          </cell>
          <cell r="W2156">
            <v>-2</v>
          </cell>
          <cell r="X2156">
            <v>961078</v>
          </cell>
          <cell r="Y2156" t="str">
            <v>no</v>
          </cell>
          <cell r="Z2156">
            <v>0</v>
          </cell>
          <cell r="AA2156">
            <v>961078</v>
          </cell>
          <cell r="AB2156">
            <v>4904966</v>
          </cell>
          <cell r="AC2156">
            <v>0.63014463301070789</v>
          </cell>
          <cell r="AD2156">
            <v>605620</v>
          </cell>
          <cell r="AE2156">
            <v>0</v>
          </cell>
          <cell r="AF2156">
            <v>605620</v>
          </cell>
          <cell r="AG2156">
            <v>-2</v>
          </cell>
          <cell r="AH2156">
            <v>320360</v>
          </cell>
          <cell r="AI2156">
            <v>0</v>
          </cell>
          <cell r="AJ2156">
            <v>320360</v>
          </cell>
          <cell r="AK2156" t="str">
            <v>AA</v>
          </cell>
          <cell r="AL2156">
            <v>3090838</v>
          </cell>
          <cell r="AM2156">
            <v>4137374</v>
          </cell>
          <cell r="AN2156">
            <v>0.74705308246245083</v>
          </cell>
          <cell r="AO2156">
            <v>239325</v>
          </cell>
          <cell r="AP2156">
            <v>1</v>
          </cell>
          <cell r="AQ2156">
            <v>324068</v>
          </cell>
          <cell r="AR2156">
            <v>0</v>
          </cell>
          <cell r="AS2156">
            <v>0</v>
          </cell>
          <cell r="AT2156">
            <v>324068</v>
          </cell>
          <cell r="AU2156" t="str">
            <v>Levy</v>
          </cell>
          <cell r="AV2156">
            <v>1912872</v>
          </cell>
          <cell r="AW2156">
            <v>0</v>
          </cell>
          <cell r="AX2156">
            <v>480203</v>
          </cell>
          <cell r="AY2156">
            <v>0</v>
          </cell>
          <cell r="AZ2156">
            <v>2393075</v>
          </cell>
          <cell r="BA2156">
            <v>3192263</v>
          </cell>
          <cell r="BB2156">
            <v>0.74964844688548526</v>
          </cell>
          <cell r="BC2156">
            <v>242937</v>
          </cell>
          <cell r="BD2156">
            <v>0</v>
          </cell>
          <cell r="BE2156">
            <v>0</v>
          </cell>
          <cell r="BF2156">
            <v>320360</v>
          </cell>
        </row>
        <row r="2157">
          <cell r="D2157" t="str">
            <v>8120001</v>
          </cell>
          <cell r="E2157" t="str">
            <v>BROWNSVILLE TOWNSHIP</v>
          </cell>
          <cell r="F2157">
            <v>19597</v>
          </cell>
          <cell r="G2157">
            <v>0</v>
          </cell>
          <cell r="H2157">
            <v>4920</v>
          </cell>
          <cell r="I2157">
            <v>957</v>
          </cell>
          <cell r="J2157">
            <v>0</v>
          </cell>
          <cell r="K2157">
            <v>0</v>
          </cell>
          <cell r="L2157">
            <v>25474</v>
          </cell>
          <cell r="M2157">
            <v>0</v>
          </cell>
          <cell r="N2157">
            <v>25474</v>
          </cell>
          <cell r="O2157" t="str">
            <v>no</v>
          </cell>
          <cell r="P2157">
            <v>0</v>
          </cell>
          <cell r="Q2157">
            <v>320360</v>
          </cell>
          <cell r="R2157">
            <v>0</v>
          </cell>
          <cell r="S2157">
            <v>320360</v>
          </cell>
          <cell r="T2157">
            <v>7792963.7748625027</v>
          </cell>
          <cell r="U2157">
            <v>3.268846197151668E-3</v>
          </cell>
          <cell r="V2157">
            <v>1047</v>
          </cell>
          <cell r="W2157">
            <v>0</v>
          </cell>
          <cell r="X2157">
            <v>961078</v>
          </cell>
          <cell r="Y2157" t="str">
            <v>no</v>
          </cell>
          <cell r="Z2157">
            <v>0</v>
          </cell>
          <cell r="AA2157">
            <v>961078</v>
          </cell>
          <cell r="AB2157">
            <v>4904966</v>
          </cell>
          <cell r="AC2157">
            <v>5.1935120447318085E-3</v>
          </cell>
          <cell r="AD2157">
            <v>4991</v>
          </cell>
          <cell r="AE2157">
            <v>0</v>
          </cell>
          <cell r="AF2157">
            <v>4991</v>
          </cell>
          <cell r="AG2157">
            <v>0</v>
          </cell>
          <cell r="AH2157">
            <v>320360</v>
          </cell>
          <cell r="AI2157">
            <v>0</v>
          </cell>
          <cell r="AJ2157">
            <v>320360</v>
          </cell>
          <cell r="AK2157" t="str">
            <v>AA</v>
          </cell>
          <cell r="AL2157">
            <v>0</v>
          </cell>
          <cell r="AM2157">
            <v>4137374</v>
          </cell>
          <cell r="AN2157">
            <v>0</v>
          </cell>
          <cell r="AO2157">
            <v>0</v>
          </cell>
          <cell r="AP2157">
            <v>0</v>
          </cell>
          <cell r="AQ2157">
            <v>324068</v>
          </cell>
          <cell r="AR2157">
            <v>0</v>
          </cell>
          <cell r="AS2157">
            <v>0</v>
          </cell>
          <cell r="AT2157">
            <v>324068</v>
          </cell>
          <cell r="AU2157" t="str">
            <v>Levy</v>
          </cell>
          <cell r="AV2157">
            <v>0</v>
          </cell>
          <cell r="AW2157">
            <v>0</v>
          </cell>
          <cell r="AX2157">
            <v>0</v>
          </cell>
          <cell r="AY2157">
            <v>0</v>
          </cell>
          <cell r="AZ2157">
            <v>0</v>
          </cell>
          <cell r="BA2157">
            <v>3192263</v>
          </cell>
          <cell r="BB2157">
            <v>0</v>
          </cell>
          <cell r="BC2157">
            <v>0</v>
          </cell>
          <cell r="BD2157">
            <v>0</v>
          </cell>
          <cell r="BE2157">
            <v>0</v>
          </cell>
          <cell r="BF2157">
            <v>320360</v>
          </cell>
        </row>
        <row r="2158">
          <cell r="D2158" t="str">
            <v>8120002</v>
          </cell>
          <cell r="E2158" t="str">
            <v>CENTER TOWNSHIP</v>
          </cell>
          <cell r="F2158">
            <v>32068</v>
          </cell>
          <cell r="G2158">
            <v>0</v>
          </cell>
          <cell r="H2158">
            <v>7246</v>
          </cell>
          <cell r="I2158">
            <v>1409</v>
          </cell>
          <cell r="J2158">
            <v>0</v>
          </cell>
          <cell r="K2158">
            <v>0</v>
          </cell>
          <cell r="L2158">
            <v>40723</v>
          </cell>
          <cell r="M2158">
            <v>0</v>
          </cell>
          <cell r="N2158">
            <v>40723</v>
          </cell>
          <cell r="O2158" t="str">
            <v>no</v>
          </cell>
          <cell r="P2158">
            <v>0</v>
          </cell>
          <cell r="Q2158">
            <v>320360</v>
          </cell>
          <cell r="R2158">
            <v>0</v>
          </cell>
          <cell r="S2158">
            <v>320360</v>
          </cell>
          <cell r="T2158">
            <v>7792963.7748625027</v>
          </cell>
          <cell r="U2158">
            <v>5.22561135615166E-3</v>
          </cell>
          <cell r="V2158">
            <v>1674</v>
          </cell>
          <cell r="W2158">
            <v>0</v>
          </cell>
          <cell r="X2158">
            <v>961078</v>
          </cell>
          <cell r="Y2158" t="str">
            <v>no</v>
          </cell>
          <cell r="Z2158">
            <v>0</v>
          </cell>
          <cell r="AA2158">
            <v>961078</v>
          </cell>
          <cell r="AB2158">
            <v>4904966</v>
          </cell>
          <cell r="AC2158">
            <v>8.3024020961613189E-3</v>
          </cell>
          <cell r="AD2158">
            <v>7979</v>
          </cell>
          <cell r="AE2158">
            <v>0</v>
          </cell>
          <cell r="AF2158">
            <v>7979</v>
          </cell>
          <cell r="AG2158">
            <v>0</v>
          </cell>
          <cell r="AH2158">
            <v>320360</v>
          </cell>
          <cell r="AI2158">
            <v>0</v>
          </cell>
          <cell r="AJ2158">
            <v>320360</v>
          </cell>
          <cell r="AK2158" t="str">
            <v>AA</v>
          </cell>
          <cell r="AL2158">
            <v>0</v>
          </cell>
          <cell r="AM2158">
            <v>4137374</v>
          </cell>
          <cell r="AN2158">
            <v>0</v>
          </cell>
          <cell r="AO2158">
            <v>0</v>
          </cell>
          <cell r="AP2158">
            <v>0</v>
          </cell>
          <cell r="AQ2158">
            <v>324068</v>
          </cell>
          <cell r="AR2158">
            <v>0</v>
          </cell>
          <cell r="AS2158">
            <v>0</v>
          </cell>
          <cell r="AT2158">
            <v>324068</v>
          </cell>
          <cell r="AU2158" t="str">
            <v>Levy</v>
          </cell>
          <cell r="AV2158">
            <v>0</v>
          </cell>
          <cell r="AW2158">
            <v>0</v>
          </cell>
          <cell r="AX2158">
            <v>0</v>
          </cell>
          <cell r="AY2158">
            <v>0</v>
          </cell>
          <cell r="AZ2158">
            <v>0</v>
          </cell>
          <cell r="BA2158">
            <v>3192263</v>
          </cell>
          <cell r="BB2158">
            <v>0</v>
          </cell>
          <cell r="BC2158">
            <v>0</v>
          </cell>
          <cell r="BD2158">
            <v>0</v>
          </cell>
          <cell r="BE2158">
            <v>0</v>
          </cell>
          <cell r="BF2158">
            <v>320360</v>
          </cell>
        </row>
        <row r="2159">
          <cell r="D2159" t="str">
            <v>8120003</v>
          </cell>
          <cell r="E2159" t="str">
            <v>HARMONY TOWNSHIP</v>
          </cell>
          <cell r="F2159">
            <v>22723</v>
          </cell>
          <cell r="G2159">
            <v>0</v>
          </cell>
          <cell r="H2159">
            <v>5661</v>
          </cell>
          <cell r="I2159">
            <v>1101</v>
          </cell>
          <cell r="J2159">
            <v>0</v>
          </cell>
          <cell r="K2159">
            <v>0</v>
          </cell>
          <cell r="L2159">
            <v>29485</v>
          </cell>
          <cell r="M2159">
            <v>0</v>
          </cell>
          <cell r="N2159">
            <v>29485</v>
          </cell>
          <cell r="O2159" t="str">
            <v>no</v>
          </cell>
          <cell r="P2159">
            <v>0</v>
          </cell>
          <cell r="Q2159">
            <v>320360</v>
          </cell>
          <cell r="R2159">
            <v>0</v>
          </cell>
          <cell r="S2159">
            <v>320360</v>
          </cell>
          <cell r="T2159">
            <v>7792963.7748625027</v>
          </cell>
          <cell r="U2159">
            <v>3.7835412625821202E-3</v>
          </cell>
          <cell r="V2159">
            <v>1212</v>
          </cell>
          <cell r="W2159">
            <v>0</v>
          </cell>
          <cell r="X2159">
            <v>961078</v>
          </cell>
          <cell r="Y2159" t="str">
            <v>no</v>
          </cell>
          <cell r="Z2159">
            <v>0</v>
          </cell>
          <cell r="AA2159">
            <v>961078</v>
          </cell>
          <cell r="AB2159">
            <v>4904966</v>
          </cell>
          <cell r="AC2159">
            <v>6.0112547161387054E-3</v>
          </cell>
          <cell r="AD2159">
            <v>5777</v>
          </cell>
          <cell r="AE2159">
            <v>0</v>
          </cell>
          <cell r="AF2159">
            <v>5777</v>
          </cell>
          <cell r="AG2159">
            <v>0</v>
          </cell>
          <cell r="AH2159">
            <v>320360</v>
          </cell>
          <cell r="AI2159">
            <v>0</v>
          </cell>
          <cell r="AJ2159">
            <v>320360</v>
          </cell>
          <cell r="AK2159" t="str">
            <v>AA</v>
          </cell>
          <cell r="AL2159">
            <v>0</v>
          </cell>
          <cell r="AM2159">
            <v>4137374</v>
          </cell>
          <cell r="AN2159">
            <v>0</v>
          </cell>
          <cell r="AO2159">
            <v>0</v>
          </cell>
          <cell r="AP2159">
            <v>0</v>
          </cell>
          <cell r="AQ2159">
            <v>324068</v>
          </cell>
          <cell r="AR2159">
            <v>0</v>
          </cell>
          <cell r="AS2159">
            <v>0</v>
          </cell>
          <cell r="AT2159">
            <v>324068</v>
          </cell>
          <cell r="AU2159" t="str">
            <v>Levy</v>
          </cell>
          <cell r="AV2159">
            <v>0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3192263</v>
          </cell>
          <cell r="BB2159">
            <v>0</v>
          </cell>
          <cell r="BC2159">
            <v>0</v>
          </cell>
          <cell r="BD2159">
            <v>0</v>
          </cell>
          <cell r="BE2159">
            <v>0</v>
          </cell>
          <cell r="BF2159">
            <v>320360</v>
          </cell>
        </row>
        <row r="2160">
          <cell r="D2160" t="str">
            <v>8120004</v>
          </cell>
          <cell r="E2160" t="str">
            <v>HARRISON TOWNSHIP</v>
          </cell>
          <cell r="F2160">
            <v>21183</v>
          </cell>
          <cell r="G2160">
            <v>0</v>
          </cell>
          <cell r="H2160">
            <v>5314</v>
          </cell>
          <cell r="I2160">
            <v>1033</v>
          </cell>
          <cell r="J2160">
            <v>0</v>
          </cell>
          <cell r="K2160">
            <v>0</v>
          </cell>
          <cell r="L2160">
            <v>27530</v>
          </cell>
          <cell r="M2160">
            <v>0</v>
          </cell>
          <cell r="N2160">
            <v>27530</v>
          </cell>
          <cell r="O2160" t="str">
            <v>no</v>
          </cell>
          <cell r="P2160">
            <v>0</v>
          </cell>
          <cell r="Q2160">
            <v>320360</v>
          </cell>
          <cell r="R2160">
            <v>0</v>
          </cell>
          <cell r="S2160">
            <v>320360</v>
          </cell>
          <cell r="T2160">
            <v>7792963.7748625027</v>
          </cell>
          <cell r="U2160">
            <v>3.5326739345051981E-3</v>
          </cell>
          <cell r="V2160">
            <v>1132</v>
          </cell>
          <cell r="W2160">
            <v>0</v>
          </cell>
          <cell r="X2160">
            <v>961078</v>
          </cell>
          <cell r="Y2160" t="str">
            <v>no</v>
          </cell>
          <cell r="Z2160">
            <v>0</v>
          </cell>
          <cell r="AA2160">
            <v>961078</v>
          </cell>
          <cell r="AB2160">
            <v>4904966</v>
          </cell>
          <cell r="AC2160">
            <v>5.612679068519537E-3</v>
          </cell>
          <cell r="AD2160">
            <v>5394</v>
          </cell>
          <cell r="AE2160">
            <v>0</v>
          </cell>
          <cell r="AF2160">
            <v>5394</v>
          </cell>
          <cell r="AG2160">
            <v>0</v>
          </cell>
          <cell r="AH2160">
            <v>320360</v>
          </cell>
          <cell r="AI2160">
            <v>0</v>
          </cell>
          <cell r="AJ2160">
            <v>320360</v>
          </cell>
          <cell r="AK2160" t="str">
            <v>AA</v>
          </cell>
          <cell r="AL2160">
            <v>0</v>
          </cell>
          <cell r="AM2160">
            <v>4137374</v>
          </cell>
          <cell r="AN2160">
            <v>0</v>
          </cell>
          <cell r="AO2160">
            <v>0</v>
          </cell>
          <cell r="AP2160">
            <v>0</v>
          </cell>
          <cell r="AQ2160">
            <v>324068</v>
          </cell>
          <cell r="AR2160">
            <v>0</v>
          </cell>
          <cell r="AS2160">
            <v>0</v>
          </cell>
          <cell r="AT2160">
            <v>324068</v>
          </cell>
          <cell r="AU2160" t="str">
            <v>Levy</v>
          </cell>
          <cell r="AV2160">
            <v>0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3192263</v>
          </cell>
          <cell r="BB2160">
            <v>0</v>
          </cell>
          <cell r="BC2160">
            <v>0</v>
          </cell>
          <cell r="BD2160">
            <v>0</v>
          </cell>
          <cell r="BE2160">
            <v>0</v>
          </cell>
          <cell r="BF2160">
            <v>320360</v>
          </cell>
        </row>
        <row r="2161">
          <cell r="D2161" t="str">
            <v>8120005</v>
          </cell>
          <cell r="E2161" t="str">
            <v>LIBERTY TOWNSHIP</v>
          </cell>
          <cell r="F2161">
            <v>25598</v>
          </cell>
          <cell r="G2161">
            <v>0</v>
          </cell>
          <cell r="H2161">
            <v>6416</v>
          </cell>
          <cell r="I2161">
            <v>1248</v>
          </cell>
          <cell r="J2161">
            <v>0</v>
          </cell>
          <cell r="K2161">
            <v>0</v>
          </cell>
          <cell r="L2161">
            <v>33262</v>
          </cell>
          <cell r="M2161">
            <v>0</v>
          </cell>
          <cell r="N2161">
            <v>33262</v>
          </cell>
          <cell r="O2161" t="str">
            <v>no</v>
          </cell>
          <cell r="P2161">
            <v>0</v>
          </cell>
          <cell r="Q2161">
            <v>320360</v>
          </cell>
          <cell r="R2161">
            <v>0</v>
          </cell>
          <cell r="S2161">
            <v>320360</v>
          </cell>
          <cell r="T2161">
            <v>7792963.7748625027</v>
          </cell>
          <cell r="U2161">
            <v>4.2682092411736984E-3</v>
          </cell>
          <cell r="V2161">
            <v>1367</v>
          </cell>
          <cell r="W2161">
            <v>0</v>
          </cell>
          <cell r="X2161">
            <v>961078</v>
          </cell>
          <cell r="Y2161" t="str">
            <v>no</v>
          </cell>
          <cell r="Z2161">
            <v>0</v>
          </cell>
          <cell r="AA2161">
            <v>961078</v>
          </cell>
          <cell r="AB2161">
            <v>4904966</v>
          </cell>
          <cell r="AC2161">
            <v>6.7812906348382433E-3</v>
          </cell>
          <cell r="AD2161">
            <v>6517</v>
          </cell>
          <cell r="AE2161">
            <v>0</v>
          </cell>
          <cell r="AF2161">
            <v>6517</v>
          </cell>
          <cell r="AG2161">
            <v>0</v>
          </cell>
          <cell r="AH2161">
            <v>320360</v>
          </cell>
          <cell r="AI2161">
            <v>0</v>
          </cell>
          <cell r="AJ2161">
            <v>320360</v>
          </cell>
          <cell r="AK2161" t="str">
            <v>AA</v>
          </cell>
          <cell r="AL2161">
            <v>0</v>
          </cell>
          <cell r="AM2161">
            <v>4137374</v>
          </cell>
          <cell r="AN2161">
            <v>0</v>
          </cell>
          <cell r="AO2161">
            <v>0</v>
          </cell>
          <cell r="AP2161">
            <v>0</v>
          </cell>
          <cell r="AQ2161">
            <v>324068</v>
          </cell>
          <cell r="AR2161">
            <v>0</v>
          </cell>
          <cell r="AS2161">
            <v>0</v>
          </cell>
          <cell r="AT2161">
            <v>324068</v>
          </cell>
          <cell r="AU2161" t="str">
            <v>Levy</v>
          </cell>
          <cell r="AV2161">
            <v>0</v>
          </cell>
          <cell r="AW2161">
            <v>0</v>
          </cell>
          <cell r="AX2161">
            <v>0</v>
          </cell>
          <cell r="AY2161">
            <v>0</v>
          </cell>
          <cell r="AZ2161">
            <v>0</v>
          </cell>
          <cell r="BA2161">
            <v>3192263</v>
          </cell>
          <cell r="BB2161">
            <v>0</v>
          </cell>
          <cell r="BC2161">
            <v>0</v>
          </cell>
          <cell r="BD2161">
            <v>0</v>
          </cell>
          <cell r="BE2161">
            <v>0</v>
          </cell>
          <cell r="BF2161">
            <v>320360</v>
          </cell>
        </row>
        <row r="2162">
          <cell r="D2162" t="str">
            <v>8120006</v>
          </cell>
          <cell r="E2162" t="str">
            <v>UNION TOWNSHIP</v>
          </cell>
          <cell r="F2162">
            <v>18359</v>
          </cell>
          <cell r="G2162">
            <v>0</v>
          </cell>
          <cell r="H2162">
            <v>4576</v>
          </cell>
          <cell r="I2162">
            <v>890</v>
          </cell>
          <cell r="J2162">
            <v>0</v>
          </cell>
          <cell r="K2162">
            <v>0</v>
          </cell>
          <cell r="L2162">
            <v>23825</v>
          </cell>
          <cell r="M2162">
            <v>0</v>
          </cell>
          <cell r="N2162">
            <v>23825</v>
          </cell>
          <cell r="O2162" t="str">
            <v>no</v>
          </cell>
          <cell r="P2162">
            <v>0</v>
          </cell>
          <cell r="Q2162">
            <v>320360</v>
          </cell>
          <cell r="R2162">
            <v>0</v>
          </cell>
          <cell r="S2162">
            <v>320360</v>
          </cell>
          <cell r="T2162">
            <v>7792963.7748625027</v>
          </cell>
          <cell r="U2162">
            <v>3.0572450595563513E-3</v>
          </cell>
          <cell r="V2162">
            <v>979</v>
          </cell>
          <cell r="W2162">
            <v>0</v>
          </cell>
          <cell r="X2162">
            <v>961078</v>
          </cell>
          <cell r="Y2162" t="str">
            <v>no</v>
          </cell>
          <cell r="Z2162">
            <v>0</v>
          </cell>
          <cell r="AA2162">
            <v>961078</v>
          </cell>
          <cell r="AB2162">
            <v>4904966</v>
          </cell>
          <cell r="AC2162">
            <v>4.8573221506530324E-3</v>
          </cell>
          <cell r="AD2162">
            <v>4668</v>
          </cell>
          <cell r="AE2162">
            <v>0</v>
          </cell>
          <cell r="AF2162">
            <v>4668</v>
          </cell>
          <cell r="AG2162">
            <v>0</v>
          </cell>
          <cell r="AH2162">
            <v>320360</v>
          </cell>
          <cell r="AI2162">
            <v>0</v>
          </cell>
          <cell r="AJ2162">
            <v>320360</v>
          </cell>
          <cell r="AK2162" t="str">
            <v>AA</v>
          </cell>
          <cell r="AL2162">
            <v>0</v>
          </cell>
          <cell r="AM2162">
            <v>4137374</v>
          </cell>
          <cell r="AN2162">
            <v>0</v>
          </cell>
          <cell r="AO2162">
            <v>0</v>
          </cell>
          <cell r="AP2162">
            <v>0</v>
          </cell>
          <cell r="AQ2162">
            <v>324068</v>
          </cell>
          <cell r="AR2162">
            <v>0</v>
          </cell>
          <cell r="AS2162">
            <v>0</v>
          </cell>
          <cell r="AT2162">
            <v>324068</v>
          </cell>
          <cell r="AU2162" t="str">
            <v>Levy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3192263</v>
          </cell>
          <cell r="BB2162">
            <v>0</v>
          </cell>
          <cell r="BC2162">
            <v>0</v>
          </cell>
          <cell r="BD2162">
            <v>0</v>
          </cell>
          <cell r="BE2162">
            <v>0</v>
          </cell>
          <cell r="BF2162">
            <v>320360</v>
          </cell>
        </row>
        <row r="2163">
          <cell r="D2163" t="str">
            <v>8130895</v>
          </cell>
          <cell r="E2163" t="str">
            <v>LIBERTY CIVIL TOWN</v>
          </cell>
          <cell r="F2163">
            <v>702715</v>
          </cell>
          <cell r="G2163">
            <v>0</v>
          </cell>
          <cell r="H2163">
            <v>182854</v>
          </cell>
          <cell r="I2163">
            <v>35558</v>
          </cell>
          <cell r="J2163">
            <v>0</v>
          </cell>
          <cell r="K2163">
            <v>0</v>
          </cell>
          <cell r="L2163">
            <v>921127</v>
          </cell>
          <cell r="M2163">
            <v>0</v>
          </cell>
          <cell r="N2163">
            <v>921127</v>
          </cell>
          <cell r="O2163" t="str">
            <v>no</v>
          </cell>
          <cell r="P2163">
            <v>0</v>
          </cell>
          <cell r="Q2163">
            <v>320360</v>
          </cell>
          <cell r="R2163">
            <v>0</v>
          </cell>
          <cell r="S2163">
            <v>320360</v>
          </cell>
          <cell r="T2163">
            <v>7792963.7748625027</v>
          </cell>
          <cell r="U2163">
            <v>0.1181998308488547</v>
          </cell>
          <cell r="V2163">
            <v>37866</v>
          </cell>
          <cell r="W2163">
            <v>0</v>
          </cell>
          <cell r="X2163">
            <v>961078</v>
          </cell>
          <cell r="Y2163" t="str">
            <v>no</v>
          </cell>
          <cell r="Z2163">
            <v>0</v>
          </cell>
          <cell r="AA2163">
            <v>961078</v>
          </cell>
          <cell r="AB2163">
            <v>4904966</v>
          </cell>
          <cell r="AC2163">
            <v>0.18779477778235365</v>
          </cell>
          <cell r="AD2163">
            <v>180485</v>
          </cell>
          <cell r="AE2163">
            <v>0</v>
          </cell>
          <cell r="AF2163">
            <v>180485</v>
          </cell>
          <cell r="AG2163">
            <v>0</v>
          </cell>
          <cell r="AH2163">
            <v>320360</v>
          </cell>
          <cell r="AI2163">
            <v>0</v>
          </cell>
          <cell r="AJ2163">
            <v>320360</v>
          </cell>
          <cell r="AK2163" t="str">
            <v>AA</v>
          </cell>
          <cell r="AL2163">
            <v>921127</v>
          </cell>
          <cell r="AM2163">
            <v>4137374</v>
          </cell>
          <cell r="AN2163">
            <v>0.22263566213738473</v>
          </cell>
          <cell r="AO2163">
            <v>71324</v>
          </cell>
          <cell r="AP2163">
            <v>0</v>
          </cell>
          <cell r="AQ2163">
            <v>324068</v>
          </cell>
          <cell r="AR2163">
            <v>0</v>
          </cell>
          <cell r="AS2163">
            <v>0</v>
          </cell>
          <cell r="AT2163">
            <v>324068</v>
          </cell>
          <cell r="AU2163" t="str">
            <v>Levy</v>
          </cell>
          <cell r="AV2163">
            <v>702715</v>
          </cell>
          <cell r="AW2163">
            <v>0</v>
          </cell>
          <cell r="AX2163">
            <v>0</v>
          </cell>
          <cell r="AY2163">
            <v>0</v>
          </cell>
          <cell r="AZ2163">
            <v>702715</v>
          </cell>
          <cell r="BA2163">
            <v>3192263</v>
          </cell>
          <cell r="BB2163">
            <v>0.22013067219085647</v>
          </cell>
          <cell r="BC2163">
            <v>71337</v>
          </cell>
          <cell r="BD2163">
            <v>0</v>
          </cell>
          <cell r="BE2163">
            <v>0</v>
          </cell>
          <cell r="BF2163">
            <v>320360</v>
          </cell>
        </row>
        <row r="2164">
          <cell r="D2164" t="str">
            <v>8130896</v>
          </cell>
          <cell r="E2164" t="str">
            <v>WEST COLLEGE CORNER CIVIL TOWN</v>
          </cell>
          <cell r="F2164">
            <v>96473</v>
          </cell>
          <cell r="G2164">
            <v>0</v>
          </cell>
          <cell r="H2164">
            <v>24225</v>
          </cell>
          <cell r="I2164">
            <v>4711</v>
          </cell>
          <cell r="J2164">
            <v>0</v>
          </cell>
          <cell r="K2164">
            <v>0</v>
          </cell>
          <cell r="L2164">
            <v>125409</v>
          </cell>
          <cell r="M2164">
            <v>0</v>
          </cell>
          <cell r="N2164">
            <v>125409</v>
          </cell>
          <cell r="O2164" t="str">
            <v>no</v>
          </cell>
          <cell r="P2164">
            <v>0</v>
          </cell>
          <cell r="Q2164">
            <v>320360</v>
          </cell>
          <cell r="R2164">
            <v>0</v>
          </cell>
          <cell r="S2164">
            <v>320360</v>
          </cell>
          <cell r="T2164">
            <v>7792963.7748625027</v>
          </cell>
          <cell r="U2164">
            <v>1.6092593732377859E-2</v>
          </cell>
          <cell r="V2164">
            <v>5155</v>
          </cell>
          <cell r="W2164">
            <v>0</v>
          </cell>
          <cell r="X2164">
            <v>961078</v>
          </cell>
          <cell r="Y2164" t="str">
            <v>no</v>
          </cell>
          <cell r="Z2164">
            <v>0</v>
          </cell>
          <cell r="AA2164">
            <v>961078</v>
          </cell>
          <cell r="AB2164">
            <v>4904966</v>
          </cell>
          <cell r="AC2164">
            <v>2.5567761325970457E-2</v>
          </cell>
          <cell r="AD2164">
            <v>24573</v>
          </cell>
          <cell r="AE2164">
            <v>0</v>
          </cell>
          <cell r="AF2164">
            <v>24573</v>
          </cell>
          <cell r="AG2164">
            <v>0</v>
          </cell>
          <cell r="AH2164">
            <v>320360</v>
          </cell>
          <cell r="AI2164">
            <v>0</v>
          </cell>
          <cell r="AJ2164">
            <v>320360</v>
          </cell>
          <cell r="AK2164" t="str">
            <v>AA</v>
          </cell>
          <cell r="AL2164">
            <v>125409</v>
          </cell>
          <cell r="AM2164">
            <v>4137374</v>
          </cell>
          <cell r="AN2164">
            <v>3.0311255400164452E-2</v>
          </cell>
          <cell r="AO2164">
            <v>9711</v>
          </cell>
          <cell r="AP2164">
            <v>0</v>
          </cell>
          <cell r="AQ2164">
            <v>324068</v>
          </cell>
          <cell r="AR2164">
            <v>0</v>
          </cell>
          <cell r="AS2164">
            <v>0</v>
          </cell>
          <cell r="AT2164">
            <v>324068</v>
          </cell>
          <cell r="AU2164" t="str">
            <v>Levy</v>
          </cell>
          <cell r="AV2164">
            <v>96473</v>
          </cell>
          <cell r="AW2164">
            <v>0</v>
          </cell>
          <cell r="AX2164">
            <v>0</v>
          </cell>
          <cell r="AY2164">
            <v>0</v>
          </cell>
          <cell r="AZ2164">
            <v>96473</v>
          </cell>
          <cell r="BA2164">
            <v>3192263</v>
          </cell>
          <cell r="BB2164">
            <v>3.0220880923658232E-2</v>
          </cell>
          <cell r="BC2164">
            <v>9794</v>
          </cell>
          <cell r="BD2164">
            <v>0</v>
          </cell>
          <cell r="BE2164">
            <v>0</v>
          </cell>
          <cell r="BF2164">
            <v>320360</v>
          </cell>
        </row>
        <row r="2165">
          <cell r="D2165" t="str">
            <v>8147950</v>
          </cell>
          <cell r="E2165" t="str">
            <v>UNION COUNTY SCHOOL CORPORATION</v>
          </cell>
          <cell r="F2165">
            <v>3914411</v>
          </cell>
          <cell r="G2165">
            <v>697449.2251374973</v>
          </cell>
          <cell r="H2165">
            <v>0</v>
          </cell>
          <cell r="I2165">
            <v>151239</v>
          </cell>
          <cell r="J2165">
            <v>0</v>
          </cell>
          <cell r="K2165">
            <v>0</v>
          </cell>
          <cell r="L2165">
            <v>3368200.7748625027</v>
          </cell>
          <cell r="M2165">
            <v>0</v>
          </cell>
          <cell r="N2165">
            <v>0</v>
          </cell>
          <cell r="O2165" t="str">
            <v>no</v>
          </cell>
          <cell r="P2165">
            <v>0</v>
          </cell>
          <cell r="Q2165">
            <v>320360</v>
          </cell>
          <cell r="R2165">
            <v>0</v>
          </cell>
          <cell r="S2165">
            <v>320360</v>
          </cell>
          <cell r="T2165">
            <v>7792963.7748625027</v>
          </cell>
          <cell r="U2165">
            <v>0.43221050067333727</v>
          </cell>
          <cell r="V2165">
            <v>138463</v>
          </cell>
          <cell r="W2165">
            <v>0</v>
          </cell>
          <cell r="X2165">
            <v>961078</v>
          </cell>
          <cell r="Y2165" t="str">
            <v>no</v>
          </cell>
          <cell r="Z2165">
            <v>0</v>
          </cell>
          <cell r="AA2165">
            <v>961078</v>
          </cell>
          <cell r="AB2165">
            <v>4904966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320360</v>
          </cell>
          <cell r="AI2165">
            <v>0</v>
          </cell>
          <cell r="AJ2165">
            <v>320360</v>
          </cell>
          <cell r="AK2165" t="str">
            <v>AA</v>
          </cell>
          <cell r="AL2165">
            <v>0</v>
          </cell>
          <cell r="AM2165">
            <v>4137374</v>
          </cell>
          <cell r="AN2165">
            <v>0</v>
          </cell>
          <cell r="AO2165">
            <v>0</v>
          </cell>
          <cell r="AP2165">
            <v>0</v>
          </cell>
          <cell r="AQ2165">
            <v>324068</v>
          </cell>
          <cell r="AR2165">
            <v>0</v>
          </cell>
          <cell r="AS2165">
            <v>0</v>
          </cell>
          <cell r="AT2165">
            <v>324068</v>
          </cell>
          <cell r="AU2165" t="str">
            <v>Levy</v>
          </cell>
          <cell r="AV2165">
            <v>0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3192263</v>
          </cell>
          <cell r="BB2165">
            <v>0</v>
          </cell>
          <cell r="BC2165">
            <v>0</v>
          </cell>
          <cell r="BD2165">
            <v>0</v>
          </cell>
          <cell r="BE2165">
            <v>0</v>
          </cell>
          <cell r="BF2165">
            <v>320360</v>
          </cell>
        </row>
        <row r="2166">
          <cell r="D2166" t="str">
            <v>8150223</v>
          </cell>
          <cell r="E2166" t="str">
            <v>UNION COUNTY PUBLIC LIBRARY</v>
          </cell>
          <cell r="F2166">
            <v>450914</v>
          </cell>
          <cell r="G2166">
            <v>0</v>
          </cell>
          <cell r="H2166">
            <v>114176</v>
          </cell>
          <cell r="I2166">
            <v>22203</v>
          </cell>
          <cell r="J2166">
            <v>0</v>
          </cell>
          <cell r="K2166">
            <v>0</v>
          </cell>
          <cell r="L2166">
            <v>587293</v>
          </cell>
          <cell r="M2166">
            <v>0</v>
          </cell>
          <cell r="N2166">
            <v>587293</v>
          </cell>
          <cell r="O2166" t="str">
            <v>no</v>
          </cell>
          <cell r="P2166">
            <v>0</v>
          </cell>
          <cell r="Q2166">
            <v>320360</v>
          </cell>
          <cell r="R2166">
            <v>0</v>
          </cell>
          <cell r="S2166">
            <v>320360</v>
          </cell>
          <cell r="T2166">
            <v>7792963.7748625027</v>
          </cell>
          <cell r="U2166">
            <v>7.5361956884030565E-2</v>
          </cell>
          <cell r="V2166">
            <v>24143</v>
          </cell>
          <cell r="W2166">
            <v>0</v>
          </cell>
          <cell r="X2166">
            <v>961078</v>
          </cell>
          <cell r="Y2166" t="str">
            <v>no</v>
          </cell>
          <cell r="Z2166">
            <v>0</v>
          </cell>
          <cell r="AA2166">
            <v>961078</v>
          </cell>
          <cell r="AB2166">
            <v>4904966</v>
          </cell>
          <cell r="AC2166">
            <v>0.11973436716992533</v>
          </cell>
          <cell r="AD2166">
            <v>115074</v>
          </cell>
          <cell r="AE2166">
            <v>0</v>
          </cell>
          <cell r="AF2166">
            <v>115074</v>
          </cell>
          <cell r="AG2166">
            <v>0</v>
          </cell>
          <cell r="AH2166">
            <v>320360</v>
          </cell>
          <cell r="AI2166">
            <v>0</v>
          </cell>
          <cell r="AJ2166">
            <v>320360</v>
          </cell>
          <cell r="AK2166" t="str">
            <v>AA</v>
          </cell>
          <cell r="AL2166">
            <v>0</v>
          </cell>
          <cell r="AM2166">
            <v>4137374</v>
          </cell>
          <cell r="AN2166">
            <v>0</v>
          </cell>
          <cell r="AO2166">
            <v>0</v>
          </cell>
          <cell r="AP2166">
            <v>0</v>
          </cell>
          <cell r="AQ2166">
            <v>324068</v>
          </cell>
          <cell r="AR2166">
            <v>0</v>
          </cell>
          <cell r="AS2166">
            <v>0</v>
          </cell>
          <cell r="AT2166">
            <v>324068</v>
          </cell>
          <cell r="AU2166" t="str">
            <v>Levy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3192263</v>
          </cell>
          <cell r="BB2166">
            <v>0</v>
          </cell>
          <cell r="BC2166">
            <v>0</v>
          </cell>
          <cell r="BD2166">
            <v>0</v>
          </cell>
          <cell r="BE2166">
            <v>0</v>
          </cell>
          <cell r="BF2166">
            <v>320360</v>
          </cell>
        </row>
        <row r="2167">
          <cell r="D2167" t="str">
            <v>8161074</v>
          </cell>
          <cell r="E2167" t="str">
            <v>W. U. R. SOLID WASTE MANAGEMENT DISTRICT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 t="str">
            <v>non-recipient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 t="str">
            <v>no</v>
          </cell>
          <cell r="P2167">
            <v>0</v>
          </cell>
          <cell r="Q2167">
            <v>320360</v>
          </cell>
          <cell r="R2167">
            <v>0</v>
          </cell>
          <cell r="S2167">
            <v>320360</v>
          </cell>
          <cell r="T2167">
            <v>7792963.7748625027</v>
          </cell>
          <cell r="U2167">
            <v>0</v>
          </cell>
          <cell r="V2167">
            <v>0</v>
          </cell>
          <cell r="W2167">
            <v>0</v>
          </cell>
          <cell r="X2167">
            <v>961078</v>
          </cell>
          <cell r="Y2167" t="str">
            <v>no</v>
          </cell>
          <cell r="Z2167">
            <v>0</v>
          </cell>
          <cell r="AA2167">
            <v>961078</v>
          </cell>
          <cell r="AB2167">
            <v>4904966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320360</v>
          </cell>
          <cell r="AI2167">
            <v>0</v>
          </cell>
          <cell r="AJ2167">
            <v>320360</v>
          </cell>
          <cell r="AK2167" t="str">
            <v>AA</v>
          </cell>
          <cell r="AL2167">
            <v>0</v>
          </cell>
          <cell r="AM2167">
            <v>4137374</v>
          </cell>
          <cell r="AN2167">
            <v>0</v>
          </cell>
          <cell r="AO2167">
            <v>0</v>
          </cell>
          <cell r="AP2167">
            <v>0</v>
          </cell>
          <cell r="AQ2167">
            <v>324068</v>
          </cell>
          <cell r="AR2167">
            <v>0</v>
          </cell>
          <cell r="AS2167">
            <v>0</v>
          </cell>
          <cell r="AT2167">
            <v>324068</v>
          </cell>
          <cell r="AU2167" t="str">
            <v>Levy</v>
          </cell>
          <cell r="AV2167">
            <v>0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  <cell r="BA2167">
            <v>3192263</v>
          </cell>
          <cell r="BB2167">
            <v>0</v>
          </cell>
          <cell r="BC2167">
            <v>0</v>
          </cell>
          <cell r="BD2167">
            <v>0</v>
          </cell>
          <cell r="BE2167">
            <v>0</v>
          </cell>
          <cell r="BF2167">
            <v>320360</v>
          </cell>
        </row>
        <row r="2168">
          <cell r="D2168" t="str">
            <v>8210000</v>
          </cell>
          <cell r="E2168" t="str">
            <v>VANDERBURGH COUNTY</v>
          </cell>
          <cell r="F2168">
            <v>50119956</v>
          </cell>
          <cell r="G2168">
            <v>0</v>
          </cell>
          <cell r="H2168">
            <v>15300799</v>
          </cell>
          <cell r="I2168">
            <v>0</v>
          </cell>
          <cell r="J2168">
            <v>0</v>
          </cell>
          <cell r="K2168">
            <v>0</v>
          </cell>
          <cell r="L2168">
            <v>65420755</v>
          </cell>
          <cell r="M2168">
            <v>12767784</v>
          </cell>
          <cell r="N2168">
            <v>78188539</v>
          </cell>
          <cell r="O2168" t="str">
            <v>no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222117035.22987452</v>
          </cell>
          <cell r="U2168">
            <v>0.29453281209293297</v>
          </cell>
          <cell r="V2168">
            <v>0</v>
          </cell>
          <cell r="W2168">
            <v>0</v>
          </cell>
          <cell r="X2168">
            <v>37995889</v>
          </cell>
          <cell r="Y2168" t="str">
            <v>yes</v>
          </cell>
          <cell r="Z2168">
            <v>0</v>
          </cell>
          <cell r="AA2168">
            <v>37995889</v>
          </cell>
          <cell r="AB2168">
            <v>193984155</v>
          </cell>
          <cell r="AC2168">
            <v>0.40306662675619048</v>
          </cell>
          <cell r="AD2168">
            <v>15314876</v>
          </cell>
          <cell r="AE2168">
            <v>0</v>
          </cell>
          <cell r="AF2168">
            <v>15314876</v>
          </cell>
          <cell r="AG2168">
            <v>-1</v>
          </cell>
          <cell r="AH2168">
            <v>8410822</v>
          </cell>
          <cell r="AI2168">
            <v>0</v>
          </cell>
          <cell r="AJ2168">
            <v>8410822</v>
          </cell>
          <cell r="AK2168" t="str">
            <v>AA</v>
          </cell>
          <cell r="AL2168">
            <v>78188539</v>
          </cell>
          <cell r="AM2168">
            <v>165371253.77258822</v>
          </cell>
          <cell r="AN2168">
            <v>0.47280610877826251</v>
          </cell>
          <cell r="AO2168">
            <v>3976688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 t="str">
            <v>Levy</v>
          </cell>
          <cell r="AV2168">
            <v>50119956</v>
          </cell>
          <cell r="AW2168">
            <v>0</v>
          </cell>
          <cell r="AX2168">
            <v>12767784</v>
          </cell>
          <cell r="AY2168">
            <v>0</v>
          </cell>
          <cell r="AZ2168">
            <v>62887740</v>
          </cell>
          <cell r="BA2168">
            <v>133245297.77258822</v>
          </cell>
          <cell r="BB2168">
            <v>0.47196967586301969</v>
          </cell>
          <cell r="BC2168">
            <v>0</v>
          </cell>
          <cell r="BD2168">
            <v>0</v>
          </cell>
          <cell r="BE2168">
            <v>4058222</v>
          </cell>
          <cell r="BF2168">
            <v>0</v>
          </cell>
        </row>
        <row r="2169">
          <cell r="D2169" t="str">
            <v>8220001</v>
          </cell>
          <cell r="E2169" t="str">
            <v>ARMSTRONG TOWNSHIP</v>
          </cell>
          <cell r="F2169">
            <v>17268</v>
          </cell>
          <cell r="G2169">
            <v>0</v>
          </cell>
          <cell r="H2169">
            <v>23581</v>
          </cell>
          <cell r="I2169">
            <v>0</v>
          </cell>
          <cell r="J2169">
            <v>0</v>
          </cell>
          <cell r="K2169">
            <v>141701.5790266018</v>
          </cell>
          <cell r="L2169">
            <v>182550.5790266018</v>
          </cell>
          <cell r="M2169">
            <v>0</v>
          </cell>
          <cell r="N2169">
            <v>182550.5790266018</v>
          </cell>
          <cell r="O2169" t="str">
            <v>no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222117035.22987452</v>
          </cell>
          <cell r="U2169">
            <v>8.2186662917446023E-4</v>
          </cell>
          <cell r="V2169">
            <v>0</v>
          </cell>
          <cell r="W2169">
            <v>0</v>
          </cell>
          <cell r="X2169">
            <v>37995889</v>
          </cell>
          <cell r="Y2169" t="str">
            <v>yes</v>
          </cell>
          <cell r="Z2169">
            <v>0</v>
          </cell>
          <cell r="AA2169">
            <v>37995889</v>
          </cell>
          <cell r="AB2169">
            <v>193984155</v>
          </cell>
          <cell r="AC2169">
            <v>9.4105922737144074E-4</v>
          </cell>
          <cell r="AD2169">
            <v>35756</v>
          </cell>
          <cell r="AE2169">
            <v>0</v>
          </cell>
          <cell r="AF2169">
            <v>35756</v>
          </cell>
          <cell r="AG2169">
            <v>0</v>
          </cell>
          <cell r="AH2169">
            <v>8410822</v>
          </cell>
          <cell r="AI2169">
            <v>0</v>
          </cell>
          <cell r="AJ2169">
            <v>8410822</v>
          </cell>
          <cell r="AK2169" t="str">
            <v>AA</v>
          </cell>
          <cell r="AL2169">
            <v>0</v>
          </cell>
          <cell r="AM2169">
            <v>165371253.77258822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 t="str">
            <v>Levy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133245297.77258822</v>
          </cell>
          <cell r="BB2169">
            <v>0</v>
          </cell>
          <cell r="BC2169">
            <v>0</v>
          </cell>
          <cell r="BD2169">
            <v>0</v>
          </cell>
          <cell r="BE2169">
            <v>4058222</v>
          </cell>
          <cell r="BF2169">
            <v>0</v>
          </cell>
        </row>
        <row r="2170">
          <cell r="D2170" t="str">
            <v>8220002</v>
          </cell>
          <cell r="E2170" t="str">
            <v>CENTER TOWNSHIP</v>
          </cell>
          <cell r="F2170">
            <v>1130509</v>
          </cell>
          <cell r="G2170">
            <v>0</v>
          </cell>
          <cell r="H2170">
            <v>272114</v>
          </cell>
          <cell r="I2170">
            <v>0</v>
          </cell>
          <cell r="J2170">
            <v>0</v>
          </cell>
          <cell r="K2170">
            <v>0</v>
          </cell>
          <cell r="L2170">
            <v>1402623</v>
          </cell>
          <cell r="M2170">
            <v>0</v>
          </cell>
          <cell r="N2170">
            <v>1402623</v>
          </cell>
          <cell r="O2170" t="str">
            <v>no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222117035.22987452</v>
          </cell>
          <cell r="U2170">
            <v>6.3147925531618502E-3</v>
          </cell>
          <cell r="V2170">
            <v>0</v>
          </cell>
          <cell r="W2170">
            <v>0</v>
          </cell>
          <cell r="X2170">
            <v>37995889</v>
          </cell>
          <cell r="Y2170" t="str">
            <v>yes</v>
          </cell>
          <cell r="Z2170">
            <v>0</v>
          </cell>
          <cell r="AA2170">
            <v>37995889</v>
          </cell>
          <cell r="AB2170">
            <v>193984155</v>
          </cell>
          <cell r="AC2170">
            <v>7.230606025528219E-3</v>
          </cell>
          <cell r="AD2170">
            <v>274733</v>
          </cell>
          <cell r="AE2170">
            <v>0</v>
          </cell>
          <cell r="AF2170">
            <v>274733</v>
          </cell>
          <cell r="AG2170">
            <v>0</v>
          </cell>
          <cell r="AH2170">
            <v>8410822</v>
          </cell>
          <cell r="AI2170">
            <v>0</v>
          </cell>
          <cell r="AJ2170">
            <v>8410822</v>
          </cell>
          <cell r="AK2170" t="str">
            <v>AA</v>
          </cell>
          <cell r="AL2170">
            <v>0</v>
          </cell>
          <cell r="AM2170">
            <v>165371253.77258822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 t="str">
            <v>Levy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133245297.77258822</v>
          </cell>
          <cell r="BB2170">
            <v>0</v>
          </cell>
          <cell r="BC2170">
            <v>0</v>
          </cell>
          <cell r="BD2170">
            <v>0</v>
          </cell>
          <cell r="BE2170">
            <v>4058222</v>
          </cell>
          <cell r="BF2170">
            <v>0</v>
          </cell>
        </row>
        <row r="2171">
          <cell r="D2171" t="str">
            <v>8220003</v>
          </cell>
          <cell r="E2171" t="str">
            <v>GERMAN TOWNSHIP</v>
          </cell>
          <cell r="F2171">
            <v>379500</v>
          </cell>
          <cell r="G2171">
            <v>0</v>
          </cell>
          <cell r="H2171">
            <v>88630</v>
          </cell>
          <cell r="I2171">
            <v>0</v>
          </cell>
          <cell r="J2171">
            <v>0</v>
          </cell>
          <cell r="K2171">
            <v>0</v>
          </cell>
          <cell r="L2171">
            <v>468130</v>
          </cell>
          <cell r="M2171">
            <v>0</v>
          </cell>
          <cell r="N2171">
            <v>468130</v>
          </cell>
          <cell r="O2171" t="str">
            <v>no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222117035.22987452</v>
          </cell>
          <cell r="U2171">
            <v>2.107582606239636E-3</v>
          </cell>
          <cell r="V2171">
            <v>0</v>
          </cell>
          <cell r="W2171">
            <v>0</v>
          </cell>
          <cell r="X2171">
            <v>37995889</v>
          </cell>
          <cell r="Y2171" t="str">
            <v>yes</v>
          </cell>
          <cell r="Z2171">
            <v>0</v>
          </cell>
          <cell r="AA2171">
            <v>37995889</v>
          </cell>
          <cell r="AB2171">
            <v>193984155</v>
          </cell>
          <cell r="AC2171">
            <v>2.4132383389767068E-3</v>
          </cell>
          <cell r="AD2171">
            <v>91693</v>
          </cell>
          <cell r="AE2171">
            <v>0</v>
          </cell>
          <cell r="AF2171">
            <v>91693</v>
          </cell>
          <cell r="AG2171">
            <v>0</v>
          </cell>
          <cell r="AH2171">
            <v>8410822</v>
          </cell>
          <cell r="AI2171">
            <v>0</v>
          </cell>
          <cell r="AJ2171">
            <v>8410822</v>
          </cell>
          <cell r="AK2171" t="str">
            <v>AA</v>
          </cell>
          <cell r="AL2171">
            <v>0</v>
          </cell>
          <cell r="AM2171">
            <v>165371253.77258822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 t="str">
            <v>Levy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133245297.77258822</v>
          </cell>
          <cell r="BB2171">
            <v>0</v>
          </cell>
          <cell r="BC2171">
            <v>0</v>
          </cell>
          <cell r="BD2171">
            <v>0</v>
          </cell>
          <cell r="BE2171">
            <v>4058222</v>
          </cell>
          <cell r="BF2171">
            <v>0</v>
          </cell>
        </row>
        <row r="2172">
          <cell r="D2172" t="str">
            <v>8220004</v>
          </cell>
          <cell r="E2172" t="str">
            <v>PERRY TOWNSHIP</v>
          </cell>
          <cell r="F2172">
            <v>470099</v>
          </cell>
          <cell r="G2172">
            <v>0</v>
          </cell>
          <cell r="H2172">
            <v>113679</v>
          </cell>
          <cell r="I2172">
            <v>0</v>
          </cell>
          <cell r="J2172">
            <v>0</v>
          </cell>
          <cell r="K2172">
            <v>0</v>
          </cell>
          <cell r="L2172">
            <v>583778</v>
          </cell>
          <cell r="M2172">
            <v>0</v>
          </cell>
          <cell r="N2172">
            <v>583778</v>
          </cell>
          <cell r="O2172" t="str">
            <v>no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222117035.22987452</v>
          </cell>
          <cell r="U2172">
            <v>2.6282450573673175E-3</v>
          </cell>
          <cell r="V2172">
            <v>0</v>
          </cell>
          <cell r="W2172">
            <v>0</v>
          </cell>
          <cell r="X2172">
            <v>37995889</v>
          </cell>
          <cell r="Y2172" t="str">
            <v>yes</v>
          </cell>
          <cell r="Z2172">
            <v>0</v>
          </cell>
          <cell r="AA2172">
            <v>37995889</v>
          </cell>
          <cell r="AB2172">
            <v>193984155</v>
          </cell>
          <cell r="AC2172">
            <v>3.0094107428516518E-3</v>
          </cell>
          <cell r="AD2172">
            <v>114345</v>
          </cell>
          <cell r="AE2172">
            <v>0</v>
          </cell>
          <cell r="AF2172">
            <v>114345</v>
          </cell>
          <cell r="AG2172">
            <v>0</v>
          </cell>
          <cell r="AH2172">
            <v>8410822</v>
          </cell>
          <cell r="AI2172">
            <v>0</v>
          </cell>
          <cell r="AJ2172">
            <v>8410822</v>
          </cell>
          <cell r="AK2172" t="str">
            <v>AA</v>
          </cell>
          <cell r="AL2172">
            <v>0</v>
          </cell>
          <cell r="AM2172">
            <v>165371253.77258822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 t="str">
            <v>Levy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133245297.77258822</v>
          </cell>
          <cell r="BB2172">
            <v>0</v>
          </cell>
          <cell r="BC2172">
            <v>0</v>
          </cell>
          <cell r="BD2172">
            <v>0</v>
          </cell>
          <cell r="BE2172">
            <v>4058222</v>
          </cell>
          <cell r="BF2172">
            <v>0</v>
          </cell>
        </row>
        <row r="2173">
          <cell r="D2173" t="str">
            <v>8220005</v>
          </cell>
          <cell r="E2173" t="str">
            <v>KNIGHT TOWNSHIP</v>
          </cell>
          <cell r="F2173">
            <v>547273</v>
          </cell>
          <cell r="G2173">
            <v>0</v>
          </cell>
          <cell r="H2173">
            <v>131894</v>
          </cell>
          <cell r="I2173">
            <v>0</v>
          </cell>
          <cell r="J2173">
            <v>0</v>
          </cell>
          <cell r="K2173">
            <v>0</v>
          </cell>
          <cell r="L2173">
            <v>679167</v>
          </cell>
          <cell r="M2173">
            <v>0</v>
          </cell>
          <cell r="N2173">
            <v>679167</v>
          </cell>
          <cell r="O2173" t="str">
            <v>no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222117035.22987452</v>
          </cell>
          <cell r="U2173">
            <v>3.0576988356481212E-3</v>
          </cell>
          <cell r="V2173">
            <v>0</v>
          </cell>
          <cell r="W2173">
            <v>0</v>
          </cell>
          <cell r="X2173">
            <v>37995889</v>
          </cell>
          <cell r="Y2173" t="str">
            <v>yes</v>
          </cell>
          <cell r="Z2173">
            <v>0</v>
          </cell>
          <cell r="AA2173">
            <v>37995889</v>
          </cell>
          <cell r="AB2173">
            <v>193984155</v>
          </cell>
          <cell r="AC2173">
            <v>3.5011467818080295E-3</v>
          </cell>
          <cell r="AD2173">
            <v>133029</v>
          </cell>
          <cell r="AE2173">
            <v>0</v>
          </cell>
          <cell r="AF2173">
            <v>133029</v>
          </cell>
          <cell r="AG2173">
            <v>0</v>
          </cell>
          <cell r="AH2173">
            <v>8410822</v>
          </cell>
          <cell r="AI2173">
            <v>0</v>
          </cell>
          <cell r="AJ2173">
            <v>8410822</v>
          </cell>
          <cell r="AK2173" t="str">
            <v>AA</v>
          </cell>
          <cell r="AL2173">
            <v>0</v>
          </cell>
          <cell r="AM2173">
            <v>165371253.77258822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 t="str">
            <v>Levy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133245297.77258822</v>
          </cell>
          <cell r="BB2173">
            <v>0</v>
          </cell>
          <cell r="BC2173">
            <v>0</v>
          </cell>
          <cell r="BD2173">
            <v>0</v>
          </cell>
          <cell r="BE2173">
            <v>4058222</v>
          </cell>
          <cell r="BF2173">
            <v>0</v>
          </cell>
        </row>
        <row r="2174">
          <cell r="D2174" t="str">
            <v>8220006</v>
          </cell>
          <cell r="E2174" t="str">
            <v>PIGEON TOWNSHIP</v>
          </cell>
          <cell r="F2174">
            <v>1220643</v>
          </cell>
          <cell r="G2174">
            <v>0</v>
          </cell>
          <cell r="H2174">
            <v>293370</v>
          </cell>
          <cell r="I2174">
            <v>0</v>
          </cell>
          <cell r="J2174">
            <v>0</v>
          </cell>
          <cell r="K2174">
            <v>0</v>
          </cell>
          <cell r="L2174">
            <v>1514013</v>
          </cell>
          <cell r="M2174">
            <v>0</v>
          </cell>
          <cell r="N2174">
            <v>1514013</v>
          </cell>
          <cell r="O2174" t="str">
            <v>no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222117035.22987452</v>
          </cell>
          <cell r="U2174">
            <v>6.8162849302986139E-3</v>
          </cell>
          <cell r="V2174">
            <v>0</v>
          </cell>
          <cell r="W2174">
            <v>0</v>
          </cell>
          <cell r="X2174">
            <v>37995889</v>
          </cell>
          <cell r="Y2174" t="str">
            <v>yes</v>
          </cell>
          <cell r="Z2174">
            <v>0</v>
          </cell>
          <cell r="AA2174">
            <v>37995889</v>
          </cell>
          <cell r="AB2174">
            <v>193984155</v>
          </cell>
          <cell r="AC2174">
            <v>7.8048281830028852E-3</v>
          </cell>
          <cell r="AD2174">
            <v>296551</v>
          </cell>
          <cell r="AE2174">
            <v>0</v>
          </cell>
          <cell r="AF2174">
            <v>296551</v>
          </cell>
          <cell r="AG2174">
            <v>0</v>
          </cell>
          <cell r="AH2174">
            <v>8410822</v>
          </cell>
          <cell r="AI2174">
            <v>0</v>
          </cell>
          <cell r="AJ2174">
            <v>8410822</v>
          </cell>
          <cell r="AK2174" t="str">
            <v>AA</v>
          </cell>
          <cell r="AL2174">
            <v>0</v>
          </cell>
          <cell r="AM2174">
            <v>165371253.77258822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 t="str">
            <v>Levy</v>
          </cell>
          <cell r="AV2174">
            <v>0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  <cell r="BA2174">
            <v>133245297.77258822</v>
          </cell>
          <cell r="BB2174">
            <v>0</v>
          </cell>
          <cell r="BC2174">
            <v>0</v>
          </cell>
          <cell r="BD2174">
            <v>0</v>
          </cell>
          <cell r="BE2174">
            <v>4058222</v>
          </cell>
          <cell r="BF2174">
            <v>0</v>
          </cell>
        </row>
        <row r="2175">
          <cell r="D2175" t="str">
            <v>8220007</v>
          </cell>
          <cell r="E2175" t="str">
            <v>SCOTT TOWNSHIP</v>
          </cell>
          <cell r="F2175">
            <v>2414330</v>
          </cell>
          <cell r="G2175">
            <v>155159</v>
          </cell>
          <cell r="H2175">
            <v>245463</v>
          </cell>
          <cell r="I2175">
            <v>0</v>
          </cell>
          <cell r="J2175">
            <v>0</v>
          </cell>
          <cell r="K2175">
            <v>-360455.35161482333</v>
          </cell>
          <cell r="L2175">
            <v>2144178.6483851764</v>
          </cell>
          <cell r="M2175">
            <v>0</v>
          </cell>
          <cell r="N2175">
            <v>2144178.6483851764</v>
          </cell>
          <cell r="O2175" t="str">
            <v>no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222117035.22987452</v>
          </cell>
          <cell r="U2175">
            <v>9.6533732595796267E-3</v>
          </cell>
          <cell r="V2175">
            <v>0</v>
          </cell>
          <cell r="W2175">
            <v>0</v>
          </cell>
          <cell r="X2175">
            <v>37995889</v>
          </cell>
          <cell r="Y2175" t="str">
            <v>yes</v>
          </cell>
          <cell r="Z2175">
            <v>0</v>
          </cell>
          <cell r="AA2175">
            <v>37995889</v>
          </cell>
          <cell r="AB2175">
            <v>193984155</v>
          </cell>
          <cell r="AC2175">
            <v>1.1053370046564764E-2</v>
          </cell>
          <cell r="AD2175">
            <v>419983</v>
          </cell>
          <cell r="AE2175">
            <v>0</v>
          </cell>
          <cell r="AF2175">
            <v>419983</v>
          </cell>
          <cell r="AG2175">
            <v>0</v>
          </cell>
          <cell r="AH2175">
            <v>8410822</v>
          </cell>
          <cell r="AI2175">
            <v>0</v>
          </cell>
          <cell r="AJ2175">
            <v>8410822</v>
          </cell>
          <cell r="AK2175" t="str">
            <v>AA</v>
          </cell>
          <cell r="AL2175">
            <v>0</v>
          </cell>
          <cell r="AM2175">
            <v>165371253.77258822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 t="str">
            <v>Levy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133245297.77258822</v>
          </cell>
          <cell r="BB2175">
            <v>0</v>
          </cell>
          <cell r="BC2175">
            <v>0</v>
          </cell>
          <cell r="BD2175">
            <v>0</v>
          </cell>
          <cell r="BE2175">
            <v>4058222</v>
          </cell>
          <cell r="BF2175">
            <v>0</v>
          </cell>
        </row>
        <row r="2176">
          <cell r="D2176" t="str">
            <v>8220008</v>
          </cell>
          <cell r="E2176" t="str">
            <v>UNION TOWNSHIP</v>
          </cell>
          <cell r="F2176">
            <v>41402</v>
          </cell>
          <cell r="G2176">
            <v>0</v>
          </cell>
          <cell r="H2176">
            <v>9964</v>
          </cell>
          <cell r="I2176">
            <v>0</v>
          </cell>
          <cell r="J2176">
            <v>0</v>
          </cell>
          <cell r="K2176">
            <v>0</v>
          </cell>
          <cell r="L2176">
            <v>51366</v>
          </cell>
          <cell r="M2176">
            <v>0</v>
          </cell>
          <cell r="N2176">
            <v>51366</v>
          </cell>
          <cell r="O2176" t="str">
            <v>no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222117035.22987452</v>
          </cell>
          <cell r="U2176">
            <v>2.3125646327324704E-4</v>
          </cell>
          <cell r="V2176">
            <v>0</v>
          </cell>
          <cell r="W2176">
            <v>0</v>
          </cell>
          <cell r="X2176">
            <v>37995889</v>
          </cell>
          <cell r="Y2176" t="str">
            <v>yes</v>
          </cell>
          <cell r="Z2176">
            <v>0</v>
          </cell>
          <cell r="AA2176">
            <v>37995889</v>
          </cell>
          <cell r="AB2176">
            <v>193984155</v>
          </cell>
          <cell r="AC2176">
            <v>2.6479482306170831E-4</v>
          </cell>
          <cell r="AD2176">
            <v>10061</v>
          </cell>
          <cell r="AE2176">
            <v>0</v>
          </cell>
          <cell r="AF2176">
            <v>10061</v>
          </cell>
          <cell r="AG2176">
            <v>0</v>
          </cell>
          <cell r="AH2176">
            <v>8410822</v>
          </cell>
          <cell r="AI2176">
            <v>0</v>
          </cell>
          <cell r="AJ2176">
            <v>8410822</v>
          </cell>
          <cell r="AK2176" t="str">
            <v>AA</v>
          </cell>
          <cell r="AL2176">
            <v>0</v>
          </cell>
          <cell r="AM2176">
            <v>165371253.77258822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 t="str">
            <v>Levy</v>
          </cell>
          <cell r="AV2176">
            <v>0</v>
          </cell>
          <cell r="AW2176">
            <v>0</v>
          </cell>
          <cell r="AX2176">
            <v>0</v>
          </cell>
          <cell r="AY2176">
            <v>0</v>
          </cell>
          <cell r="AZ2176">
            <v>0</v>
          </cell>
          <cell r="BA2176">
            <v>133245297.77258822</v>
          </cell>
          <cell r="BB2176">
            <v>0</v>
          </cell>
          <cell r="BC2176">
            <v>0</v>
          </cell>
          <cell r="BD2176">
            <v>0</v>
          </cell>
          <cell r="BE2176">
            <v>4058222</v>
          </cell>
          <cell r="BF2176">
            <v>0</v>
          </cell>
        </row>
        <row r="2177">
          <cell r="D2177" t="str">
            <v>8230102</v>
          </cell>
          <cell r="E2177" t="str">
            <v>EVANSVILLE CIVIL CITY</v>
          </cell>
          <cell r="F2177">
            <v>70038979</v>
          </cell>
          <cell r="G2177">
            <v>0</v>
          </cell>
          <cell r="H2177">
            <v>16787274</v>
          </cell>
          <cell r="I2177">
            <v>0</v>
          </cell>
          <cell r="J2177">
            <v>0</v>
          </cell>
          <cell r="K2177">
            <v>0</v>
          </cell>
          <cell r="L2177">
            <v>86826253</v>
          </cell>
          <cell r="M2177">
            <v>0</v>
          </cell>
          <cell r="N2177">
            <v>86826253</v>
          </cell>
          <cell r="O2177" t="str">
            <v>no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222117035.22987452</v>
          </cell>
          <cell r="U2177">
            <v>0.39090316917899304</v>
          </cell>
          <cell r="V2177">
            <v>0</v>
          </cell>
          <cell r="W2177">
            <v>0</v>
          </cell>
          <cell r="X2177">
            <v>37995889</v>
          </cell>
          <cell r="Y2177" t="str">
            <v>yes</v>
          </cell>
          <cell r="Z2177">
            <v>0</v>
          </cell>
          <cell r="AA2177">
            <v>37995889</v>
          </cell>
          <cell r="AB2177">
            <v>193984155</v>
          </cell>
          <cell r="AC2177">
            <v>0.44759456255589536</v>
          </cell>
          <cell r="AD2177">
            <v>17006753</v>
          </cell>
          <cell r="AE2177">
            <v>0</v>
          </cell>
          <cell r="AF2177">
            <v>17006753</v>
          </cell>
          <cell r="AG2177">
            <v>0</v>
          </cell>
          <cell r="AH2177">
            <v>8410822</v>
          </cell>
          <cell r="AI2177">
            <v>0</v>
          </cell>
          <cell r="AJ2177">
            <v>8410822</v>
          </cell>
          <cell r="AK2177" t="str">
            <v>AA</v>
          </cell>
          <cell r="AL2177">
            <v>86826253</v>
          </cell>
          <cell r="AM2177">
            <v>165371253.77258822</v>
          </cell>
          <cell r="AN2177">
            <v>0.52503836682159954</v>
          </cell>
          <cell r="AO2177">
            <v>4416004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 t="str">
            <v>Levy</v>
          </cell>
          <cell r="AV2177">
            <v>70038979</v>
          </cell>
          <cell r="AW2177">
            <v>0</v>
          </cell>
          <cell r="AX2177">
            <v>0</v>
          </cell>
          <cell r="AY2177">
            <v>0</v>
          </cell>
          <cell r="AZ2177">
            <v>70038979</v>
          </cell>
          <cell r="BA2177">
            <v>133245297.77258822</v>
          </cell>
          <cell r="BB2177">
            <v>0.52563940469806736</v>
          </cell>
          <cell r="BC2177">
            <v>0</v>
          </cell>
          <cell r="BD2177">
            <v>0</v>
          </cell>
          <cell r="BE2177">
            <v>4058222</v>
          </cell>
          <cell r="BF2177">
            <v>0</v>
          </cell>
        </row>
        <row r="2178">
          <cell r="D2178" t="str">
            <v>8230958</v>
          </cell>
          <cell r="E2178" t="str">
            <v>DARMSTADT CIVIL TOWN</v>
          </cell>
          <cell r="F2178">
            <v>99825</v>
          </cell>
          <cell r="G2178">
            <v>0</v>
          </cell>
          <cell r="H2178">
            <v>37883</v>
          </cell>
          <cell r="I2178">
            <v>0</v>
          </cell>
          <cell r="J2178">
            <v>0</v>
          </cell>
          <cell r="K2178">
            <v>218753.77258822141</v>
          </cell>
          <cell r="L2178">
            <v>356461.77258822141</v>
          </cell>
          <cell r="M2178">
            <v>0</v>
          </cell>
          <cell r="N2178">
            <v>356461.77258822141</v>
          </cell>
          <cell r="O2178" t="str">
            <v>no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222117035.22987452</v>
          </cell>
          <cell r="U2178">
            <v>1.6048376128346487E-3</v>
          </cell>
          <cell r="V2178">
            <v>0</v>
          </cell>
          <cell r="W2178">
            <v>0</v>
          </cell>
          <cell r="X2178">
            <v>37995889</v>
          </cell>
          <cell r="Y2178" t="str">
            <v>yes</v>
          </cell>
          <cell r="Z2178">
            <v>0</v>
          </cell>
          <cell r="AA2178">
            <v>37995889</v>
          </cell>
          <cell r="AB2178">
            <v>193984155</v>
          </cell>
          <cell r="AC2178">
            <v>1.8375819024405442E-3</v>
          </cell>
          <cell r="AD2178">
            <v>69821</v>
          </cell>
          <cell r="AE2178">
            <v>0</v>
          </cell>
          <cell r="AF2178">
            <v>69821</v>
          </cell>
          <cell r="AG2178">
            <v>0</v>
          </cell>
          <cell r="AH2178">
            <v>8410822</v>
          </cell>
          <cell r="AI2178">
            <v>0</v>
          </cell>
          <cell r="AJ2178">
            <v>8410822</v>
          </cell>
          <cell r="AK2178" t="str">
            <v>AA</v>
          </cell>
          <cell r="AL2178">
            <v>356461.77258822141</v>
          </cell>
          <cell r="AM2178">
            <v>165371253.77258822</v>
          </cell>
          <cell r="AN2178">
            <v>2.1555244001379651E-3</v>
          </cell>
          <cell r="AO2178">
            <v>18130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 t="str">
            <v>Levy</v>
          </cell>
          <cell r="AV2178">
            <v>99825</v>
          </cell>
          <cell r="AW2178">
            <v>218753.77258822141</v>
          </cell>
          <cell r="AX2178">
            <v>0</v>
          </cell>
          <cell r="AY2178">
            <v>0</v>
          </cell>
          <cell r="AZ2178">
            <v>318578.77258822141</v>
          </cell>
          <cell r="BA2178">
            <v>133245297.77258822</v>
          </cell>
          <cell r="BB2178">
            <v>2.3909194389129186E-3</v>
          </cell>
          <cell r="BC2178">
            <v>0</v>
          </cell>
          <cell r="BD2178">
            <v>0</v>
          </cell>
          <cell r="BE2178">
            <v>4058222</v>
          </cell>
          <cell r="BF2178">
            <v>0</v>
          </cell>
        </row>
        <row r="2179">
          <cell r="D2179" t="str">
            <v>8247995</v>
          </cell>
          <cell r="E2179" t="str">
            <v>EVANSVILLE-VANDERBURGH SCHOOL CORP</v>
          </cell>
          <cell r="F2179">
            <v>61538253</v>
          </cell>
          <cell r="G2179">
            <v>20637588.770125516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40900664.229874484</v>
          </cell>
          <cell r="M2179">
            <v>0</v>
          </cell>
          <cell r="N2179">
            <v>0</v>
          </cell>
          <cell r="O2179" t="str">
            <v>no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222117035.22987452</v>
          </cell>
          <cell r="U2179">
            <v>0.18414015020300156</v>
          </cell>
          <cell r="V2179">
            <v>0</v>
          </cell>
          <cell r="W2179">
            <v>0</v>
          </cell>
          <cell r="X2179">
            <v>37995889</v>
          </cell>
          <cell r="Y2179" t="str">
            <v>yes</v>
          </cell>
          <cell r="Z2179">
            <v>0</v>
          </cell>
          <cell r="AA2179">
            <v>37995889</v>
          </cell>
          <cell r="AB2179">
            <v>193984155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8410822</v>
          </cell>
          <cell r="AI2179">
            <v>0</v>
          </cell>
          <cell r="AJ2179">
            <v>8410822</v>
          </cell>
          <cell r="AK2179" t="str">
            <v>AA</v>
          </cell>
          <cell r="AL2179">
            <v>0</v>
          </cell>
          <cell r="AM2179">
            <v>165371253.77258822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 t="str">
            <v>Levy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133245297.77258822</v>
          </cell>
          <cell r="BB2179">
            <v>0</v>
          </cell>
          <cell r="BC2179">
            <v>0</v>
          </cell>
          <cell r="BD2179">
            <v>0</v>
          </cell>
          <cell r="BE2179">
            <v>4058222</v>
          </cell>
          <cell r="BF2179">
            <v>0</v>
          </cell>
        </row>
        <row r="2180">
          <cell r="D2180" t="str">
            <v>8250265</v>
          </cell>
          <cell r="E2180" t="str">
            <v>EVANSVILLE-VANDERBURGH COUNTY PUBLIC LIB</v>
          </cell>
          <cell r="F2180">
            <v>13773268</v>
          </cell>
          <cell r="G2180">
            <v>0</v>
          </cell>
          <cell r="H2180">
            <v>3372129</v>
          </cell>
          <cell r="I2180">
            <v>0</v>
          </cell>
          <cell r="J2180">
            <v>0</v>
          </cell>
          <cell r="K2180">
            <v>0</v>
          </cell>
          <cell r="L2180">
            <v>17145397</v>
          </cell>
          <cell r="M2180">
            <v>0</v>
          </cell>
          <cell r="N2180">
            <v>17145397</v>
          </cell>
          <cell r="O2180" t="str">
            <v>no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222117035.22987452</v>
          </cell>
          <cell r="U2180">
            <v>7.7190824117816068E-2</v>
          </cell>
          <cell r="V2180">
            <v>0</v>
          </cell>
          <cell r="W2180">
            <v>0</v>
          </cell>
          <cell r="X2180">
            <v>37995889</v>
          </cell>
          <cell r="Y2180" t="str">
            <v>yes</v>
          </cell>
          <cell r="Z2180">
            <v>0</v>
          </cell>
          <cell r="AA2180">
            <v>37995889</v>
          </cell>
          <cell r="AB2180">
            <v>193984155</v>
          </cell>
          <cell r="AC2180">
            <v>8.8385553964446223E-2</v>
          </cell>
          <cell r="AD2180">
            <v>3358288</v>
          </cell>
          <cell r="AE2180">
            <v>0</v>
          </cell>
          <cell r="AF2180">
            <v>3358288</v>
          </cell>
          <cell r="AG2180">
            <v>0</v>
          </cell>
          <cell r="AH2180">
            <v>8410822</v>
          </cell>
          <cell r="AI2180">
            <v>0</v>
          </cell>
          <cell r="AJ2180">
            <v>8410822</v>
          </cell>
          <cell r="AK2180" t="str">
            <v>AA</v>
          </cell>
          <cell r="AL2180">
            <v>0</v>
          </cell>
          <cell r="AM2180">
            <v>165371253.77258822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 t="str">
            <v>Levy</v>
          </cell>
          <cell r="AV2180">
            <v>0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  <cell r="BA2180">
            <v>133245297.77258822</v>
          </cell>
          <cell r="BB2180">
            <v>0</v>
          </cell>
          <cell r="BC2180">
            <v>0</v>
          </cell>
          <cell r="BD2180">
            <v>0</v>
          </cell>
          <cell r="BE2180">
            <v>4058222</v>
          </cell>
          <cell r="BF2180">
            <v>0</v>
          </cell>
        </row>
        <row r="2181">
          <cell r="D2181" t="str">
            <v>8261072</v>
          </cell>
          <cell r="E2181" t="str">
            <v>VANDERBURGH COUNTY SOLID WASTE MGMT DIST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 t="str">
            <v>non-recipient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 t="str">
            <v>no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222117035.22987452</v>
          </cell>
          <cell r="U2181">
            <v>0</v>
          </cell>
          <cell r="V2181">
            <v>0</v>
          </cell>
          <cell r="W2181">
            <v>0</v>
          </cell>
          <cell r="X2181">
            <v>37995889</v>
          </cell>
          <cell r="Y2181" t="str">
            <v>yes</v>
          </cell>
          <cell r="Z2181">
            <v>0</v>
          </cell>
          <cell r="AA2181">
            <v>37995889</v>
          </cell>
          <cell r="AB2181">
            <v>193984155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8410822</v>
          </cell>
          <cell r="AI2181">
            <v>0</v>
          </cell>
          <cell r="AJ2181">
            <v>8410822</v>
          </cell>
          <cell r="AK2181" t="str">
            <v>AA</v>
          </cell>
          <cell r="AL2181">
            <v>0</v>
          </cell>
          <cell r="AM2181">
            <v>165371253.77258822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 t="str">
            <v>Levy</v>
          </cell>
          <cell r="AV2181">
            <v>0</v>
          </cell>
          <cell r="AW2181">
            <v>0</v>
          </cell>
          <cell r="AX2181">
            <v>0</v>
          </cell>
          <cell r="AY2181">
            <v>0</v>
          </cell>
          <cell r="AZ2181">
            <v>0</v>
          </cell>
          <cell r="BA2181">
            <v>133245297.77258822</v>
          </cell>
          <cell r="BB2181">
            <v>0</v>
          </cell>
          <cell r="BC2181">
            <v>0</v>
          </cell>
          <cell r="BD2181">
            <v>0</v>
          </cell>
          <cell r="BE2181">
            <v>4058222</v>
          </cell>
          <cell r="BF2181">
            <v>0</v>
          </cell>
        </row>
        <row r="2182">
          <cell r="D2182" t="str">
            <v>8261102</v>
          </cell>
          <cell r="E2182" t="str">
            <v>EVANSVILLE LEVEE AUTHORITY</v>
          </cell>
          <cell r="F2182">
            <v>1616389</v>
          </cell>
          <cell r="G2182">
            <v>0</v>
          </cell>
          <cell r="H2182">
            <v>412516</v>
          </cell>
          <cell r="I2182">
            <v>0</v>
          </cell>
          <cell r="J2182">
            <v>0</v>
          </cell>
          <cell r="K2182">
            <v>0</v>
          </cell>
          <cell r="L2182">
            <v>2028905</v>
          </cell>
          <cell r="M2182">
            <v>0</v>
          </cell>
          <cell r="N2182">
            <v>2028905</v>
          </cell>
          <cell r="O2182" t="str">
            <v>no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222117035.22987452</v>
          </cell>
          <cell r="U2182">
            <v>9.1343961884789021E-3</v>
          </cell>
          <cell r="V2182">
            <v>0</v>
          </cell>
          <cell r="W2182">
            <v>0</v>
          </cell>
          <cell r="X2182">
            <v>37995889</v>
          </cell>
          <cell r="Y2182" t="str">
            <v>yes</v>
          </cell>
          <cell r="Z2182">
            <v>0</v>
          </cell>
          <cell r="AA2182">
            <v>37995889</v>
          </cell>
          <cell r="AB2182">
            <v>193984155</v>
          </cell>
          <cell r="AC2182">
            <v>1.045912744780624E-2</v>
          </cell>
          <cell r="AD2182">
            <v>397404</v>
          </cell>
          <cell r="AE2182">
            <v>0</v>
          </cell>
          <cell r="AF2182">
            <v>397404</v>
          </cell>
          <cell r="AG2182">
            <v>0</v>
          </cell>
          <cell r="AH2182">
            <v>8410822</v>
          </cell>
          <cell r="AI2182">
            <v>0</v>
          </cell>
          <cell r="AJ2182">
            <v>8410822</v>
          </cell>
          <cell r="AK2182" t="str">
            <v>AA</v>
          </cell>
          <cell r="AL2182">
            <v>0</v>
          </cell>
          <cell r="AM2182">
            <v>165371253.77258822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 t="str">
            <v>Levy</v>
          </cell>
          <cell r="AV2182">
            <v>0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  <cell r="BA2182">
            <v>133245297.77258822</v>
          </cell>
          <cell r="BB2182">
            <v>0</v>
          </cell>
          <cell r="BC2182">
            <v>0</v>
          </cell>
          <cell r="BD2182">
            <v>0</v>
          </cell>
          <cell r="BE2182">
            <v>4058222</v>
          </cell>
          <cell r="BF2182">
            <v>0</v>
          </cell>
        </row>
        <row r="2183">
          <cell r="D2183" t="str">
            <v>8261190</v>
          </cell>
          <cell r="E2183" t="str">
            <v>EVANSVILLE-VANDERBURGH AIRPORT AUTHORITY</v>
          </cell>
          <cell r="F2183">
            <v>1942384</v>
          </cell>
          <cell r="G2183">
            <v>0</v>
          </cell>
          <cell r="H2183">
            <v>470409</v>
          </cell>
          <cell r="I2183">
            <v>0</v>
          </cell>
          <cell r="J2183">
            <v>0</v>
          </cell>
          <cell r="K2183">
            <v>0</v>
          </cell>
          <cell r="L2183">
            <v>2412793</v>
          </cell>
          <cell r="M2183">
            <v>0</v>
          </cell>
          <cell r="N2183">
            <v>2412793</v>
          </cell>
          <cell r="O2183" t="str">
            <v>no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222117035.22987452</v>
          </cell>
          <cell r="U2183">
            <v>1.0862710271199774E-2</v>
          </cell>
          <cell r="V2183">
            <v>0</v>
          </cell>
          <cell r="W2183">
            <v>0</v>
          </cell>
          <cell r="X2183">
            <v>37995889</v>
          </cell>
          <cell r="Y2183" t="str">
            <v>yes</v>
          </cell>
          <cell r="Z2183">
            <v>0</v>
          </cell>
          <cell r="AA2183">
            <v>37995889</v>
          </cell>
          <cell r="AB2183">
            <v>193984155</v>
          </cell>
          <cell r="AC2183">
            <v>1.2438093204055764E-2</v>
          </cell>
          <cell r="AD2183">
            <v>472596</v>
          </cell>
          <cell r="AE2183">
            <v>0</v>
          </cell>
          <cell r="AF2183">
            <v>472596</v>
          </cell>
          <cell r="AG2183">
            <v>0</v>
          </cell>
          <cell r="AH2183">
            <v>8410822</v>
          </cell>
          <cell r="AI2183">
            <v>0</v>
          </cell>
          <cell r="AJ2183">
            <v>8410822</v>
          </cell>
          <cell r="AK2183" t="str">
            <v>AA</v>
          </cell>
          <cell r="AL2183">
            <v>0</v>
          </cell>
          <cell r="AM2183">
            <v>165371253.77258822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 t="str">
            <v>Levy</v>
          </cell>
          <cell r="AV2183">
            <v>0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  <cell r="BA2183">
            <v>133245297.77258822</v>
          </cell>
          <cell r="BB2183">
            <v>0</v>
          </cell>
          <cell r="BC2183">
            <v>0</v>
          </cell>
          <cell r="BD2183">
            <v>0</v>
          </cell>
          <cell r="BE2183">
            <v>4058222</v>
          </cell>
          <cell r="BF2183">
            <v>0</v>
          </cell>
        </row>
        <row r="2184">
          <cell r="D2184" t="str">
            <v>8310000</v>
          </cell>
          <cell r="E2184" t="str">
            <v>VERMILLION COUNTY</v>
          </cell>
          <cell r="F2184">
            <v>7266586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7266586</v>
          </cell>
          <cell r="M2184">
            <v>855687</v>
          </cell>
          <cell r="N2184">
            <v>8122273</v>
          </cell>
          <cell r="O2184" t="str">
            <v>no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15467102.385092299</v>
          </cell>
          <cell r="U2184">
            <v>0.46980913548511671</v>
          </cell>
          <cell r="V2184">
            <v>0</v>
          </cell>
          <cell r="W2184">
            <v>0</v>
          </cell>
          <cell r="X2184">
            <v>1530193</v>
          </cell>
          <cell r="Y2184" t="str">
            <v>yes</v>
          </cell>
          <cell r="Z2184">
            <v>0</v>
          </cell>
          <cell r="AA2184">
            <v>1530193</v>
          </cell>
          <cell r="AB2184">
            <v>11205235</v>
          </cell>
          <cell r="AC2184">
            <v>0.7248641371644593</v>
          </cell>
          <cell r="AD2184">
            <v>1109182</v>
          </cell>
          <cell r="AE2184">
            <v>0</v>
          </cell>
          <cell r="AF2184">
            <v>1109182</v>
          </cell>
          <cell r="AG2184">
            <v>0</v>
          </cell>
          <cell r="AH2184">
            <v>2295289</v>
          </cell>
          <cell r="AI2184">
            <v>0</v>
          </cell>
          <cell r="AJ2184">
            <v>2295289</v>
          </cell>
          <cell r="AK2184" t="str">
            <v>AA</v>
          </cell>
          <cell r="AL2184">
            <v>8122273</v>
          </cell>
          <cell r="AM2184">
            <v>9616014</v>
          </cell>
          <cell r="AN2184">
            <v>0.84466110386278559</v>
          </cell>
          <cell r="AO2184">
            <v>1938742</v>
          </cell>
          <cell r="AP2184">
            <v>-1</v>
          </cell>
          <cell r="AQ2184">
            <v>765096</v>
          </cell>
          <cell r="AR2184">
            <v>0</v>
          </cell>
          <cell r="AS2184">
            <v>0</v>
          </cell>
          <cell r="AT2184">
            <v>765096</v>
          </cell>
          <cell r="AU2184" t="str">
            <v>Levy</v>
          </cell>
          <cell r="AV2184">
            <v>7266586</v>
          </cell>
          <cell r="AW2184">
            <v>0</v>
          </cell>
          <cell r="AX2184">
            <v>855687</v>
          </cell>
          <cell r="AY2184">
            <v>0</v>
          </cell>
          <cell r="AZ2184">
            <v>8122273</v>
          </cell>
          <cell r="BA2184">
            <v>9653958</v>
          </cell>
          <cell r="BB2184">
            <v>0.84134124055646398</v>
          </cell>
          <cell r="BC2184">
            <v>643705</v>
          </cell>
          <cell r="BD2184">
            <v>2</v>
          </cell>
          <cell r="BE2184">
            <v>0</v>
          </cell>
          <cell r="BF2184">
            <v>0</v>
          </cell>
        </row>
        <row r="2185">
          <cell r="D2185" t="str">
            <v>8320001</v>
          </cell>
          <cell r="E2185" t="str">
            <v>CLINTON TOWNSHIP</v>
          </cell>
          <cell r="F2185">
            <v>338991</v>
          </cell>
          <cell r="G2185">
            <v>16479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322512</v>
          </cell>
          <cell r="M2185">
            <v>0</v>
          </cell>
          <cell r="N2185">
            <v>322512</v>
          </cell>
          <cell r="O2185" t="str">
            <v>no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15467102.385092299</v>
          </cell>
          <cell r="U2185">
            <v>2.0851481549048749E-2</v>
          </cell>
          <cell r="V2185">
            <v>0</v>
          </cell>
          <cell r="W2185">
            <v>0</v>
          </cell>
          <cell r="X2185">
            <v>1530193</v>
          </cell>
          <cell r="Y2185" t="str">
            <v>yes</v>
          </cell>
          <cell r="Z2185">
            <v>0</v>
          </cell>
          <cell r="AA2185">
            <v>1530193</v>
          </cell>
          <cell r="AB2185">
            <v>11205235</v>
          </cell>
          <cell r="AC2185">
            <v>2.878226114847212E-2</v>
          </cell>
          <cell r="AD2185">
            <v>44042</v>
          </cell>
          <cell r="AE2185">
            <v>0</v>
          </cell>
          <cell r="AF2185">
            <v>44042</v>
          </cell>
          <cell r="AG2185">
            <v>0</v>
          </cell>
          <cell r="AH2185">
            <v>2295289</v>
          </cell>
          <cell r="AI2185">
            <v>0</v>
          </cell>
          <cell r="AJ2185">
            <v>2295289</v>
          </cell>
          <cell r="AK2185" t="str">
            <v>AA</v>
          </cell>
          <cell r="AL2185">
            <v>0</v>
          </cell>
          <cell r="AM2185">
            <v>9616014</v>
          </cell>
          <cell r="AN2185">
            <v>0</v>
          </cell>
          <cell r="AO2185">
            <v>0</v>
          </cell>
          <cell r="AP2185">
            <v>0</v>
          </cell>
          <cell r="AQ2185">
            <v>765096</v>
          </cell>
          <cell r="AR2185">
            <v>0</v>
          </cell>
          <cell r="AS2185">
            <v>0</v>
          </cell>
          <cell r="AT2185">
            <v>765096</v>
          </cell>
          <cell r="AU2185" t="str">
            <v>Levy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9653958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</row>
        <row r="2186">
          <cell r="D2186" t="str">
            <v>8320002</v>
          </cell>
          <cell r="E2186" t="str">
            <v>EUGENE TOWNSHIP</v>
          </cell>
          <cell r="F2186">
            <v>114854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114854</v>
          </cell>
          <cell r="M2186">
            <v>0</v>
          </cell>
          <cell r="N2186">
            <v>114854</v>
          </cell>
          <cell r="O2186" t="str">
            <v>no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15467102.385092299</v>
          </cell>
          <cell r="U2186">
            <v>7.4256959797912797E-3</v>
          </cell>
          <cell r="V2186">
            <v>0</v>
          </cell>
          <cell r="W2186">
            <v>0</v>
          </cell>
          <cell r="X2186">
            <v>1530193</v>
          </cell>
          <cell r="Y2186" t="str">
            <v>yes</v>
          </cell>
          <cell r="Z2186">
            <v>0</v>
          </cell>
          <cell r="AA2186">
            <v>1530193</v>
          </cell>
          <cell r="AB2186">
            <v>11205235</v>
          </cell>
          <cell r="AC2186">
            <v>1.0250030454515233E-2</v>
          </cell>
          <cell r="AD2186">
            <v>15685</v>
          </cell>
          <cell r="AE2186">
            <v>0</v>
          </cell>
          <cell r="AF2186">
            <v>15685</v>
          </cell>
          <cell r="AG2186">
            <v>0</v>
          </cell>
          <cell r="AH2186">
            <v>2295289</v>
          </cell>
          <cell r="AI2186">
            <v>0</v>
          </cell>
          <cell r="AJ2186">
            <v>2295289</v>
          </cell>
          <cell r="AK2186" t="str">
            <v>AA</v>
          </cell>
          <cell r="AL2186">
            <v>0</v>
          </cell>
          <cell r="AM2186">
            <v>9616014</v>
          </cell>
          <cell r="AN2186">
            <v>0</v>
          </cell>
          <cell r="AO2186">
            <v>0</v>
          </cell>
          <cell r="AP2186">
            <v>0</v>
          </cell>
          <cell r="AQ2186">
            <v>765096</v>
          </cell>
          <cell r="AR2186">
            <v>0</v>
          </cell>
          <cell r="AS2186">
            <v>0</v>
          </cell>
          <cell r="AT2186">
            <v>765096</v>
          </cell>
          <cell r="AU2186" t="str">
            <v>Levy</v>
          </cell>
          <cell r="AV2186">
            <v>0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  <cell r="BA2186">
            <v>9653958</v>
          </cell>
          <cell r="BB2186">
            <v>0</v>
          </cell>
          <cell r="BC2186">
            <v>0</v>
          </cell>
          <cell r="BD2186">
            <v>0</v>
          </cell>
          <cell r="BE2186">
            <v>0</v>
          </cell>
          <cell r="BF2186">
            <v>0</v>
          </cell>
        </row>
        <row r="2187">
          <cell r="D2187" t="str">
            <v>8320003</v>
          </cell>
          <cell r="E2187" t="str">
            <v>HELT TOWNSHIP</v>
          </cell>
          <cell r="F2187">
            <v>299037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299037</v>
          </cell>
          <cell r="M2187">
            <v>0</v>
          </cell>
          <cell r="N2187">
            <v>299037</v>
          </cell>
          <cell r="O2187" t="str">
            <v>no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15467102.385092299</v>
          </cell>
          <cell r="U2187">
            <v>1.933374413349857E-2</v>
          </cell>
          <cell r="V2187">
            <v>0</v>
          </cell>
          <cell r="W2187">
            <v>0</v>
          </cell>
          <cell r="X2187">
            <v>1530193</v>
          </cell>
          <cell r="Y2187" t="str">
            <v>yes</v>
          </cell>
          <cell r="Z2187">
            <v>0</v>
          </cell>
          <cell r="AA2187">
            <v>1530193</v>
          </cell>
          <cell r="AB2187">
            <v>11205235</v>
          </cell>
          <cell r="AC2187">
            <v>2.6687258232424398E-2</v>
          </cell>
          <cell r="AD2187">
            <v>40837</v>
          </cell>
          <cell r="AE2187">
            <v>0</v>
          </cell>
          <cell r="AF2187">
            <v>40837</v>
          </cell>
          <cell r="AG2187">
            <v>0</v>
          </cell>
          <cell r="AH2187">
            <v>2295289</v>
          </cell>
          <cell r="AI2187">
            <v>0</v>
          </cell>
          <cell r="AJ2187">
            <v>2295289</v>
          </cell>
          <cell r="AK2187" t="str">
            <v>AA</v>
          </cell>
          <cell r="AL2187">
            <v>0</v>
          </cell>
          <cell r="AM2187">
            <v>9616014</v>
          </cell>
          <cell r="AN2187">
            <v>0</v>
          </cell>
          <cell r="AO2187">
            <v>0</v>
          </cell>
          <cell r="AP2187">
            <v>0</v>
          </cell>
          <cell r="AQ2187">
            <v>765096</v>
          </cell>
          <cell r="AR2187">
            <v>0</v>
          </cell>
          <cell r="AS2187">
            <v>0</v>
          </cell>
          <cell r="AT2187">
            <v>765096</v>
          </cell>
          <cell r="AU2187" t="str">
            <v>Levy</v>
          </cell>
          <cell r="AV2187">
            <v>0</v>
          </cell>
          <cell r="AW2187">
            <v>0</v>
          </cell>
          <cell r="AX2187">
            <v>0</v>
          </cell>
          <cell r="AY2187">
            <v>0</v>
          </cell>
          <cell r="AZ2187">
            <v>0</v>
          </cell>
          <cell r="BA2187">
            <v>9653958</v>
          </cell>
          <cell r="BB2187">
            <v>0</v>
          </cell>
          <cell r="BC2187">
            <v>0</v>
          </cell>
          <cell r="BD2187">
            <v>0</v>
          </cell>
          <cell r="BE2187">
            <v>0</v>
          </cell>
          <cell r="BF2187">
            <v>0</v>
          </cell>
        </row>
        <row r="2188">
          <cell r="D2188" t="str">
            <v>8320004</v>
          </cell>
          <cell r="E2188" t="str">
            <v>HIGHLAND TOWNSHIP</v>
          </cell>
          <cell r="F2188">
            <v>73574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73574</v>
          </cell>
          <cell r="M2188">
            <v>0</v>
          </cell>
          <cell r="N2188">
            <v>73574</v>
          </cell>
          <cell r="O2188" t="str">
            <v>no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15467102.385092299</v>
          </cell>
          <cell r="U2188">
            <v>4.7568056490602294E-3</v>
          </cell>
          <cell r="V2188">
            <v>0</v>
          </cell>
          <cell r="W2188">
            <v>0</v>
          </cell>
          <cell r="X2188">
            <v>1530193</v>
          </cell>
          <cell r="Y2188" t="str">
            <v>yes</v>
          </cell>
          <cell r="Z2188">
            <v>0</v>
          </cell>
          <cell r="AA2188">
            <v>1530193</v>
          </cell>
          <cell r="AB2188">
            <v>11205235</v>
          </cell>
          <cell r="AC2188">
            <v>6.5660381062958521E-3</v>
          </cell>
          <cell r="AD2188">
            <v>10047</v>
          </cell>
          <cell r="AE2188">
            <v>0</v>
          </cell>
          <cell r="AF2188">
            <v>10047</v>
          </cell>
          <cell r="AG2188">
            <v>0</v>
          </cell>
          <cell r="AH2188">
            <v>2295289</v>
          </cell>
          <cell r="AI2188">
            <v>0</v>
          </cell>
          <cell r="AJ2188">
            <v>2295289</v>
          </cell>
          <cell r="AK2188" t="str">
            <v>AA</v>
          </cell>
          <cell r="AL2188">
            <v>0</v>
          </cell>
          <cell r="AM2188">
            <v>9616014</v>
          </cell>
          <cell r="AN2188">
            <v>0</v>
          </cell>
          <cell r="AO2188">
            <v>0</v>
          </cell>
          <cell r="AP2188">
            <v>0</v>
          </cell>
          <cell r="AQ2188">
            <v>765096</v>
          </cell>
          <cell r="AR2188">
            <v>0</v>
          </cell>
          <cell r="AS2188">
            <v>0</v>
          </cell>
          <cell r="AT2188">
            <v>765096</v>
          </cell>
          <cell r="AU2188" t="str">
            <v>Levy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9653958</v>
          </cell>
          <cell r="BB2188">
            <v>0</v>
          </cell>
          <cell r="BC2188">
            <v>0</v>
          </cell>
          <cell r="BD2188">
            <v>0</v>
          </cell>
          <cell r="BE2188">
            <v>0</v>
          </cell>
          <cell r="BF2188">
            <v>0</v>
          </cell>
        </row>
        <row r="2189">
          <cell r="D2189" t="str">
            <v>8320005</v>
          </cell>
          <cell r="E2189" t="str">
            <v>VERMILLION TOWNSHIP</v>
          </cell>
          <cell r="F2189">
            <v>85934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85934</v>
          </cell>
          <cell r="M2189">
            <v>0</v>
          </cell>
          <cell r="N2189">
            <v>85934</v>
          </cell>
          <cell r="O2189" t="str">
            <v>no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15467102.385092299</v>
          </cell>
          <cell r="U2189">
            <v>5.5559210678547011E-3</v>
          </cell>
          <cell r="V2189">
            <v>0</v>
          </cell>
          <cell r="W2189">
            <v>0</v>
          </cell>
          <cell r="X2189">
            <v>1530193</v>
          </cell>
          <cell r="Y2189" t="str">
            <v>yes</v>
          </cell>
          <cell r="Z2189">
            <v>0</v>
          </cell>
          <cell r="AA2189">
            <v>1530193</v>
          </cell>
          <cell r="AB2189">
            <v>11205235</v>
          </cell>
          <cell r="AC2189">
            <v>7.6690939547452595E-3</v>
          </cell>
          <cell r="AD2189">
            <v>11735</v>
          </cell>
          <cell r="AE2189">
            <v>0</v>
          </cell>
          <cell r="AF2189">
            <v>11735</v>
          </cell>
          <cell r="AG2189">
            <v>0</v>
          </cell>
          <cell r="AH2189">
            <v>2295289</v>
          </cell>
          <cell r="AI2189">
            <v>0</v>
          </cell>
          <cell r="AJ2189">
            <v>2295289</v>
          </cell>
          <cell r="AK2189" t="str">
            <v>AA</v>
          </cell>
          <cell r="AL2189">
            <v>0</v>
          </cell>
          <cell r="AM2189">
            <v>9616014</v>
          </cell>
          <cell r="AN2189">
            <v>0</v>
          </cell>
          <cell r="AO2189">
            <v>0</v>
          </cell>
          <cell r="AP2189">
            <v>0</v>
          </cell>
          <cell r="AQ2189">
            <v>765096</v>
          </cell>
          <cell r="AR2189">
            <v>0</v>
          </cell>
          <cell r="AS2189">
            <v>0</v>
          </cell>
          <cell r="AT2189">
            <v>765096</v>
          </cell>
          <cell r="AU2189" t="str">
            <v>Levy</v>
          </cell>
          <cell r="AV2189">
            <v>0</v>
          </cell>
          <cell r="AW2189">
            <v>0</v>
          </cell>
          <cell r="AX2189">
            <v>0</v>
          </cell>
          <cell r="AY2189">
            <v>0</v>
          </cell>
          <cell r="AZ2189">
            <v>0</v>
          </cell>
          <cell r="BA2189">
            <v>9653958</v>
          </cell>
          <cell r="BB2189">
            <v>0</v>
          </cell>
          <cell r="BC2189">
            <v>0</v>
          </cell>
          <cell r="BD2189">
            <v>0</v>
          </cell>
          <cell r="BE2189">
            <v>0</v>
          </cell>
          <cell r="BF2189">
            <v>0</v>
          </cell>
        </row>
        <row r="2190">
          <cell r="D2190" t="str">
            <v>8330427</v>
          </cell>
          <cell r="E2190" t="str">
            <v>CLINTON CIVIL CITY</v>
          </cell>
          <cell r="F2190">
            <v>1004160</v>
          </cell>
          <cell r="G2190">
            <v>37944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966216</v>
          </cell>
          <cell r="M2190">
            <v>0</v>
          </cell>
          <cell r="N2190">
            <v>966216</v>
          </cell>
          <cell r="O2190" t="str">
            <v>no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15467102.385092299</v>
          </cell>
          <cell r="U2190">
            <v>6.2469102223779854E-2</v>
          </cell>
          <cell r="V2190">
            <v>0</v>
          </cell>
          <cell r="W2190">
            <v>0</v>
          </cell>
          <cell r="X2190">
            <v>1530193</v>
          </cell>
          <cell r="Y2190" t="str">
            <v>yes</v>
          </cell>
          <cell r="Z2190">
            <v>0</v>
          </cell>
          <cell r="AA2190">
            <v>1530193</v>
          </cell>
          <cell r="AB2190">
            <v>11205235</v>
          </cell>
          <cell r="AC2190">
            <v>8.6228981364513999E-2</v>
          </cell>
          <cell r="AD2190">
            <v>131947</v>
          </cell>
          <cell r="AE2190">
            <v>0</v>
          </cell>
          <cell r="AF2190">
            <v>131947</v>
          </cell>
          <cell r="AG2190">
            <v>0</v>
          </cell>
          <cell r="AH2190">
            <v>2295289</v>
          </cell>
          <cell r="AI2190">
            <v>0</v>
          </cell>
          <cell r="AJ2190">
            <v>2295289</v>
          </cell>
          <cell r="AK2190" t="str">
            <v>AA</v>
          </cell>
          <cell r="AL2190">
            <v>966216</v>
          </cell>
          <cell r="AM2190">
            <v>9616014</v>
          </cell>
          <cell r="AN2190">
            <v>0.10047988698851729</v>
          </cell>
          <cell r="AO2190">
            <v>230630</v>
          </cell>
          <cell r="AP2190">
            <v>0</v>
          </cell>
          <cell r="AQ2190">
            <v>765096</v>
          </cell>
          <cell r="AR2190">
            <v>0</v>
          </cell>
          <cell r="AS2190">
            <v>0</v>
          </cell>
          <cell r="AT2190">
            <v>765096</v>
          </cell>
          <cell r="AU2190" t="str">
            <v>Levy</v>
          </cell>
          <cell r="AV2190">
            <v>1004160</v>
          </cell>
          <cell r="AW2190">
            <v>0</v>
          </cell>
          <cell r="AX2190">
            <v>0</v>
          </cell>
          <cell r="AY2190">
            <v>0</v>
          </cell>
          <cell r="AZ2190">
            <v>1004160</v>
          </cell>
          <cell r="BA2190">
            <v>9653958</v>
          </cell>
          <cell r="BB2190">
            <v>0.1040153686187572</v>
          </cell>
          <cell r="BC2190">
            <v>79582</v>
          </cell>
          <cell r="BD2190">
            <v>0</v>
          </cell>
          <cell r="BE2190">
            <v>0</v>
          </cell>
          <cell r="BF2190">
            <v>0</v>
          </cell>
        </row>
        <row r="2191">
          <cell r="D2191" t="str">
            <v>8330897</v>
          </cell>
          <cell r="E2191" t="str">
            <v>CAYUGA CIVIL TOWN</v>
          </cell>
          <cell r="F2191">
            <v>231813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231813</v>
          </cell>
          <cell r="M2191">
            <v>0</v>
          </cell>
          <cell r="N2191">
            <v>231813</v>
          </cell>
          <cell r="O2191" t="str">
            <v>no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15467102.385092299</v>
          </cell>
          <cell r="U2191">
            <v>1.4987487263511554E-2</v>
          </cell>
          <cell r="V2191">
            <v>0</v>
          </cell>
          <cell r="W2191">
            <v>0</v>
          </cell>
          <cell r="X2191">
            <v>1530193</v>
          </cell>
          <cell r="Y2191" t="str">
            <v>yes</v>
          </cell>
          <cell r="Z2191">
            <v>0</v>
          </cell>
          <cell r="AA2191">
            <v>1530193</v>
          </cell>
          <cell r="AB2191">
            <v>11205235</v>
          </cell>
          <cell r="AC2191">
            <v>2.0687919530469463E-2</v>
          </cell>
          <cell r="AD2191">
            <v>31657</v>
          </cell>
          <cell r="AE2191">
            <v>0</v>
          </cell>
          <cell r="AF2191">
            <v>31657</v>
          </cell>
          <cell r="AG2191">
            <v>0</v>
          </cell>
          <cell r="AH2191">
            <v>2295289</v>
          </cell>
          <cell r="AI2191">
            <v>0</v>
          </cell>
          <cell r="AJ2191">
            <v>2295289</v>
          </cell>
          <cell r="AK2191" t="str">
            <v>AA</v>
          </cell>
          <cell r="AL2191">
            <v>231813</v>
          </cell>
          <cell r="AM2191">
            <v>9616014</v>
          </cell>
          <cell r="AN2191">
            <v>2.4106974053906327E-2</v>
          </cell>
          <cell r="AO2191">
            <v>55332</v>
          </cell>
          <cell r="AP2191">
            <v>0</v>
          </cell>
          <cell r="AQ2191">
            <v>765096</v>
          </cell>
          <cell r="AR2191">
            <v>0</v>
          </cell>
          <cell r="AS2191">
            <v>0</v>
          </cell>
          <cell r="AT2191">
            <v>765096</v>
          </cell>
          <cell r="AU2191" t="str">
            <v>Levy</v>
          </cell>
          <cell r="AV2191">
            <v>231813</v>
          </cell>
          <cell r="AW2191">
            <v>0</v>
          </cell>
          <cell r="AX2191">
            <v>0</v>
          </cell>
          <cell r="AY2191">
            <v>0</v>
          </cell>
          <cell r="AZ2191">
            <v>231813</v>
          </cell>
          <cell r="BA2191">
            <v>9653958</v>
          </cell>
          <cell r="BB2191">
            <v>2.4012223794634285E-2</v>
          </cell>
          <cell r="BC2191">
            <v>18372</v>
          </cell>
          <cell r="BD2191">
            <v>0</v>
          </cell>
          <cell r="BE2191">
            <v>0</v>
          </cell>
          <cell r="BF2191">
            <v>0</v>
          </cell>
        </row>
        <row r="2192">
          <cell r="D2192" t="str">
            <v>8330898</v>
          </cell>
          <cell r="E2192" t="str">
            <v>DANA CIVIL TOWN</v>
          </cell>
          <cell r="F2192">
            <v>113759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113759</v>
          </cell>
          <cell r="M2192">
            <v>0</v>
          </cell>
          <cell r="N2192">
            <v>113759</v>
          </cell>
          <cell r="O2192" t="str">
            <v>no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15467102.385092299</v>
          </cell>
          <cell r="U2192">
            <v>7.3549005604077889E-3</v>
          </cell>
          <cell r="V2192">
            <v>0</v>
          </cell>
          <cell r="W2192">
            <v>0</v>
          </cell>
          <cell r="X2192">
            <v>1530193</v>
          </cell>
          <cell r="Y2192" t="str">
            <v>yes</v>
          </cell>
          <cell r="Z2192">
            <v>0</v>
          </cell>
          <cell r="AA2192">
            <v>1530193</v>
          </cell>
          <cell r="AB2192">
            <v>11205235</v>
          </cell>
          <cell r="AC2192">
            <v>1.0152308273766682E-2</v>
          </cell>
          <cell r="AD2192">
            <v>15535</v>
          </cell>
          <cell r="AE2192">
            <v>0</v>
          </cell>
          <cell r="AF2192">
            <v>15535</v>
          </cell>
          <cell r="AG2192">
            <v>0</v>
          </cell>
          <cell r="AH2192">
            <v>2295289</v>
          </cell>
          <cell r="AI2192">
            <v>0</v>
          </cell>
          <cell r="AJ2192">
            <v>2295289</v>
          </cell>
          <cell r="AK2192" t="str">
            <v>AA</v>
          </cell>
          <cell r="AL2192">
            <v>113759</v>
          </cell>
          <cell r="AM2192">
            <v>9616014</v>
          </cell>
          <cell r="AN2192">
            <v>1.1830161644939368E-2</v>
          </cell>
          <cell r="AO2192">
            <v>27154</v>
          </cell>
          <cell r="AP2192">
            <v>0</v>
          </cell>
          <cell r="AQ2192">
            <v>765096</v>
          </cell>
          <cell r="AR2192">
            <v>0</v>
          </cell>
          <cell r="AS2192">
            <v>0</v>
          </cell>
          <cell r="AT2192">
            <v>765096</v>
          </cell>
          <cell r="AU2192" t="str">
            <v>Levy</v>
          </cell>
          <cell r="AV2192">
            <v>113759</v>
          </cell>
          <cell r="AW2192">
            <v>0</v>
          </cell>
          <cell r="AX2192">
            <v>0</v>
          </cell>
          <cell r="AY2192">
            <v>0</v>
          </cell>
          <cell r="AZ2192">
            <v>113759</v>
          </cell>
          <cell r="BA2192">
            <v>9653958</v>
          </cell>
          <cell r="BB2192">
            <v>1.1783664275315886E-2</v>
          </cell>
          <cell r="BC2192">
            <v>9016</v>
          </cell>
          <cell r="BD2192">
            <v>0</v>
          </cell>
          <cell r="BE2192">
            <v>0</v>
          </cell>
          <cell r="BF2192">
            <v>0</v>
          </cell>
        </row>
        <row r="2193">
          <cell r="D2193" t="str">
            <v>8330899</v>
          </cell>
          <cell r="E2193" t="str">
            <v>FAIRVIEW PARK CIVIL TOWN</v>
          </cell>
          <cell r="F2193">
            <v>103273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103273</v>
          </cell>
          <cell r="M2193">
            <v>0</v>
          </cell>
          <cell r="N2193">
            <v>103273</v>
          </cell>
          <cell r="O2193" t="str">
            <v>no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15467102.385092299</v>
          </cell>
          <cell r="U2193">
            <v>6.6769455214531915E-3</v>
          </cell>
          <cell r="V2193">
            <v>0</v>
          </cell>
          <cell r="W2193">
            <v>0</v>
          </cell>
          <cell r="X2193">
            <v>1530193</v>
          </cell>
          <cell r="Y2193" t="str">
            <v>yes</v>
          </cell>
          <cell r="Z2193">
            <v>0</v>
          </cell>
          <cell r="AA2193">
            <v>1530193</v>
          </cell>
          <cell r="AB2193">
            <v>11205235</v>
          </cell>
          <cell r="AC2193">
            <v>9.2164956825983562E-3</v>
          </cell>
          <cell r="AD2193">
            <v>14103</v>
          </cell>
          <cell r="AE2193">
            <v>0</v>
          </cell>
          <cell r="AF2193">
            <v>14103</v>
          </cell>
          <cell r="AG2193">
            <v>0</v>
          </cell>
          <cell r="AH2193">
            <v>2295289</v>
          </cell>
          <cell r="AI2193">
            <v>0</v>
          </cell>
          <cell r="AJ2193">
            <v>2295289</v>
          </cell>
          <cell r="AK2193" t="str">
            <v>AA</v>
          </cell>
          <cell r="AL2193">
            <v>103273</v>
          </cell>
          <cell r="AM2193">
            <v>9616014</v>
          </cell>
          <cell r="AN2193">
            <v>1.0739689022915316E-2</v>
          </cell>
          <cell r="AO2193">
            <v>24651</v>
          </cell>
          <cell r="AP2193">
            <v>0</v>
          </cell>
          <cell r="AQ2193">
            <v>765096</v>
          </cell>
          <cell r="AR2193">
            <v>0</v>
          </cell>
          <cell r="AS2193">
            <v>0</v>
          </cell>
          <cell r="AT2193">
            <v>765096</v>
          </cell>
          <cell r="AU2193" t="str">
            <v>Levy</v>
          </cell>
          <cell r="AV2193">
            <v>103273</v>
          </cell>
          <cell r="AW2193">
            <v>0</v>
          </cell>
          <cell r="AX2193">
            <v>0</v>
          </cell>
          <cell r="AY2193">
            <v>0</v>
          </cell>
          <cell r="AZ2193">
            <v>103273</v>
          </cell>
          <cell r="BA2193">
            <v>9653958</v>
          </cell>
          <cell r="BB2193">
            <v>1.0697477656314644E-2</v>
          </cell>
          <cell r="BC2193">
            <v>8185</v>
          </cell>
          <cell r="BD2193">
            <v>0</v>
          </cell>
          <cell r="BE2193">
            <v>0</v>
          </cell>
          <cell r="BF2193">
            <v>0</v>
          </cell>
        </row>
        <row r="2194">
          <cell r="D2194" t="str">
            <v>8330900</v>
          </cell>
          <cell r="E2194" t="str">
            <v>NEWPORT CIVIL TOWN</v>
          </cell>
          <cell r="F2194">
            <v>31718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31718</v>
          </cell>
          <cell r="M2194">
            <v>0</v>
          </cell>
          <cell r="N2194">
            <v>31718</v>
          </cell>
          <cell r="O2194" t="str">
            <v>no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15467102.385092299</v>
          </cell>
          <cell r="U2194">
            <v>2.0506749881329324E-3</v>
          </cell>
          <cell r="V2194">
            <v>0</v>
          </cell>
          <cell r="W2194">
            <v>0</v>
          </cell>
          <cell r="X2194">
            <v>1530193</v>
          </cell>
          <cell r="Y2194" t="str">
            <v>yes</v>
          </cell>
          <cell r="Z2194">
            <v>0</v>
          </cell>
          <cell r="AA2194">
            <v>1530193</v>
          </cell>
          <cell r="AB2194">
            <v>11205235</v>
          </cell>
          <cell r="AC2194">
            <v>2.8306412136827118E-3</v>
          </cell>
          <cell r="AD2194">
            <v>4331</v>
          </cell>
          <cell r="AE2194">
            <v>0</v>
          </cell>
          <cell r="AF2194">
            <v>4331</v>
          </cell>
          <cell r="AG2194">
            <v>0</v>
          </cell>
          <cell r="AH2194">
            <v>2295289</v>
          </cell>
          <cell r="AI2194">
            <v>0</v>
          </cell>
          <cell r="AJ2194">
            <v>2295289</v>
          </cell>
          <cell r="AK2194" t="str">
            <v>AA</v>
          </cell>
          <cell r="AL2194">
            <v>31718</v>
          </cell>
          <cell r="AM2194">
            <v>9616014</v>
          </cell>
          <cell r="AN2194">
            <v>3.2984560962577634E-3</v>
          </cell>
          <cell r="AO2194">
            <v>7571</v>
          </cell>
          <cell r="AP2194">
            <v>0</v>
          </cell>
          <cell r="AQ2194">
            <v>765096</v>
          </cell>
          <cell r="AR2194">
            <v>0</v>
          </cell>
          <cell r="AS2194">
            <v>0</v>
          </cell>
          <cell r="AT2194">
            <v>765096</v>
          </cell>
          <cell r="AU2194" t="str">
            <v>Levy</v>
          </cell>
          <cell r="AV2194">
            <v>31718</v>
          </cell>
          <cell r="AW2194">
            <v>0</v>
          </cell>
          <cell r="AX2194">
            <v>0</v>
          </cell>
          <cell r="AY2194">
            <v>0</v>
          </cell>
          <cell r="AZ2194">
            <v>31718</v>
          </cell>
          <cell r="BA2194">
            <v>9653958</v>
          </cell>
          <cell r="BB2194">
            <v>3.2854918158956152E-3</v>
          </cell>
          <cell r="BC2194">
            <v>2514</v>
          </cell>
          <cell r="BD2194">
            <v>0</v>
          </cell>
          <cell r="BE2194">
            <v>0</v>
          </cell>
          <cell r="BF2194">
            <v>0</v>
          </cell>
        </row>
        <row r="2195">
          <cell r="D2195" t="str">
            <v>8330901</v>
          </cell>
          <cell r="E2195" t="str">
            <v>PERRYSVILLE CIVIL TOWN</v>
          </cell>
          <cell r="F2195">
            <v>37957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37957</v>
          </cell>
          <cell r="M2195">
            <v>0</v>
          </cell>
          <cell r="N2195">
            <v>37957</v>
          </cell>
          <cell r="O2195" t="str">
            <v>no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15467102.385092299</v>
          </cell>
          <cell r="U2195">
            <v>2.4540472452412418E-3</v>
          </cell>
          <cell r="V2195">
            <v>0</v>
          </cell>
          <cell r="W2195">
            <v>0</v>
          </cell>
          <cell r="X2195">
            <v>1530193</v>
          </cell>
          <cell r="Y2195" t="str">
            <v>yes</v>
          </cell>
          <cell r="Z2195">
            <v>0</v>
          </cell>
          <cell r="AA2195">
            <v>1530193</v>
          </cell>
          <cell r="AB2195">
            <v>11205235</v>
          </cell>
          <cell r="AC2195">
            <v>3.3874345339477484E-3</v>
          </cell>
          <cell r="AD2195">
            <v>5183</v>
          </cell>
          <cell r="AE2195">
            <v>0</v>
          </cell>
          <cell r="AF2195">
            <v>5183</v>
          </cell>
          <cell r="AG2195">
            <v>0</v>
          </cell>
          <cell r="AH2195">
            <v>2295289</v>
          </cell>
          <cell r="AI2195">
            <v>0</v>
          </cell>
          <cell r="AJ2195">
            <v>2295289</v>
          </cell>
          <cell r="AK2195" t="str">
            <v>AA</v>
          </cell>
          <cell r="AL2195">
            <v>37957</v>
          </cell>
          <cell r="AM2195">
            <v>9616014</v>
          </cell>
          <cell r="AN2195">
            <v>3.9472696275192612E-3</v>
          </cell>
          <cell r="AO2195">
            <v>9060</v>
          </cell>
          <cell r="AP2195">
            <v>0</v>
          </cell>
          <cell r="AQ2195">
            <v>765096</v>
          </cell>
          <cell r="AR2195">
            <v>0</v>
          </cell>
          <cell r="AS2195">
            <v>0</v>
          </cell>
          <cell r="AT2195">
            <v>765096</v>
          </cell>
          <cell r="AU2195" t="str">
            <v>Levy</v>
          </cell>
          <cell r="AV2195">
            <v>37957</v>
          </cell>
          <cell r="AW2195">
            <v>0</v>
          </cell>
          <cell r="AX2195">
            <v>0</v>
          </cell>
          <cell r="AY2195">
            <v>0</v>
          </cell>
          <cell r="AZ2195">
            <v>37957</v>
          </cell>
          <cell r="BA2195">
            <v>9653958</v>
          </cell>
          <cell r="BB2195">
            <v>3.9317552448436179E-3</v>
          </cell>
          <cell r="BC2195">
            <v>3008</v>
          </cell>
          <cell r="BD2195">
            <v>0</v>
          </cell>
          <cell r="BE2195">
            <v>0</v>
          </cell>
          <cell r="BF2195">
            <v>0</v>
          </cell>
        </row>
        <row r="2196">
          <cell r="D2196" t="str">
            <v>8330902</v>
          </cell>
          <cell r="E2196" t="str">
            <v>UNIVERSAL CIVIL TOWN</v>
          </cell>
          <cell r="F2196">
            <v>9005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9005</v>
          </cell>
          <cell r="M2196">
            <v>0</v>
          </cell>
          <cell r="N2196">
            <v>9005</v>
          </cell>
          <cell r="O2196" t="str">
            <v>no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15467102.385092299</v>
          </cell>
          <cell r="U2196">
            <v>5.822034260715384E-4</v>
          </cell>
          <cell r="V2196">
            <v>0</v>
          </cell>
          <cell r="W2196">
            <v>0</v>
          </cell>
          <cell r="X2196">
            <v>1530193</v>
          </cell>
          <cell r="Y2196" t="str">
            <v>yes</v>
          </cell>
          <cell r="Z2196">
            <v>0</v>
          </cell>
          <cell r="AA2196">
            <v>1530193</v>
          </cell>
          <cell r="AB2196">
            <v>11205235</v>
          </cell>
          <cell r="AC2196">
            <v>8.0364222615589948E-4</v>
          </cell>
          <cell r="AD2196">
            <v>1230</v>
          </cell>
          <cell r="AE2196">
            <v>0</v>
          </cell>
          <cell r="AF2196">
            <v>1230</v>
          </cell>
          <cell r="AG2196">
            <v>0</v>
          </cell>
          <cell r="AH2196">
            <v>2295289</v>
          </cell>
          <cell r="AI2196">
            <v>0</v>
          </cell>
          <cell r="AJ2196">
            <v>2295289</v>
          </cell>
          <cell r="AK2196" t="str">
            <v>AA</v>
          </cell>
          <cell r="AL2196">
            <v>9005</v>
          </cell>
          <cell r="AM2196">
            <v>9616014</v>
          </cell>
          <cell r="AN2196">
            <v>9.3645870315912602E-4</v>
          </cell>
          <cell r="AO2196">
            <v>2149</v>
          </cell>
          <cell r="AP2196">
            <v>0</v>
          </cell>
          <cell r="AQ2196">
            <v>765096</v>
          </cell>
          <cell r="AR2196">
            <v>0</v>
          </cell>
          <cell r="AS2196">
            <v>0</v>
          </cell>
          <cell r="AT2196">
            <v>765096</v>
          </cell>
          <cell r="AU2196" t="str">
            <v>Levy</v>
          </cell>
          <cell r="AV2196">
            <v>9005</v>
          </cell>
          <cell r="AW2196">
            <v>0</v>
          </cell>
          <cell r="AX2196">
            <v>0</v>
          </cell>
          <cell r="AY2196">
            <v>0</v>
          </cell>
          <cell r="AZ2196">
            <v>9005</v>
          </cell>
          <cell r="BA2196">
            <v>9653958</v>
          </cell>
          <cell r="BB2196">
            <v>9.3277803777476551E-4</v>
          </cell>
          <cell r="BC2196">
            <v>714</v>
          </cell>
          <cell r="BD2196">
            <v>0</v>
          </cell>
          <cell r="BE2196">
            <v>0</v>
          </cell>
          <cell r="BF2196">
            <v>0</v>
          </cell>
        </row>
        <row r="2197">
          <cell r="D2197" t="str">
            <v>8348010</v>
          </cell>
          <cell r="E2197" t="str">
            <v>NORTH VERMILLION COMMUNITY SCHOOL CORP</v>
          </cell>
          <cell r="F2197">
            <v>2924763</v>
          </cell>
          <cell r="G2197">
            <v>1216518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1708245</v>
          </cell>
          <cell r="M2197">
            <v>0</v>
          </cell>
          <cell r="N2197">
            <v>0</v>
          </cell>
          <cell r="O2197" t="str">
            <v>no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15467102.385092299</v>
          </cell>
          <cell r="U2197">
            <v>0.11044376363904221</v>
          </cell>
          <cell r="V2197">
            <v>0</v>
          </cell>
          <cell r="W2197">
            <v>0</v>
          </cell>
          <cell r="X2197">
            <v>1530193</v>
          </cell>
          <cell r="Y2197" t="str">
            <v>yes</v>
          </cell>
          <cell r="Z2197">
            <v>0</v>
          </cell>
          <cell r="AA2197">
            <v>1530193</v>
          </cell>
          <cell r="AB2197">
            <v>11205235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2295289</v>
          </cell>
          <cell r="AI2197">
            <v>0</v>
          </cell>
          <cell r="AJ2197">
            <v>2295289</v>
          </cell>
          <cell r="AK2197" t="str">
            <v>AA</v>
          </cell>
          <cell r="AL2197">
            <v>0</v>
          </cell>
          <cell r="AM2197">
            <v>9616014</v>
          </cell>
          <cell r="AN2197">
            <v>0</v>
          </cell>
          <cell r="AO2197">
            <v>0</v>
          </cell>
          <cell r="AP2197">
            <v>0</v>
          </cell>
          <cell r="AQ2197">
            <v>765096</v>
          </cell>
          <cell r="AR2197">
            <v>0</v>
          </cell>
          <cell r="AS2197">
            <v>0</v>
          </cell>
          <cell r="AT2197">
            <v>765096</v>
          </cell>
          <cell r="AU2197" t="str">
            <v>Levy</v>
          </cell>
          <cell r="AV2197">
            <v>0</v>
          </cell>
          <cell r="AW2197">
            <v>0</v>
          </cell>
          <cell r="AX2197">
            <v>0</v>
          </cell>
          <cell r="AY2197">
            <v>0</v>
          </cell>
          <cell r="AZ2197">
            <v>0</v>
          </cell>
          <cell r="BA2197">
            <v>9653958</v>
          </cell>
          <cell r="BB2197">
            <v>0</v>
          </cell>
          <cell r="BC2197">
            <v>0</v>
          </cell>
          <cell r="BD2197">
            <v>0</v>
          </cell>
          <cell r="BE2197">
            <v>0</v>
          </cell>
          <cell r="BF2197">
            <v>0</v>
          </cell>
        </row>
        <row r="2198">
          <cell r="D2198" t="str">
            <v>8348020</v>
          </cell>
          <cell r="E2198" t="str">
            <v>SOUTH VERMILLION COMMUNITY SCHOOL CORP</v>
          </cell>
          <cell r="F2198">
            <v>4413195</v>
          </cell>
          <cell r="G2198">
            <v>1003885.6149077012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3409309.385092299</v>
          </cell>
          <cell r="M2198">
            <v>0</v>
          </cell>
          <cell r="N2198">
            <v>0</v>
          </cell>
          <cell r="O2198" t="str">
            <v>no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15467102.385092299</v>
          </cell>
          <cell r="U2198">
            <v>0.22042327646180859</v>
          </cell>
          <cell r="V2198">
            <v>0</v>
          </cell>
          <cell r="W2198">
            <v>0</v>
          </cell>
          <cell r="X2198">
            <v>1530193</v>
          </cell>
          <cell r="Y2198" t="str">
            <v>yes</v>
          </cell>
          <cell r="Z2198">
            <v>0</v>
          </cell>
          <cell r="AA2198">
            <v>1530193</v>
          </cell>
          <cell r="AB2198">
            <v>11205235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2295289</v>
          </cell>
          <cell r="AI2198">
            <v>0</v>
          </cell>
          <cell r="AJ2198">
            <v>2295289</v>
          </cell>
          <cell r="AK2198" t="str">
            <v>AA</v>
          </cell>
          <cell r="AL2198">
            <v>0</v>
          </cell>
          <cell r="AM2198">
            <v>9616014</v>
          </cell>
          <cell r="AN2198">
            <v>0</v>
          </cell>
          <cell r="AO2198">
            <v>0</v>
          </cell>
          <cell r="AP2198">
            <v>0</v>
          </cell>
          <cell r="AQ2198">
            <v>765096</v>
          </cell>
          <cell r="AR2198">
            <v>0</v>
          </cell>
          <cell r="AS2198">
            <v>0</v>
          </cell>
          <cell r="AT2198">
            <v>765096</v>
          </cell>
          <cell r="AU2198" t="str">
            <v>Levy</v>
          </cell>
          <cell r="AV2198">
            <v>0</v>
          </cell>
          <cell r="AW2198">
            <v>0</v>
          </cell>
          <cell r="AX2198">
            <v>0</v>
          </cell>
          <cell r="AY2198">
            <v>0</v>
          </cell>
          <cell r="AZ2198">
            <v>0</v>
          </cell>
          <cell r="BA2198">
            <v>9653958</v>
          </cell>
          <cell r="BB2198">
            <v>0</v>
          </cell>
          <cell r="BC2198">
            <v>0</v>
          </cell>
          <cell r="BD2198">
            <v>0</v>
          </cell>
          <cell r="BE2198">
            <v>0</v>
          </cell>
          <cell r="BF2198">
            <v>0</v>
          </cell>
        </row>
        <row r="2199">
          <cell r="D2199" t="str">
            <v>8350227</v>
          </cell>
          <cell r="E2199" t="str">
            <v>CLINTON PUBLIC LIBRARY</v>
          </cell>
          <cell r="F2199">
            <v>420114</v>
          </cell>
          <cell r="G2199">
            <v>27629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392485</v>
          </cell>
          <cell r="M2199">
            <v>0</v>
          </cell>
          <cell r="N2199">
            <v>392485</v>
          </cell>
          <cell r="O2199" t="str">
            <v>no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15467102.385092299</v>
          </cell>
          <cell r="U2199">
            <v>2.5375470481031399E-2</v>
          </cell>
          <cell r="V2199">
            <v>0</v>
          </cell>
          <cell r="W2199">
            <v>0</v>
          </cell>
          <cell r="X2199">
            <v>1530193</v>
          </cell>
          <cell r="Y2199" t="str">
            <v>yes</v>
          </cell>
          <cell r="Z2199">
            <v>0</v>
          </cell>
          <cell r="AA2199">
            <v>1530193</v>
          </cell>
          <cell r="AB2199">
            <v>11205235</v>
          </cell>
          <cell r="AC2199">
            <v>3.5026931608306298E-2</v>
          </cell>
          <cell r="AD2199">
            <v>53598</v>
          </cell>
          <cell r="AE2199">
            <v>0</v>
          </cell>
          <cell r="AF2199">
            <v>53598</v>
          </cell>
          <cell r="AG2199">
            <v>0</v>
          </cell>
          <cell r="AH2199">
            <v>2295289</v>
          </cell>
          <cell r="AI2199">
            <v>0</v>
          </cell>
          <cell r="AJ2199">
            <v>2295289</v>
          </cell>
          <cell r="AK2199" t="str">
            <v>AA</v>
          </cell>
          <cell r="AL2199">
            <v>0</v>
          </cell>
          <cell r="AM2199">
            <v>9616014</v>
          </cell>
          <cell r="AN2199">
            <v>0</v>
          </cell>
          <cell r="AO2199">
            <v>0</v>
          </cell>
          <cell r="AP2199">
            <v>0</v>
          </cell>
          <cell r="AQ2199">
            <v>765096</v>
          </cell>
          <cell r="AR2199">
            <v>0</v>
          </cell>
          <cell r="AS2199">
            <v>0</v>
          </cell>
          <cell r="AT2199">
            <v>765096</v>
          </cell>
          <cell r="AU2199" t="str">
            <v>Levy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  <cell r="BA2199">
            <v>9653958</v>
          </cell>
          <cell r="BB2199">
            <v>0</v>
          </cell>
          <cell r="BC2199">
            <v>0</v>
          </cell>
          <cell r="BD2199">
            <v>0</v>
          </cell>
          <cell r="BE2199">
            <v>0</v>
          </cell>
          <cell r="BF2199">
            <v>0</v>
          </cell>
        </row>
        <row r="2200">
          <cell r="D2200" t="str">
            <v>8350228</v>
          </cell>
          <cell r="E2200" t="str">
            <v>VERMILLION COUNTY PUBLIC LIBRARY</v>
          </cell>
          <cell r="F2200">
            <v>328458</v>
          </cell>
          <cell r="G2200">
            <v>27633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300825</v>
          </cell>
          <cell r="M2200">
            <v>0</v>
          </cell>
          <cell r="N2200">
            <v>300825</v>
          </cell>
          <cell r="O2200" t="str">
            <v>no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15467102.385092299</v>
          </cell>
          <cell r="U2200">
            <v>1.9449344325149422E-2</v>
          </cell>
          <cell r="V2200">
            <v>0</v>
          </cell>
          <cell r="W2200">
            <v>0</v>
          </cell>
          <cell r="X2200">
            <v>1530193</v>
          </cell>
          <cell r="Y2200" t="str">
            <v>yes</v>
          </cell>
          <cell r="Z2200">
            <v>0</v>
          </cell>
          <cell r="AA2200">
            <v>1530193</v>
          </cell>
          <cell r="AB2200">
            <v>11205235</v>
          </cell>
          <cell r="AC2200">
            <v>2.6846826505646692E-2</v>
          </cell>
          <cell r="AD2200">
            <v>41081</v>
          </cell>
          <cell r="AE2200">
            <v>0</v>
          </cell>
          <cell r="AF2200">
            <v>41081</v>
          </cell>
          <cell r="AG2200">
            <v>0</v>
          </cell>
          <cell r="AH2200">
            <v>2295289</v>
          </cell>
          <cell r="AI2200">
            <v>0</v>
          </cell>
          <cell r="AJ2200">
            <v>2295289</v>
          </cell>
          <cell r="AK2200" t="str">
            <v>AA</v>
          </cell>
          <cell r="AL2200">
            <v>0</v>
          </cell>
          <cell r="AM2200">
            <v>9616014</v>
          </cell>
          <cell r="AN2200">
            <v>0</v>
          </cell>
          <cell r="AO2200">
            <v>0</v>
          </cell>
          <cell r="AP2200">
            <v>0</v>
          </cell>
          <cell r="AQ2200">
            <v>765096</v>
          </cell>
          <cell r="AR2200">
            <v>0</v>
          </cell>
          <cell r="AS2200">
            <v>0</v>
          </cell>
          <cell r="AT2200">
            <v>765096</v>
          </cell>
          <cell r="AU2200" t="str">
            <v>Levy</v>
          </cell>
          <cell r="AV2200">
            <v>0</v>
          </cell>
          <cell r="AW2200">
            <v>0</v>
          </cell>
          <cell r="AX2200">
            <v>0</v>
          </cell>
          <cell r="AY2200">
            <v>0</v>
          </cell>
          <cell r="AZ2200">
            <v>0</v>
          </cell>
          <cell r="BA2200">
            <v>9653958</v>
          </cell>
          <cell r="BB2200">
            <v>0</v>
          </cell>
          <cell r="BC2200">
            <v>0</v>
          </cell>
          <cell r="BD2200">
            <v>0</v>
          </cell>
          <cell r="BE2200">
            <v>0</v>
          </cell>
          <cell r="BF2200">
            <v>0</v>
          </cell>
        </row>
        <row r="2201">
          <cell r="D2201" t="str">
            <v>8361073</v>
          </cell>
          <cell r="E2201" t="str">
            <v>VERMILLION COUNTY SOLID WASTE MANAGEMENT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 t="str">
            <v>non-recipient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 t="str">
            <v>no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15467102.385092299</v>
          </cell>
          <cell r="U2201">
            <v>0</v>
          </cell>
          <cell r="V2201">
            <v>0</v>
          </cell>
          <cell r="W2201">
            <v>0</v>
          </cell>
          <cell r="X2201">
            <v>1530193</v>
          </cell>
          <cell r="Y2201" t="str">
            <v>yes</v>
          </cell>
          <cell r="Z2201">
            <v>0</v>
          </cell>
          <cell r="AA2201">
            <v>1530193</v>
          </cell>
          <cell r="AB2201">
            <v>11205235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2295289</v>
          </cell>
          <cell r="AI2201">
            <v>0</v>
          </cell>
          <cell r="AJ2201">
            <v>2295289</v>
          </cell>
          <cell r="AK2201" t="str">
            <v>AA</v>
          </cell>
          <cell r="AL2201">
            <v>0</v>
          </cell>
          <cell r="AM2201">
            <v>9616014</v>
          </cell>
          <cell r="AN2201">
            <v>0</v>
          </cell>
          <cell r="AO2201">
            <v>0</v>
          </cell>
          <cell r="AP2201">
            <v>0</v>
          </cell>
          <cell r="AQ2201">
            <v>765096</v>
          </cell>
          <cell r="AR2201">
            <v>0</v>
          </cell>
          <cell r="AS2201">
            <v>0</v>
          </cell>
          <cell r="AT2201">
            <v>765096</v>
          </cell>
          <cell r="AU2201" t="str">
            <v>Levy</v>
          </cell>
          <cell r="AV2201">
            <v>0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9653958</v>
          </cell>
          <cell r="BB2201">
            <v>0</v>
          </cell>
          <cell r="BC2201">
            <v>0</v>
          </cell>
          <cell r="BD2201">
            <v>0</v>
          </cell>
          <cell r="BE2201">
            <v>0</v>
          </cell>
          <cell r="BF2201">
            <v>0</v>
          </cell>
        </row>
        <row r="2202">
          <cell r="D2202" t="str">
            <v>8410000</v>
          </cell>
          <cell r="E2202" t="str">
            <v>VIGO COUNTY</v>
          </cell>
          <cell r="F2202">
            <v>30894430</v>
          </cell>
          <cell r="G2202">
            <v>198654</v>
          </cell>
          <cell r="H2202">
            <v>4346477</v>
          </cell>
          <cell r="I2202">
            <v>1583045</v>
          </cell>
          <cell r="J2202">
            <v>0</v>
          </cell>
          <cell r="K2202">
            <v>0</v>
          </cell>
          <cell r="L2202">
            <v>36625298</v>
          </cell>
          <cell r="M2202">
            <v>4983854</v>
          </cell>
          <cell r="N2202">
            <v>41609152</v>
          </cell>
          <cell r="O2202" t="str">
            <v>no</v>
          </cell>
          <cell r="P2202">
            <v>0</v>
          </cell>
          <cell r="Q2202">
            <v>4910539</v>
          </cell>
          <cell r="R2202">
            <v>0</v>
          </cell>
          <cell r="S2202">
            <v>4910539</v>
          </cell>
          <cell r="T2202">
            <v>114172897</v>
          </cell>
          <cell r="U2202">
            <v>0.32078802379867788</v>
          </cell>
          <cell r="V2202">
            <v>1575243</v>
          </cell>
          <cell r="W2202">
            <v>-1</v>
          </cell>
          <cell r="X2202">
            <v>9821078</v>
          </cell>
          <cell r="Y2202" t="str">
            <v>no</v>
          </cell>
          <cell r="Z2202">
            <v>0</v>
          </cell>
          <cell r="AA2202">
            <v>9821078</v>
          </cell>
          <cell r="AB2202">
            <v>97323774</v>
          </cell>
          <cell r="AC2202">
            <v>0.42753327670996399</v>
          </cell>
          <cell r="AD2202">
            <v>4198837</v>
          </cell>
          <cell r="AE2202">
            <v>0</v>
          </cell>
          <cell r="AF2202">
            <v>4198837</v>
          </cell>
          <cell r="AG2202">
            <v>1</v>
          </cell>
          <cell r="AH2202">
            <v>0</v>
          </cell>
          <cell r="AI2202">
            <v>0</v>
          </cell>
          <cell r="AJ2202">
            <v>0</v>
          </cell>
          <cell r="AK2202" t="str">
            <v>AA</v>
          </cell>
          <cell r="AL2202">
            <v>41609152</v>
          </cell>
          <cell r="AM2202">
            <v>82078224</v>
          </cell>
          <cell r="AN2202">
            <v>0.50694508204758426</v>
          </cell>
          <cell r="AO2202">
            <v>0</v>
          </cell>
          <cell r="AP2202">
            <v>0</v>
          </cell>
          <cell r="AQ2202">
            <v>10099821</v>
          </cell>
          <cell r="AR2202">
            <v>0</v>
          </cell>
          <cell r="AS2202">
            <v>0</v>
          </cell>
          <cell r="AT2202">
            <v>10099821</v>
          </cell>
          <cell r="AU2202" t="str">
            <v>Levy</v>
          </cell>
          <cell r="AV2202">
            <v>30894430</v>
          </cell>
          <cell r="AW2202">
            <v>0</v>
          </cell>
          <cell r="AX2202">
            <v>4983854</v>
          </cell>
          <cell r="AY2202">
            <v>0</v>
          </cell>
          <cell r="AZ2202">
            <v>35878284</v>
          </cell>
          <cell r="BA2202">
            <v>70428843</v>
          </cell>
          <cell r="BB2202">
            <v>0.50942600320723708</v>
          </cell>
          <cell r="BC2202">
            <v>5145110</v>
          </cell>
          <cell r="BD2202">
            <v>1</v>
          </cell>
          <cell r="BE2202">
            <v>0</v>
          </cell>
          <cell r="BF2202">
            <v>0</v>
          </cell>
        </row>
        <row r="2203">
          <cell r="D2203" t="str">
            <v>8420001</v>
          </cell>
          <cell r="E2203" t="str">
            <v>FAYETTE TOWNSHIP</v>
          </cell>
          <cell r="F2203">
            <v>97559</v>
          </cell>
          <cell r="G2203">
            <v>0</v>
          </cell>
          <cell r="H2203">
            <v>11817</v>
          </cell>
          <cell r="I2203">
            <v>4909</v>
          </cell>
          <cell r="J2203">
            <v>0</v>
          </cell>
          <cell r="K2203">
            <v>0</v>
          </cell>
          <cell r="L2203">
            <v>114285</v>
          </cell>
          <cell r="M2203">
            <v>0</v>
          </cell>
          <cell r="N2203">
            <v>114285</v>
          </cell>
          <cell r="O2203" t="str">
            <v>no</v>
          </cell>
          <cell r="P2203">
            <v>0</v>
          </cell>
          <cell r="Q2203">
            <v>4910539</v>
          </cell>
          <cell r="R2203">
            <v>0</v>
          </cell>
          <cell r="S2203">
            <v>4910539</v>
          </cell>
          <cell r="T2203">
            <v>114172897</v>
          </cell>
          <cell r="U2203">
            <v>1.0009818705046961E-3</v>
          </cell>
          <cell r="V2203">
            <v>4915</v>
          </cell>
          <cell r="W2203">
            <v>0</v>
          </cell>
          <cell r="X2203">
            <v>9821078</v>
          </cell>
          <cell r="Y2203" t="str">
            <v>no</v>
          </cell>
          <cell r="Z2203">
            <v>0</v>
          </cell>
          <cell r="AA2203">
            <v>9821078</v>
          </cell>
          <cell r="AB2203">
            <v>97323774</v>
          </cell>
          <cell r="AC2203">
            <v>1.1742762873129026E-3</v>
          </cell>
          <cell r="AD2203">
            <v>11533</v>
          </cell>
          <cell r="AE2203">
            <v>0</v>
          </cell>
          <cell r="AF2203">
            <v>11533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 t="str">
            <v>AA</v>
          </cell>
          <cell r="AL2203">
            <v>0</v>
          </cell>
          <cell r="AM2203">
            <v>82078224</v>
          </cell>
          <cell r="AN2203">
            <v>0</v>
          </cell>
          <cell r="AO2203">
            <v>0</v>
          </cell>
          <cell r="AP2203">
            <v>0</v>
          </cell>
          <cell r="AQ2203">
            <v>10099821</v>
          </cell>
          <cell r="AR2203">
            <v>0</v>
          </cell>
          <cell r="AS2203">
            <v>0</v>
          </cell>
          <cell r="AT2203">
            <v>10099821</v>
          </cell>
          <cell r="AU2203" t="str">
            <v>Levy</v>
          </cell>
          <cell r="AV2203">
            <v>0</v>
          </cell>
          <cell r="AW2203">
            <v>0</v>
          </cell>
          <cell r="AX2203">
            <v>0</v>
          </cell>
          <cell r="AY2203">
            <v>0</v>
          </cell>
          <cell r="AZ2203">
            <v>0</v>
          </cell>
          <cell r="BA2203">
            <v>70428843</v>
          </cell>
          <cell r="BB2203">
            <v>0</v>
          </cell>
          <cell r="BC2203">
            <v>0</v>
          </cell>
          <cell r="BD2203">
            <v>0</v>
          </cell>
          <cell r="BE2203">
            <v>0</v>
          </cell>
          <cell r="BF2203">
            <v>0</v>
          </cell>
        </row>
        <row r="2204">
          <cell r="D2204" t="str">
            <v>8420002</v>
          </cell>
          <cell r="E2204" t="str">
            <v>HARRISON TOWNSHIP</v>
          </cell>
          <cell r="F2204">
            <v>781694</v>
          </cell>
          <cell r="G2204">
            <v>0</v>
          </cell>
          <cell r="H2204">
            <v>92494</v>
          </cell>
          <cell r="I2204">
            <v>38425</v>
          </cell>
          <cell r="J2204">
            <v>0</v>
          </cell>
          <cell r="K2204">
            <v>0</v>
          </cell>
          <cell r="L2204">
            <v>912613</v>
          </cell>
          <cell r="M2204">
            <v>0</v>
          </cell>
          <cell r="N2204">
            <v>912613</v>
          </cell>
          <cell r="O2204" t="str">
            <v>no</v>
          </cell>
          <cell r="P2204">
            <v>0</v>
          </cell>
          <cell r="Q2204">
            <v>4910539</v>
          </cell>
          <cell r="R2204">
            <v>0</v>
          </cell>
          <cell r="S2204">
            <v>4910539</v>
          </cell>
          <cell r="T2204">
            <v>114172897</v>
          </cell>
          <cell r="U2204">
            <v>7.9932543009747746E-3</v>
          </cell>
          <cell r="V2204">
            <v>39251</v>
          </cell>
          <cell r="W2204">
            <v>0</v>
          </cell>
          <cell r="X2204">
            <v>9821078</v>
          </cell>
          <cell r="Y2204" t="str">
            <v>no</v>
          </cell>
          <cell r="Z2204">
            <v>0</v>
          </cell>
          <cell r="AA2204">
            <v>9821078</v>
          </cell>
          <cell r="AB2204">
            <v>97323774</v>
          </cell>
          <cell r="AC2204">
            <v>9.3770819039549376E-3</v>
          </cell>
          <cell r="AD2204">
            <v>92093</v>
          </cell>
          <cell r="AE2204">
            <v>0</v>
          </cell>
          <cell r="AF2204">
            <v>92093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 t="str">
            <v>AA</v>
          </cell>
          <cell r="AL2204">
            <v>0</v>
          </cell>
          <cell r="AM2204">
            <v>82078224</v>
          </cell>
          <cell r="AN2204">
            <v>0</v>
          </cell>
          <cell r="AO2204">
            <v>0</v>
          </cell>
          <cell r="AP2204">
            <v>0</v>
          </cell>
          <cell r="AQ2204">
            <v>10099821</v>
          </cell>
          <cell r="AR2204">
            <v>0</v>
          </cell>
          <cell r="AS2204">
            <v>0</v>
          </cell>
          <cell r="AT2204">
            <v>10099821</v>
          </cell>
          <cell r="AU2204" t="str">
            <v>Levy</v>
          </cell>
          <cell r="AV2204">
            <v>0</v>
          </cell>
          <cell r="AW2204">
            <v>0</v>
          </cell>
          <cell r="AX2204">
            <v>0</v>
          </cell>
          <cell r="AY2204">
            <v>0</v>
          </cell>
          <cell r="AZ2204">
            <v>0</v>
          </cell>
          <cell r="BA2204">
            <v>70428843</v>
          </cell>
          <cell r="BB2204">
            <v>0</v>
          </cell>
          <cell r="BC2204">
            <v>0</v>
          </cell>
          <cell r="BD2204">
            <v>0</v>
          </cell>
          <cell r="BE2204">
            <v>0</v>
          </cell>
          <cell r="BF2204">
            <v>0</v>
          </cell>
        </row>
        <row r="2205">
          <cell r="D2205" t="str">
            <v>8420003</v>
          </cell>
          <cell r="E2205" t="str">
            <v>HONEY CREEK TOWNSHIP</v>
          </cell>
          <cell r="F2205">
            <v>42482</v>
          </cell>
          <cell r="G2205">
            <v>0</v>
          </cell>
          <cell r="H2205">
            <v>5198</v>
          </cell>
          <cell r="I2205">
            <v>2159</v>
          </cell>
          <cell r="J2205">
            <v>0</v>
          </cell>
          <cell r="K2205">
            <v>0</v>
          </cell>
          <cell r="L2205">
            <v>49839</v>
          </cell>
          <cell r="M2205">
            <v>0</v>
          </cell>
          <cell r="N2205">
            <v>49839</v>
          </cell>
          <cell r="O2205" t="str">
            <v>no</v>
          </cell>
          <cell r="P2205">
            <v>0</v>
          </cell>
          <cell r="Q2205">
            <v>4910539</v>
          </cell>
          <cell r="R2205">
            <v>0</v>
          </cell>
          <cell r="S2205">
            <v>4910539</v>
          </cell>
          <cell r="T2205">
            <v>114172897</v>
          </cell>
          <cell r="U2205">
            <v>4.3652216339925225E-4</v>
          </cell>
          <cell r="V2205">
            <v>2144</v>
          </cell>
          <cell r="W2205">
            <v>0</v>
          </cell>
          <cell r="X2205">
            <v>9821078</v>
          </cell>
          <cell r="Y2205" t="str">
            <v>no</v>
          </cell>
          <cell r="Z2205">
            <v>0</v>
          </cell>
          <cell r="AA2205">
            <v>9821078</v>
          </cell>
          <cell r="AB2205">
            <v>97323774</v>
          </cell>
          <cell r="AC2205">
            <v>5.1209481457223393E-4</v>
          </cell>
          <cell r="AD2205">
            <v>5029</v>
          </cell>
          <cell r="AE2205">
            <v>0</v>
          </cell>
          <cell r="AF2205">
            <v>5029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 t="str">
            <v>AA</v>
          </cell>
          <cell r="AL2205">
            <v>0</v>
          </cell>
          <cell r="AM2205">
            <v>82078224</v>
          </cell>
          <cell r="AN2205">
            <v>0</v>
          </cell>
          <cell r="AO2205">
            <v>0</v>
          </cell>
          <cell r="AP2205">
            <v>0</v>
          </cell>
          <cell r="AQ2205">
            <v>10099821</v>
          </cell>
          <cell r="AR2205">
            <v>0</v>
          </cell>
          <cell r="AS2205">
            <v>0</v>
          </cell>
          <cell r="AT2205">
            <v>10099821</v>
          </cell>
          <cell r="AU2205" t="str">
            <v>Levy</v>
          </cell>
          <cell r="AV2205">
            <v>0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70428843</v>
          </cell>
          <cell r="BB2205">
            <v>0</v>
          </cell>
          <cell r="BC2205">
            <v>0</v>
          </cell>
          <cell r="BD2205">
            <v>0</v>
          </cell>
          <cell r="BE2205">
            <v>0</v>
          </cell>
          <cell r="BF2205">
            <v>0</v>
          </cell>
        </row>
        <row r="2206">
          <cell r="D2206" t="str">
            <v>8420004</v>
          </cell>
          <cell r="E2206" t="str">
            <v>LINTON TOWNSHIP</v>
          </cell>
          <cell r="F2206">
            <v>63334</v>
          </cell>
          <cell r="G2206">
            <v>0</v>
          </cell>
          <cell r="H2206">
            <v>7664</v>
          </cell>
          <cell r="I2206">
            <v>3184</v>
          </cell>
          <cell r="J2206">
            <v>0</v>
          </cell>
          <cell r="K2206">
            <v>0</v>
          </cell>
          <cell r="L2206">
            <v>74182</v>
          </cell>
          <cell r="M2206">
            <v>0</v>
          </cell>
          <cell r="N2206">
            <v>74182</v>
          </cell>
          <cell r="O2206" t="str">
            <v>no</v>
          </cell>
          <cell r="P2206">
            <v>0</v>
          </cell>
          <cell r="Q2206">
            <v>4910539</v>
          </cell>
          <cell r="R2206">
            <v>0</v>
          </cell>
          <cell r="S2206">
            <v>4910539</v>
          </cell>
          <cell r="T2206">
            <v>114172897</v>
          </cell>
          <cell r="U2206">
            <v>6.4973388561735451E-4</v>
          </cell>
          <cell r="V2206">
            <v>3191</v>
          </cell>
          <cell r="W2206">
            <v>0</v>
          </cell>
          <cell r="X2206">
            <v>9821078</v>
          </cell>
          <cell r="Y2206" t="str">
            <v>no</v>
          </cell>
          <cell r="Z2206">
            <v>0</v>
          </cell>
          <cell r="AA2206">
            <v>9821078</v>
          </cell>
          <cell r="AB2206">
            <v>97323774</v>
          </cell>
          <cell r="AC2206">
            <v>7.6221869488949333E-4</v>
          </cell>
          <cell r="AD2206">
            <v>7486</v>
          </cell>
          <cell r="AE2206">
            <v>0</v>
          </cell>
          <cell r="AF2206">
            <v>7486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 t="str">
            <v>AA</v>
          </cell>
          <cell r="AL2206">
            <v>0</v>
          </cell>
          <cell r="AM2206">
            <v>82078224</v>
          </cell>
          <cell r="AN2206">
            <v>0</v>
          </cell>
          <cell r="AO2206">
            <v>0</v>
          </cell>
          <cell r="AP2206">
            <v>0</v>
          </cell>
          <cell r="AQ2206">
            <v>10099821</v>
          </cell>
          <cell r="AR2206">
            <v>0</v>
          </cell>
          <cell r="AS2206">
            <v>0</v>
          </cell>
          <cell r="AT2206">
            <v>10099821</v>
          </cell>
          <cell r="AU2206" t="str">
            <v>Levy</v>
          </cell>
          <cell r="AV2206">
            <v>0</v>
          </cell>
          <cell r="AW2206">
            <v>0</v>
          </cell>
          <cell r="AX2206">
            <v>0</v>
          </cell>
          <cell r="AY2206">
            <v>0</v>
          </cell>
          <cell r="AZ2206">
            <v>0</v>
          </cell>
          <cell r="BA2206">
            <v>70428843</v>
          </cell>
          <cell r="BB2206">
            <v>0</v>
          </cell>
          <cell r="BC2206">
            <v>0</v>
          </cell>
          <cell r="BD2206">
            <v>0</v>
          </cell>
          <cell r="BE2206">
            <v>0</v>
          </cell>
          <cell r="BF2206">
            <v>0</v>
          </cell>
        </row>
        <row r="2207">
          <cell r="D2207" t="str">
            <v>8420005</v>
          </cell>
          <cell r="E2207" t="str">
            <v>LOST CREEK TOWNSHIP</v>
          </cell>
          <cell r="F2207">
            <v>119080</v>
          </cell>
          <cell r="G2207">
            <v>0</v>
          </cell>
          <cell r="H2207">
            <v>14371</v>
          </cell>
          <cell r="I2207">
            <v>5970</v>
          </cell>
          <cell r="J2207">
            <v>0</v>
          </cell>
          <cell r="K2207">
            <v>0</v>
          </cell>
          <cell r="L2207">
            <v>139421</v>
          </cell>
          <cell r="M2207">
            <v>0</v>
          </cell>
          <cell r="N2207">
            <v>139421</v>
          </cell>
          <cell r="O2207" t="str">
            <v>no</v>
          </cell>
          <cell r="P2207">
            <v>0</v>
          </cell>
          <cell r="Q2207">
            <v>4910539</v>
          </cell>
          <cell r="R2207">
            <v>0</v>
          </cell>
          <cell r="S2207">
            <v>4910539</v>
          </cell>
          <cell r="T2207">
            <v>114172897</v>
          </cell>
          <cell r="U2207">
            <v>1.2211391990868026E-3</v>
          </cell>
          <cell r="V2207">
            <v>5996</v>
          </cell>
          <cell r="W2207">
            <v>0</v>
          </cell>
          <cell r="X2207">
            <v>9821078</v>
          </cell>
          <cell r="Y2207" t="str">
            <v>no</v>
          </cell>
          <cell r="Z2207">
            <v>0</v>
          </cell>
          <cell r="AA2207">
            <v>9821078</v>
          </cell>
          <cell r="AB2207">
            <v>97323774</v>
          </cell>
          <cell r="AC2207">
            <v>1.4325482281441326E-3</v>
          </cell>
          <cell r="AD2207">
            <v>14069</v>
          </cell>
          <cell r="AE2207">
            <v>0</v>
          </cell>
          <cell r="AF2207">
            <v>14069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 t="str">
            <v>AA</v>
          </cell>
          <cell r="AL2207">
            <v>0</v>
          </cell>
          <cell r="AM2207">
            <v>82078224</v>
          </cell>
          <cell r="AN2207">
            <v>0</v>
          </cell>
          <cell r="AO2207">
            <v>0</v>
          </cell>
          <cell r="AP2207">
            <v>0</v>
          </cell>
          <cell r="AQ2207">
            <v>10099821</v>
          </cell>
          <cell r="AR2207">
            <v>0</v>
          </cell>
          <cell r="AS2207">
            <v>0</v>
          </cell>
          <cell r="AT2207">
            <v>10099821</v>
          </cell>
          <cell r="AU2207" t="str">
            <v>Levy</v>
          </cell>
          <cell r="AV2207">
            <v>0</v>
          </cell>
          <cell r="AW2207">
            <v>0</v>
          </cell>
          <cell r="AX2207">
            <v>0</v>
          </cell>
          <cell r="AY2207">
            <v>0</v>
          </cell>
          <cell r="AZ2207">
            <v>0</v>
          </cell>
          <cell r="BA2207">
            <v>70428843</v>
          </cell>
          <cell r="BB2207">
            <v>0</v>
          </cell>
          <cell r="BC2207">
            <v>0</v>
          </cell>
          <cell r="BD2207">
            <v>0</v>
          </cell>
          <cell r="BE2207">
            <v>0</v>
          </cell>
          <cell r="BF2207">
            <v>0</v>
          </cell>
        </row>
        <row r="2208">
          <cell r="D2208" t="str">
            <v>8420006</v>
          </cell>
          <cell r="E2208" t="str">
            <v>NEVINS TOWNSHIP</v>
          </cell>
          <cell r="F2208">
            <v>68127</v>
          </cell>
          <cell r="G2208">
            <v>0</v>
          </cell>
          <cell r="H2208">
            <v>8195</v>
          </cell>
          <cell r="I2208">
            <v>3404</v>
          </cell>
          <cell r="J2208">
            <v>0</v>
          </cell>
          <cell r="K2208">
            <v>0</v>
          </cell>
          <cell r="L2208">
            <v>79726</v>
          </cell>
          <cell r="M2208">
            <v>0</v>
          </cell>
          <cell r="N2208">
            <v>79726</v>
          </cell>
          <cell r="O2208" t="str">
            <v>no</v>
          </cell>
          <cell r="P2208">
            <v>0</v>
          </cell>
          <cell r="Q2208">
            <v>4910539</v>
          </cell>
          <cell r="R2208">
            <v>0</v>
          </cell>
          <cell r="S2208">
            <v>4910539</v>
          </cell>
          <cell r="T2208">
            <v>114172897</v>
          </cell>
          <cell r="U2208">
            <v>6.9829181964262501E-4</v>
          </cell>
          <cell r="V2208">
            <v>3429</v>
          </cell>
          <cell r="W2208">
            <v>0</v>
          </cell>
          <cell r="X2208">
            <v>9821078</v>
          </cell>
          <cell r="Y2208" t="str">
            <v>no</v>
          </cell>
          <cell r="Z2208">
            <v>0</v>
          </cell>
          <cell r="AA2208">
            <v>9821078</v>
          </cell>
          <cell r="AB2208">
            <v>97323774</v>
          </cell>
          <cell r="AC2208">
            <v>8.1918319361515919E-4</v>
          </cell>
          <cell r="AD2208">
            <v>8045</v>
          </cell>
          <cell r="AE2208">
            <v>0</v>
          </cell>
          <cell r="AF2208">
            <v>8045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 t="str">
            <v>AA</v>
          </cell>
          <cell r="AL2208">
            <v>0</v>
          </cell>
          <cell r="AM2208">
            <v>82078224</v>
          </cell>
          <cell r="AN2208">
            <v>0</v>
          </cell>
          <cell r="AO2208">
            <v>0</v>
          </cell>
          <cell r="AP2208">
            <v>0</v>
          </cell>
          <cell r="AQ2208">
            <v>10099821</v>
          </cell>
          <cell r="AR2208">
            <v>0</v>
          </cell>
          <cell r="AS2208">
            <v>0</v>
          </cell>
          <cell r="AT2208">
            <v>10099821</v>
          </cell>
          <cell r="AU2208" t="str">
            <v>Levy</v>
          </cell>
          <cell r="AV2208">
            <v>0</v>
          </cell>
          <cell r="AW2208">
            <v>0</v>
          </cell>
          <cell r="AX2208">
            <v>0</v>
          </cell>
          <cell r="AY2208">
            <v>0</v>
          </cell>
          <cell r="AZ2208">
            <v>0</v>
          </cell>
          <cell r="BA2208">
            <v>70428843</v>
          </cell>
          <cell r="BB2208">
            <v>0</v>
          </cell>
          <cell r="BC2208">
            <v>0</v>
          </cell>
          <cell r="BD2208">
            <v>0</v>
          </cell>
          <cell r="BE2208">
            <v>0</v>
          </cell>
          <cell r="BF2208">
            <v>0</v>
          </cell>
        </row>
        <row r="2209">
          <cell r="D2209" t="str">
            <v>8420007</v>
          </cell>
          <cell r="E2209" t="str">
            <v>OTTER CREEK TOWNSHIP</v>
          </cell>
          <cell r="F2209">
            <v>362900</v>
          </cell>
          <cell r="G2209">
            <v>131741</v>
          </cell>
          <cell r="H2209">
            <v>31017</v>
          </cell>
          <cell r="I2209">
            <v>12885</v>
          </cell>
          <cell r="J2209">
            <v>0</v>
          </cell>
          <cell r="K2209">
            <v>0</v>
          </cell>
          <cell r="L2209">
            <v>275061</v>
          </cell>
          <cell r="M2209">
            <v>0</v>
          </cell>
          <cell r="N2209">
            <v>275061</v>
          </cell>
          <cell r="O2209" t="str">
            <v>no</v>
          </cell>
          <cell r="P2209">
            <v>0</v>
          </cell>
          <cell r="Q2209">
            <v>4910539</v>
          </cell>
          <cell r="R2209">
            <v>0</v>
          </cell>
          <cell r="S2209">
            <v>4910539</v>
          </cell>
          <cell r="T2209">
            <v>114172897</v>
          </cell>
          <cell r="U2209">
            <v>2.4091619572375396E-3</v>
          </cell>
          <cell r="V2209">
            <v>11830</v>
          </cell>
          <cell r="W2209">
            <v>0</v>
          </cell>
          <cell r="X2209">
            <v>9821078</v>
          </cell>
          <cell r="Y2209" t="str">
            <v>no</v>
          </cell>
          <cell r="Z2209">
            <v>0</v>
          </cell>
          <cell r="AA2209">
            <v>9821078</v>
          </cell>
          <cell r="AB2209">
            <v>97323774</v>
          </cell>
          <cell r="AC2209">
            <v>2.8262467503572149E-3</v>
          </cell>
          <cell r="AD2209">
            <v>27757</v>
          </cell>
          <cell r="AE2209">
            <v>0</v>
          </cell>
          <cell r="AF2209">
            <v>27757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 t="str">
            <v>AA</v>
          </cell>
          <cell r="AL2209">
            <v>0</v>
          </cell>
          <cell r="AM2209">
            <v>82078224</v>
          </cell>
          <cell r="AN2209">
            <v>0</v>
          </cell>
          <cell r="AO2209">
            <v>0</v>
          </cell>
          <cell r="AP2209">
            <v>0</v>
          </cell>
          <cell r="AQ2209">
            <v>10099821</v>
          </cell>
          <cell r="AR2209">
            <v>0</v>
          </cell>
          <cell r="AS2209">
            <v>0</v>
          </cell>
          <cell r="AT2209">
            <v>10099821</v>
          </cell>
          <cell r="AU2209" t="str">
            <v>Levy</v>
          </cell>
          <cell r="AV2209">
            <v>0</v>
          </cell>
          <cell r="AW2209">
            <v>0</v>
          </cell>
          <cell r="AX2209">
            <v>0</v>
          </cell>
          <cell r="AY2209">
            <v>0</v>
          </cell>
          <cell r="AZ2209">
            <v>0</v>
          </cell>
          <cell r="BA2209">
            <v>70428843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</row>
        <row r="2210">
          <cell r="D2210" t="str">
            <v>8420008</v>
          </cell>
          <cell r="E2210" t="str">
            <v>PIERSON TOWNSHIP</v>
          </cell>
          <cell r="F2210">
            <v>94178</v>
          </cell>
          <cell r="G2210">
            <v>0</v>
          </cell>
          <cell r="H2210">
            <v>11457</v>
          </cell>
          <cell r="I2210">
            <v>4760</v>
          </cell>
          <cell r="J2210">
            <v>0</v>
          </cell>
          <cell r="K2210">
            <v>0</v>
          </cell>
          <cell r="L2210">
            <v>110395</v>
          </cell>
          <cell r="M2210">
            <v>0</v>
          </cell>
          <cell r="N2210">
            <v>110395</v>
          </cell>
          <cell r="O2210" t="str">
            <v>no</v>
          </cell>
          <cell r="P2210">
            <v>0</v>
          </cell>
          <cell r="Q2210">
            <v>4910539</v>
          </cell>
          <cell r="R2210">
            <v>0</v>
          </cell>
          <cell r="S2210">
            <v>4910539</v>
          </cell>
          <cell r="T2210">
            <v>114172897</v>
          </cell>
          <cell r="U2210">
            <v>9.6691073714280889E-4</v>
          </cell>
          <cell r="V2210">
            <v>4748</v>
          </cell>
          <cell r="W2210">
            <v>0</v>
          </cell>
          <cell r="X2210">
            <v>9821078</v>
          </cell>
          <cell r="Y2210" t="str">
            <v>no</v>
          </cell>
          <cell r="Z2210">
            <v>0</v>
          </cell>
          <cell r="AA2210">
            <v>9821078</v>
          </cell>
          <cell r="AB2210">
            <v>97323774</v>
          </cell>
          <cell r="AC2210">
            <v>1.1343066083729964E-3</v>
          </cell>
          <cell r="AD2210">
            <v>11140</v>
          </cell>
          <cell r="AE2210">
            <v>0</v>
          </cell>
          <cell r="AF2210">
            <v>11140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 t="str">
            <v>AA</v>
          </cell>
          <cell r="AL2210">
            <v>0</v>
          </cell>
          <cell r="AM2210">
            <v>82078224</v>
          </cell>
          <cell r="AN2210">
            <v>0</v>
          </cell>
          <cell r="AO2210">
            <v>0</v>
          </cell>
          <cell r="AP2210">
            <v>0</v>
          </cell>
          <cell r="AQ2210">
            <v>10099821</v>
          </cell>
          <cell r="AR2210">
            <v>0</v>
          </cell>
          <cell r="AS2210">
            <v>0</v>
          </cell>
          <cell r="AT2210">
            <v>10099821</v>
          </cell>
          <cell r="AU2210" t="str">
            <v>Levy</v>
          </cell>
          <cell r="AV2210">
            <v>0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  <cell r="BA2210">
            <v>70428843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</row>
        <row r="2211">
          <cell r="D2211" t="str">
            <v>8420009</v>
          </cell>
          <cell r="E2211" t="str">
            <v>PRAIRIE CREEK TOWNSHIP</v>
          </cell>
          <cell r="F2211">
            <v>20195</v>
          </cell>
          <cell r="G2211">
            <v>0</v>
          </cell>
          <cell r="H2211">
            <v>2440</v>
          </cell>
          <cell r="I2211">
            <v>1014</v>
          </cell>
          <cell r="J2211">
            <v>0</v>
          </cell>
          <cell r="K2211">
            <v>0</v>
          </cell>
          <cell r="L2211">
            <v>23649</v>
          </cell>
          <cell r="M2211">
            <v>0</v>
          </cell>
          <cell r="N2211">
            <v>23649</v>
          </cell>
          <cell r="O2211" t="str">
            <v>no</v>
          </cell>
          <cell r="P2211">
            <v>0</v>
          </cell>
          <cell r="Q2211">
            <v>4910539</v>
          </cell>
          <cell r="R2211">
            <v>0</v>
          </cell>
          <cell r="S2211">
            <v>4910539</v>
          </cell>
          <cell r="T2211">
            <v>114172897</v>
          </cell>
          <cell r="U2211">
            <v>2.07133221818835E-4</v>
          </cell>
          <cell r="V2211">
            <v>1017</v>
          </cell>
          <cell r="W2211">
            <v>0</v>
          </cell>
          <cell r="X2211">
            <v>9821078</v>
          </cell>
          <cell r="Y2211" t="str">
            <v>no</v>
          </cell>
          <cell r="Z2211">
            <v>0</v>
          </cell>
          <cell r="AA2211">
            <v>9821078</v>
          </cell>
          <cell r="AB2211">
            <v>97323774</v>
          </cell>
          <cell r="AC2211">
            <v>2.429930429948185E-4</v>
          </cell>
          <cell r="AD2211">
            <v>2386</v>
          </cell>
          <cell r="AE2211">
            <v>0</v>
          </cell>
          <cell r="AF2211">
            <v>2386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 t="str">
            <v>AA</v>
          </cell>
          <cell r="AL2211">
            <v>0</v>
          </cell>
          <cell r="AM2211">
            <v>82078224</v>
          </cell>
          <cell r="AN2211">
            <v>0</v>
          </cell>
          <cell r="AO2211">
            <v>0</v>
          </cell>
          <cell r="AP2211">
            <v>0</v>
          </cell>
          <cell r="AQ2211">
            <v>10099821</v>
          </cell>
          <cell r="AR2211">
            <v>0</v>
          </cell>
          <cell r="AS2211">
            <v>0</v>
          </cell>
          <cell r="AT2211">
            <v>10099821</v>
          </cell>
          <cell r="AU2211" t="str">
            <v>Levy</v>
          </cell>
          <cell r="AV2211">
            <v>0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70428843</v>
          </cell>
          <cell r="BB2211">
            <v>0</v>
          </cell>
          <cell r="BC2211">
            <v>0</v>
          </cell>
          <cell r="BD2211">
            <v>0</v>
          </cell>
          <cell r="BE2211">
            <v>0</v>
          </cell>
          <cell r="BF2211">
            <v>0</v>
          </cell>
        </row>
        <row r="2212">
          <cell r="D2212" t="str">
            <v>8420010</v>
          </cell>
          <cell r="E2212" t="str">
            <v>PRAIRIETON TOWNSHIP</v>
          </cell>
          <cell r="F2212">
            <v>17896</v>
          </cell>
          <cell r="G2212">
            <v>0</v>
          </cell>
          <cell r="H2212">
            <v>2168</v>
          </cell>
          <cell r="I2212">
            <v>901</v>
          </cell>
          <cell r="J2212">
            <v>0</v>
          </cell>
          <cell r="K2212">
            <v>0</v>
          </cell>
          <cell r="L2212">
            <v>20965</v>
          </cell>
          <cell r="M2212">
            <v>0</v>
          </cell>
          <cell r="N2212">
            <v>20965</v>
          </cell>
          <cell r="O2212" t="str">
            <v>no</v>
          </cell>
          <cell r="P2212">
            <v>0</v>
          </cell>
          <cell r="Q2212">
            <v>4910539</v>
          </cell>
          <cell r="R2212">
            <v>0</v>
          </cell>
          <cell r="S2212">
            <v>4910539</v>
          </cell>
          <cell r="T2212">
            <v>114172897</v>
          </cell>
          <cell r="U2212">
            <v>1.8362501566374374E-4</v>
          </cell>
          <cell r="V2212">
            <v>902</v>
          </cell>
          <cell r="W2212">
            <v>0</v>
          </cell>
          <cell r="X2212">
            <v>9821078</v>
          </cell>
          <cell r="Y2212" t="str">
            <v>no</v>
          </cell>
          <cell r="Z2212">
            <v>0</v>
          </cell>
          <cell r="AA2212">
            <v>9821078</v>
          </cell>
          <cell r="AB2212">
            <v>97323774</v>
          </cell>
          <cell r="AC2212">
            <v>2.1541499202445643E-4</v>
          </cell>
          <cell r="AD2212">
            <v>2116</v>
          </cell>
          <cell r="AE2212">
            <v>0</v>
          </cell>
          <cell r="AF2212">
            <v>2116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 t="str">
            <v>AA</v>
          </cell>
          <cell r="AL2212">
            <v>0</v>
          </cell>
          <cell r="AM2212">
            <v>82078224</v>
          </cell>
          <cell r="AN2212">
            <v>0</v>
          </cell>
          <cell r="AO2212">
            <v>0</v>
          </cell>
          <cell r="AP2212">
            <v>0</v>
          </cell>
          <cell r="AQ2212">
            <v>10099821</v>
          </cell>
          <cell r="AR2212">
            <v>0</v>
          </cell>
          <cell r="AS2212">
            <v>0</v>
          </cell>
          <cell r="AT2212">
            <v>10099821</v>
          </cell>
          <cell r="AU2212" t="str">
            <v>Levy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  <cell r="BA2212">
            <v>70428843</v>
          </cell>
          <cell r="BB2212">
            <v>0</v>
          </cell>
          <cell r="BC2212">
            <v>0</v>
          </cell>
          <cell r="BD2212">
            <v>0</v>
          </cell>
          <cell r="BE2212">
            <v>0</v>
          </cell>
          <cell r="BF2212">
            <v>0</v>
          </cell>
        </row>
        <row r="2213">
          <cell r="D2213" t="str">
            <v>8420011</v>
          </cell>
          <cell r="E2213" t="str">
            <v>RILEY TOWNSHIP</v>
          </cell>
          <cell r="F2213">
            <v>28301</v>
          </cell>
          <cell r="G2213">
            <v>0</v>
          </cell>
          <cell r="H2213">
            <v>3564</v>
          </cell>
          <cell r="I2213">
            <v>1481</v>
          </cell>
          <cell r="J2213">
            <v>0</v>
          </cell>
          <cell r="K2213">
            <v>0</v>
          </cell>
          <cell r="L2213">
            <v>33346</v>
          </cell>
          <cell r="M2213">
            <v>0</v>
          </cell>
          <cell r="N2213">
            <v>33346</v>
          </cell>
          <cell r="O2213" t="str">
            <v>no</v>
          </cell>
          <cell r="P2213">
            <v>0</v>
          </cell>
          <cell r="Q2213">
            <v>4910539</v>
          </cell>
          <cell r="R2213">
            <v>0</v>
          </cell>
          <cell r="S2213">
            <v>4910539</v>
          </cell>
          <cell r="T2213">
            <v>114172897</v>
          </cell>
          <cell r="U2213">
            <v>2.9206581313251601E-4</v>
          </cell>
          <cell r="V2213">
            <v>1434</v>
          </cell>
          <cell r="W2213">
            <v>0</v>
          </cell>
          <cell r="X2213">
            <v>9821078</v>
          </cell>
          <cell r="Y2213" t="str">
            <v>no</v>
          </cell>
          <cell r="Z2213">
            <v>0</v>
          </cell>
          <cell r="AA2213">
            <v>9821078</v>
          </cell>
          <cell r="AB2213">
            <v>97323774</v>
          </cell>
          <cell r="AC2213">
            <v>3.4262954085607082E-4</v>
          </cell>
          <cell r="AD2213">
            <v>3365</v>
          </cell>
          <cell r="AE2213">
            <v>0</v>
          </cell>
          <cell r="AF2213">
            <v>3365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 t="str">
            <v>AA</v>
          </cell>
          <cell r="AL2213">
            <v>0</v>
          </cell>
          <cell r="AM2213">
            <v>82078224</v>
          </cell>
          <cell r="AN2213">
            <v>0</v>
          </cell>
          <cell r="AO2213">
            <v>0</v>
          </cell>
          <cell r="AP2213">
            <v>0</v>
          </cell>
          <cell r="AQ2213">
            <v>10099821</v>
          </cell>
          <cell r="AR2213">
            <v>0</v>
          </cell>
          <cell r="AS2213">
            <v>0</v>
          </cell>
          <cell r="AT2213">
            <v>10099821</v>
          </cell>
          <cell r="AU2213" t="str">
            <v>Levy</v>
          </cell>
          <cell r="AV2213">
            <v>0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  <cell r="BA2213">
            <v>70428843</v>
          </cell>
          <cell r="BB2213">
            <v>0</v>
          </cell>
          <cell r="BC2213">
            <v>0</v>
          </cell>
          <cell r="BD2213">
            <v>0</v>
          </cell>
          <cell r="BE2213">
            <v>0</v>
          </cell>
          <cell r="BF2213">
            <v>0</v>
          </cell>
        </row>
        <row r="2214">
          <cell r="D2214" t="str">
            <v>8420012</v>
          </cell>
          <cell r="E2214" t="str">
            <v>SUGAR CREEK TOWNSHIP</v>
          </cell>
          <cell r="F2214">
            <v>248745</v>
          </cell>
          <cell r="G2214">
            <v>0</v>
          </cell>
          <cell r="H2214">
            <v>30090</v>
          </cell>
          <cell r="I2214">
            <v>12500</v>
          </cell>
          <cell r="J2214">
            <v>0</v>
          </cell>
          <cell r="K2214">
            <v>0</v>
          </cell>
          <cell r="L2214">
            <v>291335</v>
          </cell>
          <cell r="M2214">
            <v>0</v>
          </cell>
          <cell r="N2214">
            <v>291335</v>
          </cell>
          <cell r="O2214" t="str">
            <v>no</v>
          </cell>
          <cell r="P2214">
            <v>0</v>
          </cell>
          <cell r="Q2214">
            <v>4910539</v>
          </cell>
          <cell r="R2214">
            <v>0</v>
          </cell>
          <cell r="S2214">
            <v>4910539</v>
          </cell>
          <cell r="T2214">
            <v>114172897</v>
          </cell>
          <cell r="U2214">
            <v>2.5517001640065241E-3</v>
          </cell>
          <cell r="V2214">
            <v>12530</v>
          </cell>
          <cell r="W2214">
            <v>0</v>
          </cell>
          <cell r="X2214">
            <v>9821078</v>
          </cell>
          <cell r="Y2214" t="str">
            <v>no</v>
          </cell>
          <cell r="Z2214">
            <v>0</v>
          </cell>
          <cell r="AA2214">
            <v>9821078</v>
          </cell>
          <cell r="AB2214">
            <v>97323774</v>
          </cell>
          <cell r="AC2214">
            <v>2.9934618030739335E-3</v>
          </cell>
          <cell r="AD2214">
            <v>29399</v>
          </cell>
          <cell r="AE2214">
            <v>0</v>
          </cell>
          <cell r="AF2214">
            <v>29399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 t="str">
            <v>AA</v>
          </cell>
          <cell r="AL2214">
            <v>0</v>
          </cell>
          <cell r="AM2214">
            <v>82078224</v>
          </cell>
          <cell r="AN2214">
            <v>0</v>
          </cell>
          <cell r="AO2214">
            <v>0</v>
          </cell>
          <cell r="AP2214">
            <v>0</v>
          </cell>
          <cell r="AQ2214">
            <v>10099821</v>
          </cell>
          <cell r="AR2214">
            <v>0</v>
          </cell>
          <cell r="AS2214">
            <v>0</v>
          </cell>
          <cell r="AT2214">
            <v>10099821</v>
          </cell>
          <cell r="AU2214" t="str">
            <v>Levy</v>
          </cell>
          <cell r="AV2214">
            <v>0</v>
          </cell>
          <cell r="AW2214">
            <v>0</v>
          </cell>
          <cell r="AX2214">
            <v>0</v>
          </cell>
          <cell r="AY2214">
            <v>0</v>
          </cell>
          <cell r="AZ2214">
            <v>0</v>
          </cell>
          <cell r="BA2214">
            <v>70428843</v>
          </cell>
          <cell r="BB2214">
            <v>0</v>
          </cell>
          <cell r="BC2214">
            <v>0</v>
          </cell>
          <cell r="BD2214">
            <v>0</v>
          </cell>
          <cell r="BE2214">
            <v>0</v>
          </cell>
          <cell r="BF2214">
            <v>0</v>
          </cell>
        </row>
        <row r="2215">
          <cell r="D2215" t="str">
            <v>8430106</v>
          </cell>
          <cell r="E2215" t="str">
            <v>TERRE HAUTE CIVIL CITY</v>
          </cell>
          <cell r="F2215">
            <v>33897351</v>
          </cell>
          <cell r="G2215">
            <v>0</v>
          </cell>
          <cell r="H2215">
            <v>4102438</v>
          </cell>
          <cell r="I2215">
            <v>1704256</v>
          </cell>
          <cell r="J2215">
            <v>0</v>
          </cell>
          <cell r="K2215">
            <v>0</v>
          </cell>
          <cell r="L2215">
            <v>39704045</v>
          </cell>
          <cell r="M2215">
            <v>0</v>
          </cell>
          <cell r="N2215">
            <v>39704045</v>
          </cell>
          <cell r="O2215" t="str">
            <v>no</v>
          </cell>
          <cell r="P2215">
            <v>0</v>
          </cell>
          <cell r="Q2215">
            <v>4910539</v>
          </cell>
          <cell r="R2215">
            <v>0</v>
          </cell>
          <cell r="S2215">
            <v>4910539</v>
          </cell>
          <cell r="T2215">
            <v>114172897</v>
          </cell>
          <cell r="U2215">
            <v>0.34775367922914313</v>
          </cell>
          <cell r="V2215">
            <v>1707658</v>
          </cell>
          <cell r="W2215">
            <v>0</v>
          </cell>
          <cell r="X2215">
            <v>9821078</v>
          </cell>
          <cell r="Y2215" t="str">
            <v>no</v>
          </cell>
          <cell r="Z2215">
            <v>0</v>
          </cell>
          <cell r="AA2215">
            <v>9821078</v>
          </cell>
          <cell r="AB2215">
            <v>97323774</v>
          </cell>
          <cell r="AC2215">
            <v>0.40795833708627038</v>
          </cell>
          <cell r="AD2215">
            <v>4006591</v>
          </cell>
          <cell r="AE2215">
            <v>0</v>
          </cell>
          <cell r="AF2215">
            <v>4006591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 t="str">
            <v>AA</v>
          </cell>
          <cell r="AL2215">
            <v>39704045</v>
          </cell>
          <cell r="AM2215">
            <v>82078224</v>
          </cell>
          <cell r="AN2215">
            <v>0.48373421189035476</v>
          </cell>
          <cell r="AO2215">
            <v>0</v>
          </cell>
          <cell r="AP2215">
            <v>0</v>
          </cell>
          <cell r="AQ2215">
            <v>10099821</v>
          </cell>
          <cell r="AR2215">
            <v>0</v>
          </cell>
          <cell r="AS2215">
            <v>0</v>
          </cell>
          <cell r="AT2215">
            <v>10099821</v>
          </cell>
          <cell r="AU2215" t="str">
            <v>Levy</v>
          </cell>
          <cell r="AV2215">
            <v>33897351</v>
          </cell>
          <cell r="AW2215">
            <v>0</v>
          </cell>
          <cell r="AX2215">
            <v>0</v>
          </cell>
          <cell r="AY2215">
            <v>0</v>
          </cell>
          <cell r="AZ2215">
            <v>33897351</v>
          </cell>
          <cell r="BA2215">
            <v>70428843</v>
          </cell>
          <cell r="BB2215">
            <v>0.48129927393525407</v>
          </cell>
          <cell r="BC2215">
            <v>4861037</v>
          </cell>
          <cell r="BD2215">
            <v>0</v>
          </cell>
          <cell r="BE2215">
            <v>0</v>
          </cell>
          <cell r="BF2215">
            <v>0</v>
          </cell>
        </row>
        <row r="2216">
          <cell r="D2216" t="str">
            <v>8430903</v>
          </cell>
          <cell r="E2216" t="str">
            <v>RILEY CIVIL TOWN</v>
          </cell>
          <cell r="F2216">
            <v>22284</v>
          </cell>
          <cell r="G2216">
            <v>0</v>
          </cell>
          <cell r="H2216">
            <v>2696</v>
          </cell>
          <cell r="I2216">
            <v>1120</v>
          </cell>
          <cell r="J2216">
            <v>0</v>
          </cell>
          <cell r="K2216">
            <v>0</v>
          </cell>
          <cell r="L2216">
            <v>26100</v>
          </cell>
          <cell r="M2216">
            <v>0</v>
          </cell>
          <cell r="N2216">
            <v>26100</v>
          </cell>
          <cell r="O2216" t="str">
            <v>no</v>
          </cell>
          <cell r="P2216">
            <v>0</v>
          </cell>
          <cell r="Q2216">
            <v>4910539</v>
          </cell>
          <cell r="R2216">
            <v>0</v>
          </cell>
          <cell r="S2216">
            <v>4910539</v>
          </cell>
          <cell r="T2216">
            <v>114172897</v>
          </cell>
          <cell r="U2216">
            <v>2.2860066343065641E-4</v>
          </cell>
          <cell r="V2216">
            <v>1123</v>
          </cell>
          <cell r="W2216">
            <v>0</v>
          </cell>
          <cell r="X2216">
            <v>9821078</v>
          </cell>
          <cell r="Y2216" t="str">
            <v>no</v>
          </cell>
          <cell r="Z2216">
            <v>0</v>
          </cell>
          <cell r="AA2216">
            <v>9821078</v>
          </cell>
          <cell r="AB2216">
            <v>97323774</v>
          </cell>
          <cell r="AC2216">
            <v>2.6817702322147924E-4</v>
          </cell>
          <cell r="AD2216">
            <v>2634</v>
          </cell>
          <cell r="AE2216">
            <v>0</v>
          </cell>
          <cell r="AF2216">
            <v>2634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 t="str">
            <v>AA</v>
          </cell>
          <cell r="AL2216">
            <v>26100</v>
          </cell>
          <cell r="AM2216">
            <v>82078224</v>
          </cell>
          <cell r="AN2216">
            <v>3.1798933661137698E-4</v>
          </cell>
          <cell r="AO2216">
            <v>0</v>
          </cell>
          <cell r="AP2216">
            <v>0</v>
          </cell>
          <cell r="AQ2216">
            <v>10099821</v>
          </cell>
          <cell r="AR2216">
            <v>0</v>
          </cell>
          <cell r="AS2216">
            <v>0</v>
          </cell>
          <cell r="AT2216">
            <v>10099821</v>
          </cell>
          <cell r="AU2216" t="str">
            <v>Levy</v>
          </cell>
          <cell r="AV2216">
            <v>22284</v>
          </cell>
          <cell r="AW2216">
            <v>0</v>
          </cell>
          <cell r="AX2216">
            <v>0</v>
          </cell>
          <cell r="AY2216">
            <v>0</v>
          </cell>
          <cell r="AZ2216">
            <v>22284</v>
          </cell>
          <cell r="BA2216">
            <v>70428843</v>
          </cell>
          <cell r="BB2216">
            <v>3.1640445946272324E-4</v>
          </cell>
          <cell r="BC2216">
            <v>3196</v>
          </cell>
          <cell r="BD2216">
            <v>0</v>
          </cell>
          <cell r="BE2216">
            <v>0</v>
          </cell>
          <cell r="BF2216">
            <v>0</v>
          </cell>
        </row>
        <row r="2217">
          <cell r="D2217" t="str">
            <v>8430904</v>
          </cell>
          <cell r="E2217" t="str">
            <v>SEELYVILLE CIVIL TOWN</v>
          </cell>
          <cell r="F2217">
            <v>64807</v>
          </cell>
          <cell r="G2217">
            <v>0</v>
          </cell>
          <cell r="H2217">
            <v>7839</v>
          </cell>
          <cell r="I2217">
            <v>3257</v>
          </cell>
          <cell r="J2217">
            <v>0</v>
          </cell>
          <cell r="K2217">
            <v>0</v>
          </cell>
          <cell r="L2217">
            <v>75903</v>
          </cell>
          <cell r="M2217">
            <v>0</v>
          </cell>
          <cell r="N2217">
            <v>75903</v>
          </cell>
          <cell r="O2217" t="str">
            <v>no</v>
          </cell>
          <cell r="P2217">
            <v>0</v>
          </cell>
          <cell r="Q2217">
            <v>4910539</v>
          </cell>
          <cell r="R2217">
            <v>0</v>
          </cell>
          <cell r="S2217">
            <v>4910539</v>
          </cell>
          <cell r="T2217">
            <v>114172897</v>
          </cell>
          <cell r="U2217">
            <v>6.6480751557000434E-4</v>
          </cell>
          <cell r="V2217">
            <v>3265</v>
          </cell>
          <cell r="W2217">
            <v>0</v>
          </cell>
          <cell r="X2217">
            <v>9821078</v>
          </cell>
          <cell r="Y2217" t="str">
            <v>no</v>
          </cell>
          <cell r="Z2217">
            <v>0</v>
          </cell>
          <cell r="AA2217">
            <v>9821078</v>
          </cell>
          <cell r="AB2217">
            <v>97323774</v>
          </cell>
          <cell r="AC2217">
            <v>7.7990193845133872E-4</v>
          </cell>
          <cell r="AD2217">
            <v>7659</v>
          </cell>
          <cell r="AE2217">
            <v>0</v>
          </cell>
          <cell r="AF2217">
            <v>7659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 t="str">
            <v>AA</v>
          </cell>
          <cell r="AL2217">
            <v>75903</v>
          </cell>
          <cell r="AM2217">
            <v>82078224</v>
          </cell>
          <cell r="AN2217">
            <v>9.2476416156372975E-4</v>
          </cell>
          <cell r="AO2217">
            <v>0</v>
          </cell>
          <cell r="AP2217">
            <v>0</v>
          </cell>
          <cell r="AQ2217">
            <v>10099821</v>
          </cell>
          <cell r="AR2217">
            <v>0</v>
          </cell>
          <cell r="AS2217">
            <v>0</v>
          </cell>
          <cell r="AT2217">
            <v>10099821</v>
          </cell>
          <cell r="AU2217" t="str">
            <v>Levy</v>
          </cell>
          <cell r="AV2217">
            <v>64807</v>
          </cell>
          <cell r="AW2217">
            <v>0</v>
          </cell>
          <cell r="AX2217">
            <v>0</v>
          </cell>
          <cell r="AY2217">
            <v>0</v>
          </cell>
          <cell r="AZ2217">
            <v>64807</v>
          </cell>
          <cell r="BA2217">
            <v>70428843</v>
          </cell>
          <cell r="BB2217">
            <v>9.2017697919586727E-4</v>
          </cell>
          <cell r="BC2217">
            <v>9294</v>
          </cell>
          <cell r="BD2217">
            <v>0</v>
          </cell>
          <cell r="BE2217">
            <v>0</v>
          </cell>
          <cell r="BF2217">
            <v>0</v>
          </cell>
        </row>
        <row r="2218">
          <cell r="D2218" t="str">
            <v>8430905</v>
          </cell>
          <cell r="E2218" t="str">
            <v>WEST TERRE HAUTE CIVIL TOWN</v>
          </cell>
          <cell r="F2218">
            <v>566117</v>
          </cell>
          <cell r="G2218">
            <v>0</v>
          </cell>
          <cell r="H2218">
            <v>68465</v>
          </cell>
          <cell r="I2218">
            <v>28442</v>
          </cell>
          <cell r="J2218">
            <v>0</v>
          </cell>
          <cell r="K2218">
            <v>0</v>
          </cell>
          <cell r="L2218">
            <v>663024</v>
          </cell>
          <cell r="M2218">
            <v>0</v>
          </cell>
          <cell r="N2218">
            <v>663024</v>
          </cell>
          <cell r="O2218" t="str">
            <v>no</v>
          </cell>
          <cell r="P2218">
            <v>0</v>
          </cell>
          <cell r="Q2218">
            <v>4910539</v>
          </cell>
          <cell r="R2218">
            <v>0</v>
          </cell>
          <cell r="S2218">
            <v>4910539</v>
          </cell>
          <cell r="T2218">
            <v>114172897</v>
          </cell>
          <cell r="U2218">
            <v>5.8071925774117825E-3</v>
          </cell>
          <cell r="V2218">
            <v>28516</v>
          </cell>
          <cell r="W2218">
            <v>0</v>
          </cell>
          <cell r="X2218">
            <v>9821078</v>
          </cell>
          <cell r="Y2218" t="str">
            <v>no</v>
          </cell>
          <cell r="Z2218">
            <v>0</v>
          </cell>
          <cell r="AA2218">
            <v>9821078</v>
          </cell>
          <cell r="AB2218">
            <v>97323774</v>
          </cell>
          <cell r="AC2218">
            <v>6.8125594882911134E-3</v>
          </cell>
          <cell r="AD2218">
            <v>66907</v>
          </cell>
          <cell r="AE2218">
            <v>0</v>
          </cell>
          <cell r="AF2218">
            <v>66907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 t="str">
            <v>AA</v>
          </cell>
          <cell r="AL2218">
            <v>663024</v>
          </cell>
          <cell r="AM2218">
            <v>82078224</v>
          </cell>
          <cell r="AN2218">
            <v>8.0779525638858853E-3</v>
          </cell>
          <cell r="AO2218">
            <v>0</v>
          </cell>
          <cell r="AP2218">
            <v>0</v>
          </cell>
          <cell r="AQ2218">
            <v>10099821</v>
          </cell>
          <cell r="AR2218">
            <v>0</v>
          </cell>
          <cell r="AS2218">
            <v>0</v>
          </cell>
          <cell r="AT2218">
            <v>10099821</v>
          </cell>
          <cell r="AU2218" t="str">
            <v>Levy</v>
          </cell>
          <cell r="AV2218">
            <v>566117</v>
          </cell>
          <cell r="AW2218">
            <v>0</v>
          </cell>
          <cell r="AX2218">
            <v>0</v>
          </cell>
          <cell r="AY2218">
            <v>0</v>
          </cell>
          <cell r="AZ2218">
            <v>566117</v>
          </cell>
          <cell r="BA2218">
            <v>70428843</v>
          </cell>
          <cell r="BB2218">
            <v>8.0381414188502292E-3</v>
          </cell>
          <cell r="BC2218">
            <v>81184</v>
          </cell>
          <cell r="BD2218">
            <v>0</v>
          </cell>
          <cell r="BE2218">
            <v>0</v>
          </cell>
          <cell r="BF2218">
            <v>0</v>
          </cell>
        </row>
        <row r="2219">
          <cell r="D2219" t="str">
            <v>8448030</v>
          </cell>
          <cell r="E2219" t="str">
            <v>VIGO COUNTY SCHOOL CORPORATION</v>
          </cell>
          <cell r="F2219">
            <v>29073432</v>
          </cell>
          <cell r="G2219">
            <v>8317731</v>
          </cell>
          <cell r="H2219">
            <v>0</v>
          </cell>
          <cell r="I2219">
            <v>1077276</v>
          </cell>
          <cell r="J2219">
            <v>0</v>
          </cell>
          <cell r="K2219">
            <v>0</v>
          </cell>
          <cell r="L2219">
            <v>21832977</v>
          </cell>
          <cell r="M2219">
            <v>0</v>
          </cell>
          <cell r="N2219">
            <v>0</v>
          </cell>
          <cell r="O2219" t="str">
            <v>no</v>
          </cell>
          <cell r="P2219">
            <v>0</v>
          </cell>
          <cell r="Q2219">
            <v>4910539</v>
          </cell>
          <cell r="R2219">
            <v>0</v>
          </cell>
          <cell r="S2219">
            <v>4910539</v>
          </cell>
          <cell r="T2219">
            <v>114172897</v>
          </cell>
          <cell r="U2219">
            <v>0.19122731903702153</v>
          </cell>
          <cell r="V2219">
            <v>939029</v>
          </cell>
          <cell r="W2219">
            <v>0</v>
          </cell>
          <cell r="X2219">
            <v>9821078</v>
          </cell>
          <cell r="Y2219" t="str">
            <v>no</v>
          </cell>
          <cell r="Z2219">
            <v>0</v>
          </cell>
          <cell r="AA2219">
            <v>9821078</v>
          </cell>
          <cell r="AB2219">
            <v>97323774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 t="str">
            <v>AA</v>
          </cell>
          <cell r="AL2219">
            <v>0</v>
          </cell>
          <cell r="AM2219">
            <v>82078224</v>
          </cell>
          <cell r="AN2219">
            <v>0</v>
          </cell>
          <cell r="AO2219">
            <v>0</v>
          </cell>
          <cell r="AP2219">
            <v>0</v>
          </cell>
          <cell r="AQ2219">
            <v>10099821</v>
          </cell>
          <cell r="AR2219">
            <v>0</v>
          </cell>
          <cell r="AS2219">
            <v>0</v>
          </cell>
          <cell r="AT2219">
            <v>10099821</v>
          </cell>
          <cell r="AU2219" t="str">
            <v>Levy</v>
          </cell>
          <cell r="AV2219">
            <v>0</v>
          </cell>
          <cell r="AW2219">
            <v>0</v>
          </cell>
          <cell r="AX2219">
            <v>0</v>
          </cell>
          <cell r="AY2219">
            <v>0</v>
          </cell>
          <cell r="AZ2219">
            <v>0</v>
          </cell>
          <cell r="BA2219">
            <v>70428843</v>
          </cell>
          <cell r="BB2219">
            <v>0</v>
          </cell>
          <cell r="BC2219">
            <v>0</v>
          </cell>
          <cell r="BD2219">
            <v>0</v>
          </cell>
          <cell r="BE2219">
            <v>0</v>
          </cell>
          <cell r="BF2219">
            <v>0</v>
          </cell>
        </row>
        <row r="2220">
          <cell r="D2220" t="str">
            <v>8450229</v>
          </cell>
          <cell r="E2220" t="str">
            <v>VIGO COUNTY PUBLIC LIBRARY</v>
          </cell>
          <cell r="F2220">
            <v>6489375</v>
          </cell>
          <cell r="G2220">
            <v>353163</v>
          </cell>
          <cell r="H2220">
            <v>742079</v>
          </cell>
          <cell r="I2220">
            <v>308278</v>
          </cell>
          <cell r="J2220">
            <v>0</v>
          </cell>
          <cell r="K2220">
            <v>0</v>
          </cell>
          <cell r="L2220">
            <v>7186569</v>
          </cell>
          <cell r="M2220">
            <v>0</v>
          </cell>
          <cell r="N2220">
            <v>7186569</v>
          </cell>
          <cell r="O2220" t="str">
            <v>no</v>
          </cell>
          <cell r="P2220">
            <v>0</v>
          </cell>
          <cell r="Q2220">
            <v>4910539</v>
          </cell>
          <cell r="R2220">
            <v>0</v>
          </cell>
          <cell r="S2220">
            <v>4910539</v>
          </cell>
          <cell r="T2220">
            <v>114172897</v>
          </cell>
          <cell r="U2220">
            <v>6.2944614604988083E-2</v>
          </cell>
          <cell r="V2220">
            <v>309092</v>
          </cell>
          <cell r="W2220">
            <v>0</v>
          </cell>
          <cell r="X2220">
            <v>9821078</v>
          </cell>
          <cell r="Y2220" t="str">
            <v>no</v>
          </cell>
          <cell r="Z2220">
            <v>0</v>
          </cell>
          <cell r="AA2220">
            <v>9821078</v>
          </cell>
          <cell r="AB2220">
            <v>97323774</v>
          </cell>
          <cell r="AC2220">
            <v>7.3841865195239956E-2</v>
          </cell>
          <cell r="AD2220">
            <v>725207</v>
          </cell>
          <cell r="AE2220">
            <v>0</v>
          </cell>
          <cell r="AF2220">
            <v>725207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 t="str">
            <v>AA</v>
          </cell>
          <cell r="AL2220">
            <v>0</v>
          </cell>
          <cell r="AM2220">
            <v>82078224</v>
          </cell>
          <cell r="AN2220">
            <v>0</v>
          </cell>
          <cell r="AO2220">
            <v>0</v>
          </cell>
          <cell r="AP2220">
            <v>0</v>
          </cell>
          <cell r="AQ2220">
            <v>10099821</v>
          </cell>
          <cell r="AR2220">
            <v>0</v>
          </cell>
          <cell r="AS2220">
            <v>0</v>
          </cell>
          <cell r="AT2220">
            <v>10099821</v>
          </cell>
          <cell r="AU2220" t="str">
            <v>Levy</v>
          </cell>
          <cell r="AV2220">
            <v>0</v>
          </cell>
          <cell r="AW2220">
            <v>0</v>
          </cell>
          <cell r="AX2220">
            <v>0</v>
          </cell>
          <cell r="AY2220">
            <v>0</v>
          </cell>
          <cell r="AZ2220">
            <v>0</v>
          </cell>
          <cell r="BA2220">
            <v>70428843</v>
          </cell>
          <cell r="BB2220">
            <v>0</v>
          </cell>
          <cell r="BC2220">
            <v>0</v>
          </cell>
          <cell r="BD2220">
            <v>0</v>
          </cell>
          <cell r="BE2220">
            <v>0</v>
          </cell>
          <cell r="BF2220">
            <v>0</v>
          </cell>
        </row>
        <row r="2221">
          <cell r="D2221" t="str">
            <v>8460334</v>
          </cell>
          <cell r="E2221" t="str">
            <v>VIGO COUNTY SOLID WASTE MANAGEMENT DIST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 t="str">
            <v>non-recipient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 t="str">
            <v>no</v>
          </cell>
          <cell r="P2221">
            <v>0</v>
          </cell>
          <cell r="Q2221">
            <v>4910539</v>
          </cell>
          <cell r="R2221">
            <v>0</v>
          </cell>
          <cell r="S2221">
            <v>4910539</v>
          </cell>
          <cell r="T2221">
            <v>114172897</v>
          </cell>
          <cell r="U2221">
            <v>0</v>
          </cell>
          <cell r="V2221">
            <v>0</v>
          </cell>
          <cell r="W2221">
            <v>0</v>
          </cell>
          <cell r="X2221">
            <v>9821078</v>
          </cell>
          <cell r="Y2221" t="str">
            <v>no</v>
          </cell>
          <cell r="Z2221">
            <v>0</v>
          </cell>
          <cell r="AA2221">
            <v>9821078</v>
          </cell>
          <cell r="AB2221">
            <v>97323774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 t="str">
            <v>AA</v>
          </cell>
          <cell r="AL2221">
            <v>0</v>
          </cell>
          <cell r="AM2221">
            <v>82078224</v>
          </cell>
          <cell r="AN2221">
            <v>0</v>
          </cell>
          <cell r="AO2221">
            <v>0</v>
          </cell>
          <cell r="AP2221">
            <v>0</v>
          </cell>
          <cell r="AQ2221">
            <v>10099821</v>
          </cell>
          <cell r="AR2221">
            <v>0</v>
          </cell>
          <cell r="AS2221">
            <v>0</v>
          </cell>
          <cell r="AT2221">
            <v>10099821</v>
          </cell>
          <cell r="AU2221" t="str">
            <v>Levy</v>
          </cell>
          <cell r="AV2221">
            <v>0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  <cell r="BA2221">
            <v>70428843</v>
          </cell>
          <cell r="BB2221">
            <v>0</v>
          </cell>
          <cell r="BC2221">
            <v>0</v>
          </cell>
          <cell r="BD2221">
            <v>0</v>
          </cell>
          <cell r="BE2221">
            <v>0</v>
          </cell>
          <cell r="BF2221">
            <v>0</v>
          </cell>
        </row>
        <row r="2222">
          <cell r="D2222" t="str">
            <v>8460871</v>
          </cell>
          <cell r="E2222" t="str">
            <v>TERRE HAUTE SANITARY</v>
          </cell>
          <cell r="F2222">
            <v>9242680</v>
          </cell>
          <cell r="G2222">
            <v>9242680</v>
          </cell>
          <cell r="H2222">
            <v>481</v>
          </cell>
          <cell r="I2222">
            <v>200</v>
          </cell>
          <cell r="J2222">
            <v>0</v>
          </cell>
          <cell r="K2222">
            <v>0</v>
          </cell>
          <cell r="L2222">
            <v>681</v>
          </cell>
          <cell r="M2222">
            <v>0</v>
          </cell>
          <cell r="N2222">
            <v>681</v>
          </cell>
          <cell r="O2222" t="str">
            <v>no</v>
          </cell>
          <cell r="P2222">
            <v>0</v>
          </cell>
          <cell r="Q2222">
            <v>4910539</v>
          </cell>
          <cell r="R2222">
            <v>0</v>
          </cell>
          <cell r="S2222">
            <v>4910539</v>
          </cell>
          <cell r="T2222">
            <v>114172897</v>
          </cell>
          <cell r="U2222">
            <v>5.9646379998573565E-6</v>
          </cell>
          <cell r="V2222">
            <v>29</v>
          </cell>
          <cell r="W2222">
            <v>0</v>
          </cell>
          <cell r="X2222">
            <v>9821078</v>
          </cell>
          <cell r="Y2222" t="str">
            <v>no</v>
          </cell>
          <cell r="Z2222">
            <v>0</v>
          </cell>
          <cell r="AA2222">
            <v>9821078</v>
          </cell>
          <cell r="AB2222">
            <v>97323774</v>
          </cell>
          <cell r="AC2222">
            <v>6.9972625599167575E-6</v>
          </cell>
          <cell r="AD2222">
            <v>69</v>
          </cell>
          <cell r="AE2222">
            <v>0</v>
          </cell>
          <cell r="AF2222">
            <v>69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 t="str">
            <v>AA</v>
          </cell>
          <cell r="AL2222">
            <v>0</v>
          </cell>
          <cell r="AM2222">
            <v>82078224</v>
          </cell>
          <cell r="AN2222">
            <v>0</v>
          </cell>
          <cell r="AO2222">
            <v>0</v>
          </cell>
          <cell r="AP2222">
            <v>0</v>
          </cell>
          <cell r="AQ2222">
            <v>10099821</v>
          </cell>
          <cell r="AR2222">
            <v>0</v>
          </cell>
          <cell r="AS2222">
            <v>0</v>
          </cell>
          <cell r="AT2222">
            <v>10099821</v>
          </cell>
          <cell r="AU2222" t="str">
            <v>Levy</v>
          </cell>
          <cell r="AV2222">
            <v>0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  <cell r="BA2222">
            <v>70428843</v>
          </cell>
          <cell r="BB2222">
            <v>0</v>
          </cell>
          <cell r="BC2222">
            <v>0</v>
          </cell>
          <cell r="BD2222">
            <v>0</v>
          </cell>
          <cell r="BE2222">
            <v>0</v>
          </cell>
          <cell r="BF2222">
            <v>0</v>
          </cell>
        </row>
        <row r="2223">
          <cell r="D2223" t="str">
            <v>8460872</v>
          </cell>
          <cell r="E2223" t="str">
            <v>TERRE HAUTE INTERNATIONAL AIRPORT</v>
          </cell>
          <cell r="F2223">
            <v>1523017</v>
          </cell>
          <cell r="G2223">
            <v>0</v>
          </cell>
          <cell r="H2223">
            <v>184593</v>
          </cell>
          <cell r="I2223">
            <v>76684</v>
          </cell>
          <cell r="J2223">
            <v>0</v>
          </cell>
          <cell r="K2223">
            <v>0</v>
          </cell>
          <cell r="L2223">
            <v>1784294</v>
          </cell>
          <cell r="M2223">
            <v>0</v>
          </cell>
          <cell r="N2223">
            <v>1784294</v>
          </cell>
          <cell r="O2223" t="str">
            <v>no</v>
          </cell>
          <cell r="P2223">
            <v>0</v>
          </cell>
          <cell r="Q2223">
            <v>4910539</v>
          </cell>
          <cell r="R2223">
            <v>0</v>
          </cell>
          <cell r="S2223">
            <v>4910539</v>
          </cell>
          <cell r="T2223">
            <v>114172897</v>
          </cell>
          <cell r="U2223">
            <v>1.5627999699438299E-2</v>
          </cell>
          <cell r="V2223">
            <v>76742</v>
          </cell>
          <cell r="W2223">
            <v>0</v>
          </cell>
          <cell r="X2223">
            <v>9821078</v>
          </cell>
          <cell r="Y2223" t="str">
            <v>no</v>
          </cell>
          <cell r="Z2223">
            <v>0</v>
          </cell>
          <cell r="AA2223">
            <v>9821078</v>
          </cell>
          <cell r="AB2223">
            <v>97323774</v>
          </cell>
          <cell r="AC2223">
            <v>1.8333588255630119E-2</v>
          </cell>
          <cell r="AD2223">
            <v>180056</v>
          </cell>
          <cell r="AE2223">
            <v>0</v>
          </cell>
          <cell r="AF2223">
            <v>180056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 t="str">
            <v>AA</v>
          </cell>
          <cell r="AL2223">
            <v>0</v>
          </cell>
          <cell r="AM2223">
            <v>82078224</v>
          </cell>
          <cell r="AN2223">
            <v>0</v>
          </cell>
          <cell r="AO2223">
            <v>0</v>
          </cell>
          <cell r="AP2223">
            <v>0</v>
          </cell>
          <cell r="AQ2223">
            <v>10099821</v>
          </cell>
          <cell r="AR2223">
            <v>0</v>
          </cell>
          <cell r="AS2223">
            <v>0</v>
          </cell>
          <cell r="AT2223">
            <v>10099821</v>
          </cell>
          <cell r="AU2223" t="str">
            <v>Levy</v>
          </cell>
          <cell r="AV2223">
            <v>0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  <cell r="BA2223">
            <v>70428843</v>
          </cell>
          <cell r="BB2223">
            <v>0</v>
          </cell>
          <cell r="BC2223">
            <v>0</v>
          </cell>
          <cell r="BD2223">
            <v>0</v>
          </cell>
          <cell r="BE2223">
            <v>0</v>
          </cell>
          <cell r="BF2223">
            <v>0</v>
          </cell>
        </row>
        <row r="2224">
          <cell r="D2224" t="str">
            <v>8460958</v>
          </cell>
          <cell r="E2224" t="str">
            <v>HONEY CREEK FIRE PROTECTION</v>
          </cell>
          <cell r="F2224">
            <v>2123334</v>
          </cell>
          <cell r="G2224">
            <v>0</v>
          </cell>
          <cell r="H2224">
            <v>257805</v>
          </cell>
          <cell r="I2224">
            <v>107099</v>
          </cell>
          <cell r="J2224">
            <v>0</v>
          </cell>
          <cell r="K2224">
            <v>0</v>
          </cell>
          <cell r="L2224">
            <v>2488238</v>
          </cell>
          <cell r="M2224">
            <v>0</v>
          </cell>
          <cell r="N2224">
            <v>2488238</v>
          </cell>
          <cell r="O2224" t="str">
            <v>no</v>
          </cell>
          <cell r="P2224">
            <v>0</v>
          </cell>
          <cell r="Q2224">
            <v>4910539</v>
          </cell>
          <cell r="R2224">
            <v>0</v>
          </cell>
          <cell r="S2224">
            <v>4910539</v>
          </cell>
          <cell r="T2224">
            <v>114172897</v>
          </cell>
          <cell r="U2224">
            <v>2.1793596075608032E-2</v>
          </cell>
          <cell r="V2224">
            <v>107018</v>
          </cell>
          <cell r="W2224">
            <v>0</v>
          </cell>
          <cell r="X2224">
            <v>9821078</v>
          </cell>
          <cell r="Y2224" t="str">
            <v>no</v>
          </cell>
          <cell r="Z2224">
            <v>0</v>
          </cell>
          <cell r="AA2224">
            <v>9821078</v>
          </cell>
          <cell r="AB2224">
            <v>97323774</v>
          </cell>
          <cell r="AC2224">
            <v>2.5566599996420195E-2</v>
          </cell>
          <cell r="AD2224">
            <v>251092</v>
          </cell>
          <cell r="AE2224">
            <v>0</v>
          </cell>
          <cell r="AF2224">
            <v>251092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 t="str">
            <v>AA</v>
          </cell>
          <cell r="AL2224">
            <v>0</v>
          </cell>
          <cell r="AM2224">
            <v>82078224</v>
          </cell>
          <cell r="AN2224">
            <v>0</v>
          </cell>
          <cell r="AO2224">
            <v>0</v>
          </cell>
          <cell r="AP2224">
            <v>0</v>
          </cell>
          <cell r="AQ2224">
            <v>10099821</v>
          </cell>
          <cell r="AR2224">
            <v>0</v>
          </cell>
          <cell r="AS2224">
            <v>0</v>
          </cell>
          <cell r="AT2224">
            <v>10099821</v>
          </cell>
          <cell r="AU2224" t="str">
            <v>Levy</v>
          </cell>
          <cell r="AV2224">
            <v>0</v>
          </cell>
          <cell r="AW2224">
            <v>0</v>
          </cell>
          <cell r="AX2224">
            <v>0</v>
          </cell>
          <cell r="AY2224">
            <v>0</v>
          </cell>
          <cell r="AZ2224">
            <v>0</v>
          </cell>
          <cell r="BA2224">
            <v>70428843</v>
          </cell>
          <cell r="BB2224">
            <v>0</v>
          </cell>
          <cell r="BC2224">
            <v>0</v>
          </cell>
          <cell r="BD2224">
            <v>0</v>
          </cell>
          <cell r="BE2224">
            <v>0</v>
          </cell>
          <cell r="BF2224">
            <v>0</v>
          </cell>
        </row>
        <row r="2225">
          <cell r="D2225" t="str">
            <v>8460970</v>
          </cell>
          <cell r="E2225" t="str">
            <v>NEW GOSHEN FIRE PROTECTION DISTRICT</v>
          </cell>
          <cell r="F2225">
            <v>161087</v>
          </cell>
          <cell r="G2225">
            <v>0</v>
          </cell>
          <cell r="H2225">
            <v>19567</v>
          </cell>
          <cell r="I2225">
            <v>8129</v>
          </cell>
          <cell r="J2225">
            <v>0</v>
          </cell>
          <cell r="K2225">
            <v>0</v>
          </cell>
          <cell r="L2225">
            <v>188783</v>
          </cell>
          <cell r="M2225">
            <v>0</v>
          </cell>
          <cell r="N2225">
            <v>188783</v>
          </cell>
          <cell r="O2225" t="str">
            <v>no</v>
          </cell>
          <cell r="P2225">
            <v>0</v>
          </cell>
          <cell r="Q2225">
            <v>4910539</v>
          </cell>
          <cell r="R2225">
            <v>0</v>
          </cell>
          <cell r="S2225">
            <v>4910539</v>
          </cell>
          <cell r="T2225">
            <v>114172897</v>
          </cell>
          <cell r="U2225">
            <v>1.653483488292322E-3</v>
          </cell>
          <cell r="V2225">
            <v>8119</v>
          </cell>
          <cell r="W2225">
            <v>0</v>
          </cell>
          <cell r="X2225">
            <v>9821078</v>
          </cell>
          <cell r="Y2225" t="str">
            <v>no</v>
          </cell>
          <cell r="Z2225">
            <v>0</v>
          </cell>
          <cell r="AA2225">
            <v>9821078</v>
          </cell>
          <cell r="AB2225">
            <v>97323774</v>
          </cell>
          <cell r="AC2225">
            <v>1.939741876429905E-3</v>
          </cell>
          <cell r="AD2225">
            <v>19050</v>
          </cell>
          <cell r="AE2225">
            <v>0</v>
          </cell>
          <cell r="AF2225">
            <v>19050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 t="str">
            <v>AA</v>
          </cell>
          <cell r="AL2225">
            <v>0</v>
          </cell>
          <cell r="AM2225">
            <v>82078224</v>
          </cell>
          <cell r="AN2225">
            <v>0</v>
          </cell>
          <cell r="AO2225">
            <v>0</v>
          </cell>
          <cell r="AP2225">
            <v>0</v>
          </cell>
          <cell r="AQ2225">
            <v>10099821</v>
          </cell>
          <cell r="AR2225">
            <v>0</v>
          </cell>
          <cell r="AS2225">
            <v>0</v>
          </cell>
          <cell r="AT2225">
            <v>10099821</v>
          </cell>
          <cell r="AU2225" t="str">
            <v>Levy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70428843</v>
          </cell>
          <cell r="BB2225">
            <v>0</v>
          </cell>
          <cell r="BC2225">
            <v>0</v>
          </cell>
          <cell r="BD2225">
            <v>0</v>
          </cell>
          <cell r="BE2225">
            <v>0</v>
          </cell>
          <cell r="BF2225">
            <v>0</v>
          </cell>
        </row>
        <row r="2226">
          <cell r="D2226" t="str">
            <v>8460981</v>
          </cell>
          <cell r="E2226" t="str">
            <v>LOST CREEK FIRE PROTECTION DISTRICT</v>
          </cell>
          <cell r="F2226">
            <v>115790</v>
          </cell>
          <cell r="G2226">
            <v>0</v>
          </cell>
          <cell r="H2226">
            <v>13988</v>
          </cell>
          <cell r="I2226">
            <v>5811</v>
          </cell>
          <cell r="J2226">
            <v>0</v>
          </cell>
          <cell r="K2226">
            <v>0</v>
          </cell>
          <cell r="L2226">
            <v>135589</v>
          </cell>
          <cell r="M2226">
            <v>0</v>
          </cell>
          <cell r="N2226">
            <v>135589</v>
          </cell>
          <cell r="O2226" t="str">
            <v>no</v>
          </cell>
          <cell r="P2226">
            <v>0</v>
          </cell>
          <cell r="Q2226">
            <v>4910539</v>
          </cell>
          <cell r="R2226">
            <v>0</v>
          </cell>
          <cell r="S2226">
            <v>4910539</v>
          </cell>
          <cell r="T2226">
            <v>114172897</v>
          </cell>
          <cell r="U2226">
            <v>1.1875760671992057E-3</v>
          </cell>
          <cell r="V2226">
            <v>5832</v>
          </cell>
          <cell r="W2226">
            <v>0</v>
          </cell>
          <cell r="X2226">
            <v>9821078</v>
          </cell>
          <cell r="Y2226" t="str">
            <v>no</v>
          </cell>
          <cell r="Z2226">
            <v>0</v>
          </cell>
          <cell r="AA2226">
            <v>9821078</v>
          </cell>
          <cell r="AB2226">
            <v>97323774</v>
          </cell>
          <cell r="AC2226">
            <v>1.3931744981447185E-3</v>
          </cell>
          <cell r="AD2226">
            <v>13682</v>
          </cell>
          <cell r="AE2226">
            <v>0</v>
          </cell>
          <cell r="AF2226">
            <v>13682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 t="str">
            <v>AA</v>
          </cell>
          <cell r="AL2226">
            <v>0</v>
          </cell>
          <cell r="AM2226">
            <v>82078224</v>
          </cell>
          <cell r="AN2226">
            <v>0</v>
          </cell>
          <cell r="AO2226">
            <v>0</v>
          </cell>
          <cell r="AP2226">
            <v>0</v>
          </cell>
          <cell r="AQ2226">
            <v>10099821</v>
          </cell>
          <cell r="AR2226">
            <v>0</v>
          </cell>
          <cell r="AS2226">
            <v>0</v>
          </cell>
          <cell r="AT2226">
            <v>10099821</v>
          </cell>
          <cell r="AU2226" t="str">
            <v>Levy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70428843</v>
          </cell>
          <cell r="BB2226">
            <v>0</v>
          </cell>
          <cell r="BC2226">
            <v>0</v>
          </cell>
          <cell r="BD2226">
            <v>0</v>
          </cell>
          <cell r="BE2226">
            <v>0</v>
          </cell>
          <cell r="BF2226">
            <v>0</v>
          </cell>
        </row>
        <row r="2227">
          <cell r="D2227" t="str">
            <v>8461005</v>
          </cell>
          <cell r="E2227" t="str">
            <v>PRAIRIETON FIRE PROTECTION DISTRICT</v>
          </cell>
          <cell r="F2227">
            <v>269647</v>
          </cell>
          <cell r="G2227">
            <v>0</v>
          </cell>
          <cell r="H2227">
            <v>32595</v>
          </cell>
          <cell r="I2227">
            <v>13541</v>
          </cell>
          <cell r="J2227">
            <v>0</v>
          </cell>
          <cell r="K2227">
            <v>0</v>
          </cell>
          <cell r="L2227">
            <v>315783</v>
          </cell>
          <cell r="M2227">
            <v>0</v>
          </cell>
          <cell r="N2227">
            <v>315783</v>
          </cell>
          <cell r="O2227" t="str">
            <v>no</v>
          </cell>
          <cell r="P2227">
            <v>0</v>
          </cell>
          <cell r="Q2227">
            <v>4910539</v>
          </cell>
          <cell r="R2227">
            <v>0</v>
          </cell>
          <cell r="S2227">
            <v>4910539</v>
          </cell>
          <cell r="T2227">
            <v>114172897</v>
          </cell>
          <cell r="U2227">
            <v>2.7658315440660143E-3</v>
          </cell>
          <cell r="V2227">
            <v>13582</v>
          </cell>
          <cell r="W2227">
            <v>0</v>
          </cell>
          <cell r="X2227">
            <v>9821078</v>
          </cell>
          <cell r="Y2227" t="str">
            <v>no</v>
          </cell>
          <cell r="Z2227">
            <v>0</v>
          </cell>
          <cell r="AA2227">
            <v>9821078</v>
          </cell>
          <cell r="AB2227">
            <v>97323774</v>
          </cell>
          <cell r="AC2227">
            <v>3.2446645564731184E-3</v>
          </cell>
          <cell r="AD2227">
            <v>31866</v>
          </cell>
          <cell r="AE2227">
            <v>0</v>
          </cell>
          <cell r="AF2227">
            <v>31866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 t="str">
            <v>AA</v>
          </cell>
          <cell r="AL2227">
            <v>0</v>
          </cell>
          <cell r="AM2227">
            <v>82078224</v>
          </cell>
          <cell r="AN2227">
            <v>0</v>
          </cell>
          <cell r="AO2227">
            <v>0</v>
          </cell>
          <cell r="AP2227">
            <v>0</v>
          </cell>
          <cell r="AQ2227">
            <v>10099821</v>
          </cell>
          <cell r="AR2227">
            <v>0</v>
          </cell>
          <cell r="AS2227">
            <v>0</v>
          </cell>
          <cell r="AT2227">
            <v>10099821</v>
          </cell>
          <cell r="AU2227" t="str">
            <v>Levy</v>
          </cell>
          <cell r="AV2227">
            <v>0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  <cell r="BA2227">
            <v>70428843</v>
          </cell>
          <cell r="BB2227">
            <v>0</v>
          </cell>
          <cell r="BC2227">
            <v>0</v>
          </cell>
          <cell r="BD2227">
            <v>0</v>
          </cell>
          <cell r="BE2227">
            <v>0</v>
          </cell>
          <cell r="BF2227">
            <v>0</v>
          </cell>
        </row>
        <row r="2228">
          <cell r="D2228" t="str">
            <v>8461023</v>
          </cell>
          <cell r="E2228" t="str">
            <v>RILEY FIRE PROTECTION DISTRICT</v>
          </cell>
          <cell r="F2228">
            <v>449356</v>
          </cell>
          <cell r="G2228">
            <v>28936</v>
          </cell>
          <cell r="H2228">
            <v>50743</v>
          </cell>
          <cell r="I2228">
            <v>21080</v>
          </cell>
          <cell r="J2228">
            <v>0</v>
          </cell>
          <cell r="K2228">
            <v>0</v>
          </cell>
          <cell r="L2228">
            <v>492243</v>
          </cell>
          <cell r="M2228">
            <v>0</v>
          </cell>
          <cell r="N2228">
            <v>492243</v>
          </cell>
          <cell r="O2228" t="str">
            <v>no</v>
          </cell>
          <cell r="P2228">
            <v>0</v>
          </cell>
          <cell r="Q2228">
            <v>4910539</v>
          </cell>
          <cell r="R2228">
            <v>0</v>
          </cell>
          <cell r="S2228">
            <v>4910539</v>
          </cell>
          <cell r="T2228">
            <v>114172897</v>
          </cell>
          <cell r="U2228">
            <v>4.3113822363638546E-3</v>
          </cell>
          <cell r="V2228">
            <v>21171</v>
          </cell>
          <cell r="W2228">
            <v>0</v>
          </cell>
          <cell r="X2228">
            <v>9821078</v>
          </cell>
          <cell r="Y2228" t="str">
            <v>no</v>
          </cell>
          <cell r="Z2228">
            <v>0</v>
          </cell>
          <cell r="AA2228">
            <v>9821078</v>
          </cell>
          <cell r="AB2228">
            <v>97323774</v>
          </cell>
          <cell r="AC2228">
            <v>5.057787833011901E-3</v>
          </cell>
          <cell r="AD2228">
            <v>49673</v>
          </cell>
          <cell r="AE2228">
            <v>0</v>
          </cell>
          <cell r="AF2228">
            <v>49673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 t="str">
            <v>AA</v>
          </cell>
          <cell r="AL2228">
            <v>0</v>
          </cell>
          <cell r="AM2228">
            <v>82078224</v>
          </cell>
          <cell r="AN2228">
            <v>0</v>
          </cell>
          <cell r="AO2228">
            <v>0</v>
          </cell>
          <cell r="AP2228">
            <v>0</v>
          </cell>
          <cell r="AQ2228">
            <v>10099821</v>
          </cell>
          <cell r="AR2228">
            <v>0</v>
          </cell>
          <cell r="AS2228">
            <v>0</v>
          </cell>
          <cell r="AT2228">
            <v>10099821</v>
          </cell>
          <cell r="AU2228" t="str">
            <v>Levy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70428843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</row>
        <row r="2229">
          <cell r="D2229" t="str">
            <v>8461086</v>
          </cell>
          <cell r="E2229" t="str">
            <v>SUGAR CREEK TOWNSHIP FIRE DISTRICT</v>
          </cell>
          <cell r="F2229">
            <v>538778</v>
          </cell>
          <cell r="G2229">
            <v>88705</v>
          </cell>
          <cell r="H2229">
            <v>55446</v>
          </cell>
          <cell r="I2229">
            <v>23034</v>
          </cell>
          <cell r="J2229">
            <v>0</v>
          </cell>
          <cell r="K2229">
            <v>0</v>
          </cell>
          <cell r="L2229">
            <v>528553</v>
          </cell>
          <cell r="M2229">
            <v>0</v>
          </cell>
          <cell r="N2229">
            <v>528553</v>
          </cell>
          <cell r="O2229" t="str">
            <v>no</v>
          </cell>
          <cell r="P2229">
            <v>0</v>
          </cell>
          <cell r="Q2229">
            <v>4910539</v>
          </cell>
          <cell r="R2229">
            <v>0</v>
          </cell>
          <cell r="S2229">
            <v>4910539</v>
          </cell>
          <cell r="T2229">
            <v>114172897</v>
          </cell>
          <cell r="U2229">
            <v>4.6294086765618289E-3</v>
          </cell>
          <cell r="V2229">
            <v>22733</v>
          </cell>
          <cell r="W2229">
            <v>0</v>
          </cell>
          <cell r="X2229">
            <v>9821078</v>
          </cell>
          <cell r="Y2229" t="str">
            <v>no</v>
          </cell>
          <cell r="Z2229">
            <v>0</v>
          </cell>
          <cell r="AA2229">
            <v>9821078</v>
          </cell>
          <cell r="AB2229">
            <v>97323774</v>
          </cell>
          <cell r="AC2229">
            <v>5.4308724197234684E-3</v>
          </cell>
          <cell r="AD2229">
            <v>53337</v>
          </cell>
          <cell r="AE2229">
            <v>0</v>
          </cell>
          <cell r="AF2229">
            <v>53337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 t="str">
            <v>AA</v>
          </cell>
          <cell r="AL2229">
            <v>0</v>
          </cell>
          <cell r="AM2229">
            <v>82078224</v>
          </cell>
          <cell r="AN2229">
            <v>0</v>
          </cell>
          <cell r="AO2229">
            <v>0</v>
          </cell>
          <cell r="AP2229">
            <v>0</v>
          </cell>
          <cell r="AQ2229">
            <v>10099821</v>
          </cell>
          <cell r="AR2229">
            <v>0</v>
          </cell>
          <cell r="AS2229">
            <v>0</v>
          </cell>
          <cell r="AT2229">
            <v>10099821</v>
          </cell>
          <cell r="AU2229" t="str">
            <v>Levy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70428843</v>
          </cell>
          <cell r="BB2229">
            <v>0</v>
          </cell>
          <cell r="BC2229">
            <v>0</v>
          </cell>
          <cell r="BD2229">
            <v>0</v>
          </cell>
          <cell r="BE2229">
            <v>0</v>
          </cell>
          <cell r="BF2229">
            <v>0</v>
          </cell>
        </row>
        <row r="2230">
          <cell r="D2230" t="str">
            <v>8510000</v>
          </cell>
          <cell r="E2230" t="str">
            <v>WABASH COUNTY</v>
          </cell>
          <cell r="F2230">
            <v>4625145</v>
          </cell>
          <cell r="G2230">
            <v>0</v>
          </cell>
          <cell r="H2230">
            <v>2085968</v>
          </cell>
          <cell r="I2230">
            <v>388959</v>
          </cell>
          <cell r="J2230">
            <v>0</v>
          </cell>
          <cell r="K2230">
            <v>0</v>
          </cell>
          <cell r="L2230">
            <v>7100072</v>
          </cell>
          <cell r="M2230">
            <v>2346912</v>
          </cell>
          <cell r="N2230">
            <v>9446984</v>
          </cell>
          <cell r="O2230" t="str">
            <v>no</v>
          </cell>
          <cell r="P2230">
            <v>0</v>
          </cell>
          <cell r="Q2230">
            <v>1701014</v>
          </cell>
          <cell r="R2230">
            <v>0</v>
          </cell>
          <cell r="S2230">
            <v>1701014</v>
          </cell>
          <cell r="T2230">
            <v>29229981.44070825</v>
          </cell>
          <cell r="U2230">
            <v>0.24290374642906251</v>
          </cell>
          <cell r="V2230">
            <v>413183</v>
          </cell>
          <cell r="W2230">
            <v>0</v>
          </cell>
          <cell r="X2230">
            <v>7892705</v>
          </cell>
          <cell r="Y2230" t="str">
            <v>no</v>
          </cell>
          <cell r="Z2230">
            <v>0</v>
          </cell>
          <cell r="AA2230">
            <v>7892705</v>
          </cell>
          <cell r="AB2230">
            <v>22379065</v>
          </cell>
          <cell r="AC2230">
            <v>0.42213488365130536</v>
          </cell>
          <cell r="AD2230">
            <v>3331786</v>
          </cell>
          <cell r="AE2230">
            <v>0</v>
          </cell>
          <cell r="AF2230">
            <v>3331786</v>
          </cell>
          <cell r="AG2230">
            <v>0</v>
          </cell>
          <cell r="AH2230">
            <v>2313379</v>
          </cell>
          <cell r="AI2230">
            <v>612365</v>
          </cell>
          <cell r="AJ2230">
            <v>1701014</v>
          </cell>
          <cell r="AK2230" t="str">
            <v>AA</v>
          </cell>
          <cell r="AL2230">
            <v>9446984</v>
          </cell>
          <cell r="AM2230">
            <v>19834067</v>
          </cell>
          <cell r="AN2230">
            <v>0.47630090187756247</v>
          </cell>
          <cell r="AO2230">
            <v>810195</v>
          </cell>
          <cell r="AP2230">
            <v>0</v>
          </cell>
          <cell r="AQ2230">
            <v>1748807</v>
          </cell>
          <cell r="AR2230">
            <v>0</v>
          </cell>
          <cell r="AS2230">
            <v>0</v>
          </cell>
          <cell r="AT2230">
            <v>1748807</v>
          </cell>
          <cell r="AU2230" t="str">
            <v>Levy</v>
          </cell>
          <cell r="AV2230">
            <v>4625145</v>
          </cell>
          <cell r="AW2230">
            <v>0</v>
          </cell>
          <cell r="AX2230">
            <v>2346912</v>
          </cell>
          <cell r="AY2230">
            <v>0</v>
          </cell>
          <cell r="AZ2230">
            <v>6972057</v>
          </cell>
          <cell r="BA2230">
            <v>14707682</v>
          </cell>
          <cell r="BB2230">
            <v>0.47404186465277126</v>
          </cell>
          <cell r="BC2230">
            <v>829007</v>
          </cell>
          <cell r="BD2230">
            <v>1</v>
          </cell>
          <cell r="BE2230">
            <v>3402028</v>
          </cell>
          <cell r="BF2230">
            <v>0</v>
          </cell>
        </row>
        <row r="2231">
          <cell r="D2231" t="str">
            <v>8520001</v>
          </cell>
          <cell r="E2231" t="str">
            <v>CHESTER TOWNSHIP</v>
          </cell>
          <cell r="F2231">
            <v>255699</v>
          </cell>
          <cell r="G2231">
            <v>0</v>
          </cell>
          <cell r="H2231">
            <v>77113</v>
          </cell>
          <cell r="I2231">
            <v>19366</v>
          </cell>
          <cell r="J2231">
            <v>0</v>
          </cell>
          <cell r="K2231">
            <v>0</v>
          </cell>
          <cell r="L2231">
            <v>352178</v>
          </cell>
          <cell r="M2231">
            <v>0</v>
          </cell>
          <cell r="N2231">
            <v>352178</v>
          </cell>
          <cell r="O2231" t="str">
            <v>no</v>
          </cell>
          <cell r="P2231">
            <v>0</v>
          </cell>
          <cell r="Q2231">
            <v>1701014</v>
          </cell>
          <cell r="R2231">
            <v>0</v>
          </cell>
          <cell r="S2231">
            <v>1701014</v>
          </cell>
          <cell r="T2231">
            <v>29229981.44070825</v>
          </cell>
          <cell r="U2231">
            <v>1.204851945302729E-2</v>
          </cell>
          <cell r="V2231">
            <v>20495</v>
          </cell>
          <cell r="W2231">
            <v>0</v>
          </cell>
          <cell r="X2231">
            <v>7892705</v>
          </cell>
          <cell r="Y2231" t="str">
            <v>no</v>
          </cell>
          <cell r="Z2231">
            <v>0</v>
          </cell>
          <cell r="AA2231">
            <v>7892705</v>
          </cell>
          <cell r="AB2231">
            <v>22379065</v>
          </cell>
          <cell r="AC2231">
            <v>1.573693985874745E-2</v>
          </cell>
          <cell r="AD2231">
            <v>124207</v>
          </cell>
          <cell r="AE2231">
            <v>0</v>
          </cell>
          <cell r="AF2231">
            <v>124207</v>
          </cell>
          <cell r="AG2231">
            <v>0</v>
          </cell>
          <cell r="AH2231">
            <v>2313379</v>
          </cell>
          <cell r="AI2231">
            <v>612365</v>
          </cell>
          <cell r="AJ2231">
            <v>1701014</v>
          </cell>
          <cell r="AK2231" t="str">
            <v>AA</v>
          </cell>
          <cell r="AL2231">
            <v>0</v>
          </cell>
          <cell r="AM2231">
            <v>19834067</v>
          </cell>
          <cell r="AN2231">
            <v>0</v>
          </cell>
          <cell r="AO2231">
            <v>0</v>
          </cell>
          <cell r="AP2231">
            <v>0</v>
          </cell>
          <cell r="AQ2231">
            <v>1748807</v>
          </cell>
          <cell r="AR2231">
            <v>0</v>
          </cell>
          <cell r="AS2231">
            <v>0</v>
          </cell>
          <cell r="AT2231">
            <v>1748807</v>
          </cell>
          <cell r="AU2231" t="str">
            <v>Levy</v>
          </cell>
          <cell r="AV2231">
            <v>0</v>
          </cell>
          <cell r="AW2231">
            <v>0</v>
          </cell>
          <cell r="AX2231">
            <v>0</v>
          </cell>
          <cell r="AY2231">
            <v>0</v>
          </cell>
          <cell r="AZ2231">
            <v>0</v>
          </cell>
          <cell r="BA2231">
            <v>14707682</v>
          </cell>
          <cell r="BB2231">
            <v>0</v>
          </cell>
          <cell r="BC2231">
            <v>0</v>
          </cell>
          <cell r="BD2231">
            <v>0</v>
          </cell>
          <cell r="BE2231">
            <v>3402028</v>
          </cell>
          <cell r="BF2231">
            <v>0</v>
          </cell>
        </row>
        <row r="2232">
          <cell r="D2232" t="str">
            <v>8520002</v>
          </cell>
          <cell r="E2232" t="str">
            <v>LAGRO TOWNSHIP</v>
          </cell>
          <cell r="F2232">
            <v>299896</v>
          </cell>
          <cell r="G2232">
            <v>0</v>
          </cell>
          <cell r="H2232">
            <v>89795</v>
          </cell>
          <cell r="I2232">
            <v>22550</v>
          </cell>
          <cell r="J2232">
            <v>0</v>
          </cell>
          <cell r="K2232">
            <v>0</v>
          </cell>
          <cell r="L2232">
            <v>412241</v>
          </cell>
          <cell r="M2232">
            <v>0</v>
          </cell>
          <cell r="N2232">
            <v>412241</v>
          </cell>
          <cell r="O2232" t="str">
            <v>no</v>
          </cell>
          <cell r="P2232">
            <v>0</v>
          </cell>
          <cell r="Q2232">
            <v>1701014</v>
          </cell>
          <cell r="R2232">
            <v>0</v>
          </cell>
          <cell r="S2232">
            <v>1701014</v>
          </cell>
          <cell r="T2232">
            <v>29229981.44070825</v>
          </cell>
          <cell r="U2232">
            <v>1.4103361674594731E-2</v>
          </cell>
          <cell r="V2232">
            <v>23990</v>
          </cell>
          <cell r="W2232">
            <v>0</v>
          </cell>
          <cell r="X2232">
            <v>7892705</v>
          </cell>
          <cell r="Y2232" t="str">
            <v>no</v>
          </cell>
          <cell r="Z2232">
            <v>0</v>
          </cell>
          <cell r="AA2232">
            <v>7892705</v>
          </cell>
          <cell r="AB2232">
            <v>22379065</v>
          </cell>
          <cell r="AC2232">
            <v>1.8420832148259993E-2</v>
          </cell>
          <cell r="AD2232">
            <v>145390</v>
          </cell>
          <cell r="AE2232">
            <v>0</v>
          </cell>
          <cell r="AF2232">
            <v>145390</v>
          </cell>
          <cell r="AG2232">
            <v>0</v>
          </cell>
          <cell r="AH2232">
            <v>2313379</v>
          </cell>
          <cell r="AI2232">
            <v>612365</v>
          </cell>
          <cell r="AJ2232">
            <v>1701014</v>
          </cell>
          <cell r="AK2232" t="str">
            <v>AA</v>
          </cell>
          <cell r="AL2232">
            <v>0</v>
          </cell>
          <cell r="AM2232">
            <v>19834067</v>
          </cell>
          <cell r="AN2232">
            <v>0</v>
          </cell>
          <cell r="AO2232">
            <v>0</v>
          </cell>
          <cell r="AP2232">
            <v>0</v>
          </cell>
          <cell r="AQ2232">
            <v>1748807</v>
          </cell>
          <cell r="AR2232">
            <v>0</v>
          </cell>
          <cell r="AS2232">
            <v>0</v>
          </cell>
          <cell r="AT2232">
            <v>1748807</v>
          </cell>
          <cell r="AU2232" t="str">
            <v>Levy</v>
          </cell>
          <cell r="AV2232">
            <v>0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  <cell r="BA2232">
            <v>14707682</v>
          </cell>
          <cell r="BB2232">
            <v>0</v>
          </cell>
          <cell r="BC2232">
            <v>0</v>
          </cell>
          <cell r="BD2232">
            <v>0</v>
          </cell>
          <cell r="BE2232">
            <v>3402028</v>
          </cell>
          <cell r="BF2232">
            <v>0</v>
          </cell>
        </row>
        <row r="2233">
          <cell r="D2233" t="str">
            <v>8520003</v>
          </cell>
          <cell r="E2233" t="str">
            <v>LIBERTY TOWNSHIP</v>
          </cell>
          <cell r="F2233">
            <v>63362</v>
          </cell>
          <cell r="G2233">
            <v>0</v>
          </cell>
          <cell r="H2233">
            <v>19286</v>
          </cell>
          <cell r="I2233">
            <v>4844</v>
          </cell>
          <cell r="J2233">
            <v>0</v>
          </cell>
          <cell r="K2233">
            <v>0</v>
          </cell>
          <cell r="L2233">
            <v>87492</v>
          </cell>
          <cell r="M2233">
            <v>0</v>
          </cell>
          <cell r="N2233">
            <v>87492</v>
          </cell>
          <cell r="O2233" t="str">
            <v>no</v>
          </cell>
          <cell r="P2233">
            <v>0</v>
          </cell>
          <cell r="Q2233">
            <v>1701014</v>
          </cell>
          <cell r="R2233">
            <v>0</v>
          </cell>
          <cell r="S2233">
            <v>1701014</v>
          </cell>
          <cell r="T2233">
            <v>29229981.44070825</v>
          </cell>
          <cell r="U2233">
            <v>2.9932280380496898E-3</v>
          </cell>
          <cell r="V2233">
            <v>5092</v>
          </cell>
          <cell r="W2233">
            <v>0</v>
          </cell>
          <cell r="X2233">
            <v>7892705</v>
          </cell>
          <cell r="Y2233" t="str">
            <v>no</v>
          </cell>
          <cell r="Z2233">
            <v>0</v>
          </cell>
          <cell r="AA2233">
            <v>7892705</v>
          </cell>
          <cell r="AB2233">
            <v>22379065</v>
          </cell>
          <cell r="AC2233">
            <v>3.9095467125190436E-3</v>
          </cell>
          <cell r="AD2233">
            <v>30857</v>
          </cell>
          <cell r="AE2233">
            <v>0</v>
          </cell>
          <cell r="AF2233">
            <v>30857</v>
          </cell>
          <cell r="AG2233">
            <v>0</v>
          </cell>
          <cell r="AH2233">
            <v>2313379</v>
          </cell>
          <cell r="AI2233">
            <v>612365</v>
          </cell>
          <cell r="AJ2233">
            <v>1701014</v>
          </cell>
          <cell r="AK2233" t="str">
            <v>AA</v>
          </cell>
          <cell r="AL2233">
            <v>0</v>
          </cell>
          <cell r="AM2233">
            <v>19834067</v>
          </cell>
          <cell r="AN2233">
            <v>0</v>
          </cell>
          <cell r="AO2233">
            <v>0</v>
          </cell>
          <cell r="AP2233">
            <v>0</v>
          </cell>
          <cell r="AQ2233">
            <v>1748807</v>
          </cell>
          <cell r="AR2233">
            <v>0</v>
          </cell>
          <cell r="AS2233">
            <v>0</v>
          </cell>
          <cell r="AT2233">
            <v>1748807</v>
          </cell>
          <cell r="AU2233" t="str">
            <v>Levy</v>
          </cell>
          <cell r="AV2233">
            <v>0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14707682</v>
          </cell>
          <cell r="BB2233">
            <v>0</v>
          </cell>
          <cell r="BC2233">
            <v>0</v>
          </cell>
          <cell r="BD2233">
            <v>0</v>
          </cell>
          <cell r="BE2233">
            <v>3402028</v>
          </cell>
          <cell r="BF2233">
            <v>0</v>
          </cell>
        </row>
        <row r="2234">
          <cell r="D2234" t="str">
            <v>8520004</v>
          </cell>
          <cell r="E2234" t="str">
            <v>NOBLE TOWNSHIP</v>
          </cell>
          <cell r="F2234">
            <v>219498</v>
          </cell>
          <cell r="G2234">
            <v>0</v>
          </cell>
          <cell r="H2234">
            <v>63402</v>
          </cell>
          <cell r="I2234">
            <v>15922</v>
          </cell>
          <cell r="J2234">
            <v>0</v>
          </cell>
          <cell r="K2234">
            <v>0</v>
          </cell>
          <cell r="L2234">
            <v>298822</v>
          </cell>
          <cell r="M2234">
            <v>0</v>
          </cell>
          <cell r="N2234">
            <v>298822</v>
          </cell>
          <cell r="O2234" t="str">
            <v>no</v>
          </cell>
          <cell r="P2234">
            <v>0</v>
          </cell>
          <cell r="Q2234">
            <v>1701014</v>
          </cell>
          <cell r="R2234">
            <v>0</v>
          </cell>
          <cell r="S2234">
            <v>1701014</v>
          </cell>
          <cell r="T2234">
            <v>29229981.44070825</v>
          </cell>
          <cell r="U2234">
            <v>1.0223133415467522E-2</v>
          </cell>
          <cell r="V2234">
            <v>17390</v>
          </cell>
          <cell r="W2234">
            <v>0</v>
          </cell>
          <cell r="X2234">
            <v>7892705</v>
          </cell>
          <cell r="Y2234" t="str">
            <v>no</v>
          </cell>
          <cell r="Z2234">
            <v>0</v>
          </cell>
          <cell r="AA2234">
            <v>7892705</v>
          </cell>
          <cell r="AB2234">
            <v>22379065</v>
          </cell>
          <cell r="AC2234">
            <v>1.3352747310935466E-2</v>
          </cell>
          <cell r="AD2234">
            <v>105389</v>
          </cell>
          <cell r="AE2234">
            <v>0</v>
          </cell>
          <cell r="AF2234">
            <v>105389</v>
          </cell>
          <cell r="AG2234">
            <v>0</v>
          </cell>
          <cell r="AH2234">
            <v>2313379</v>
          </cell>
          <cell r="AI2234">
            <v>612365</v>
          </cell>
          <cell r="AJ2234">
            <v>1701014</v>
          </cell>
          <cell r="AK2234" t="str">
            <v>AA</v>
          </cell>
          <cell r="AL2234">
            <v>0</v>
          </cell>
          <cell r="AM2234">
            <v>19834067</v>
          </cell>
          <cell r="AN2234">
            <v>0</v>
          </cell>
          <cell r="AO2234">
            <v>0</v>
          </cell>
          <cell r="AP2234">
            <v>0</v>
          </cell>
          <cell r="AQ2234">
            <v>1748807</v>
          </cell>
          <cell r="AR2234">
            <v>0</v>
          </cell>
          <cell r="AS2234">
            <v>0</v>
          </cell>
          <cell r="AT2234">
            <v>1748807</v>
          </cell>
          <cell r="AU2234" t="str">
            <v>Levy</v>
          </cell>
          <cell r="AV2234">
            <v>0</v>
          </cell>
          <cell r="AW2234">
            <v>0</v>
          </cell>
          <cell r="AX2234">
            <v>0</v>
          </cell>
          <cell r="AY2234">
            <v>0</v>
          </cell>
          <cell r="AZ2234">
            <v>0</v>
          </cell>
          <cell r="BA2234">
            <v>14707682</v>
          </cell>
          <cell r="BB2234">
            <v>0</v>
          </cell>
          <cell r="BC2234">
            <v>0</v>
          </cell>
          <cell r="BD2234">
            <v>0</v>
          </cell>
          <cell r="BE2234">
            <v>3402028</v>
          </cell>
          <cell r="BF2234">
            <v>0</v>
          </cell>
        </row>
        <row r="2235">
          <cell r="D2235" t="str">
            <v>8520005</v>
          </cell>
          <cell r="E2235" t="str">
            <v>PAW PAW TOWNSHIP</v>
          </cell>
          <cell r="F2235">
            <v>57734</v>
          </cell>
          <cell r="G2235">
            <v>0</v>
          </cell>
          <cell r="H2235">
            <v>18095</v>
          </cell>
          <cell r="I2235">
            <v>4545</v>
          </cell>
          <cell r="J2235">
            <v>0</v>
          </cell>
          <cell r="K2235">
            <v>0</v>
          </cell>
          <cell r="L2235">
            <v>80374</v>
          </cell>
          <cell r="M2235">
            <v>0</v>
          </cell>
          <cell r="N2235">
            <v>80374</v>
          </cell>
          <cell r="O2235" t="str">
            <v>no</v>
          </cell>
          <cell r="P2235">
            <v>0</v>
          </cell>
          <cell r="Q2235">
            <v>1701014</v>
          </cell>
          <cell r="R2235">
            <v>0</v>
          </cell>
          <cell r="S2235">
            <v>1701014</v>
          </cell>
          <cell r="T2235">
            <v>29229981.44070825</v>
          </cell>
          <cell r="U2235">
            <v>2.7497109487748111E-3</v>
          </cell>
          <cell r="V2235">
            <v>4677</v>
          </cell>
          <cell r="W2235">
            <v>0</v>
          </cell>
          <cell r="X2235">
            <v>7892705</v>
          </cell>
          <cell r="Y2235" t="str">
            <v>no</v>
          </cell>
          <cell r="Z2235">
            <v>0</v>
          </cell>
          <cell r="AA2235">
            <v>7892705</v>
          </cell>
          <cell r="AB2235">
            <v>22379065</v>
          </cell>
          <cell r="AC2235">
            <v>3.5914815922827876E-3</v>
          </cell>
          <cell r="AD2235">
            <v>28347</v>
          </cell>
          <cell r="AE2235">
            <v>0</v>
          </cell>
          <cell r="AF2235">
            <v>28347</v>
          </cell>
          <cell r="AG2235">
            <v>0</v>
          </cell>
          <cell r="AH2235">
            <v>2313379</v>
          </cell>
          <cell r="AI2235">
            <v>612365</v>
          </cell>
          <cell r="AJ2235">
            <v>1701014</v>
          </cell>
          <cell r="AK2235" t="str">
            <v>AA</v>
          </cell>
          <cell r="AL2235">
            <v>0</v>
          </cell>
          <cell r="AM2235">
            <v>19834067</v>
          </cell>
          <cell r="AN2235">
            <v>0</v>
          </cell>
          <cell r="AO2235">
            <v>0</v>
          </cell>
          <cell r="AP2235">
            <v>0</v>
          </cell>
          <cell r="AQ2235">
            <v>1748807</v>
          </cell>
          <cell r="AR2235">
            <v>0</v>
          </cell>
          <cell r="AS2235">
            <v>0</v>
          </cell>
          <cell r="AT2235">
            <v>1748807</v>
          </cell>
          <cell r="AU2235" t="str">
            <v>Levy</v>
          </cell>
          <cell r="AV2235">
            <v>0</v>
          </cell>
          <cell r="AW2235">
            <v>0</v>
          </cell>
          <cell r="AX2235">
            <v>0</v>
          </cell>
          <cell r="AY2235">
            <v>0</v>
          </cell>
          <cell r="AZ2235">
            <v>0</v>
          </cell>
          <cell r="BA2235">
            <v>14707682</v>
          </cell>
          <cell r="BB2235">
            <v>0</v>
          </cell>
          <cell r="BC2235">
            <v>0</v>
          </cell>
          <cell r="BD2235">
            <v>0</v>
          </cell>
          <cell r="BE2235">
            <v>3402028</v>
          </cell>
          <cell r="BF2235">
            <v>0</v>
          </cell>
        </row>
        <row r="2236">
          <cell r="D2236" t="str">
            <v>8520006</v>
          </cell>
          <cell r="E2236" t="str">
            <v>PLEASANT TOWNSHIP</v>
          </cell>
          <cell r="F2236">
            <v>149878</v>
          </cell>
          <cell r="G2236">
            <v>31145</v>
          </cell>
          <cell r="H2236">
            <v>35760</v>
          </cell>
          <cell r="I2236">
            <v>8980</v>
          </cell>
          <cell r="J2236">
            <v>0</v>
          </cell>
          <cell r="K2236">
            <v>0</v>
          </cell>
          <cell r="L2236">
            <v>163473</v>
          </cell>
          <cell r="M2236">
            <v>0</v>
          </cell>
          <cell r="N2236">
            <v>163473</v>
          </cell>
          <cell r="O2236" t="str">
            <v>no</v>
          </cell>
          <cell r="P2236">
            <v>0</v>
          </cell>
          <cell r="Q2236">
            <v>1701014</v>
          </cell>
          <cell r="R2236">
            <v>0</v>
          </cell>
          <cell r="S2236">
            <v>1701014</v>
          </cell>
          <cell r="T2236">
            <v>29229981.44070825</v>
          </cell>
          <cell r="U2236">
            <v>5.5926480942725841E-3</v>
          </cell>
          <cell r="V2236">
            <v>9513</v>
          </cell>
          <cell r="W2236">
            <v>0</v>
          </cell>
          <cell r="X2236">
            <v>7892705</v>
          </cell>
          <cell r="Y2236" t="str">
            <v>no</v>
          </cell>
          <cell r="Z2236">
            <v>0</v>
          </cell>
          <cell r="AA2236">
            <v>7892705</v>
          </cell>
          <cell r="AB2236">
            <v>22379065</v>
          </cell>
          <cell r="AC2236">
            <v>7.3047287721806076E-3</v>
          </cell>
          <cell r="AD2236">
            <v>57654</v>
          </cell>
          <cell r="AE2236">
            <v>0</v>
          </cell>
          <cell r="AF2236">
            <v>57654</v>
          </cell>
          <cell r="AG2236">
            <v>0</v>
          </cell>
          <cell r="AH2236">
            <v>2313379</v>
          </cell>
          <cell r="AI2236">
            <v>612365</v>
          </cell>
          <cell r="AJ2236">
            <v>1701014</v>
          </cell>
          <cell r="AK2236" t="str">
            <v>AA</v>
          </cell>
          <cell r="AL2236">
            <v>0</v>
          </cell>
          <cell r="AM2236">
            <v>19834067</v>
          </cell>
          <cell r="AN2236">
            <v>0</v>
          </cell>
          <cell r="AO2236">
            <v>0</v>
          </cell>
          <cell r="AP2236">
            <v>0</v>
          </cell>
          <cell r="AQ2236">
            <v>1748807</v>
          </cell>
          <cell r="AR2236">
            <v>0</v>
          </cell>
          <cell r="AS2236">
            <v>0</v>
          </cell>
          <cell r="AT2236">
            <v>1748807</v>
          </cell>
          <cell r="AU2236" t="str">
            <v>Levy</v>
          </cell>
          <cell r="AV2236">
            <v>0</v>
          </cell>
          <cell r="AW2236">
            <v>0</v>
          </cell>
          <cell r="AX2236">
            <v>0</v>
          </cell>
          <cell r="AY2236">
            <v>0</v>
          </cell>
          <cell r="AZ2236">
            <v>0</v>
          </cell>
          <cell r="BA2236">
            <v>14707682</v>
          </cell>
          <cell r="BB2236">
            <v>0</v>
          </cell>
          <cell r="BC2236">
            <v>0</v>
          </cell>
          <cell r="BD2236">
            <v>0</v>
          </cell>
          <cell r="BE2236">
            <v>3402028</v>
          </cell>
          <cell r="BF2236">
            <v>0</v>
          </cell>
        </row>
        <row r="2237">
          <cell r="D2237" t="str">
            <v>8520007</v>
          </cell>
          <cell r="E2237" t="str">
            <v>WALTZ TOWNSHIP</v>
          </cell>
          <cell r="F2237">
            <v>18811</v>
          </cell>
          <cell r="G2237">
            <v>0</v>
          </cell>
          <cell r="H2237">
            <v>5680</v>
          </cell>
          <cell r="I2237">
            <v>1427</v>
          </cell>
          <cell r="J2237">
            <v>0</v>
          </cell>
          <cell r="K2237">
            <v>0</v>
          </cell>
          <cell r="L2237">
            <v>25918</v>
          </cell>
          <cell r="M2237">
            <v>0</v>
          </cell>
          <cell r="N2237">
            <v>25918</v>
          </cell>
          <cell r="O2237" t="str">
            <v>no</v>
          </cell>
          <cell r="P2237">
            <v>0</v>
          </cell>
          <cell r="Q2237">
            <v>1701014</v>
          </cell>
          <cell r="R2237">
            <v>0</v>
          </cell>
          <cell r="S2237">
            <v>1701014</v>
          </cell>
          <cell r="T2237">
            <v>29229981.44070825</v>
          </cell>
          <cell r="U2237">
            <v>8.8669231804247085E-4</v>
          </cell>
          <cell r="V2237">
            <v>1508</v>
          </cell>
          <cell r="W2237">
            <v>0</v>
          </cell>
          <cell r="X2237">
            <v>7892705</v>
          </cell>
          <cell r="Y2237" t="str">
            <v>no</v>
          </cell>
          <cell r="Z2237">
            <v>0</v>
          </cell>
          <cell r="AA2237">
            <v>7892705</v>
          </cell>
          <cell r="AB2237">
            <v>22379065</v>
          </cell>
          <cell r="AC2237">
            <v>1.1581359632317077E-3</v>
          </cell>
          <cell r="AD2237">
            <v>9141</v>
          </cell>
          <cell r="AE2237">
            <v>0</v>
          </cell>
          <cell r="AF2237">
            <v>9141</v>
          </cell>
          <cell r="AG2237">
            <v>0</v>
          </cell>
          <cell r="AH2237">
            <v>2313379</v>
          </cell>
          <cell r="AI2237">
            <v>612365</v>
          </cell>
          <cell r="AJ2237">
            <v>1701014</v>
          </cell>
          <cell r="AK2237" t="str">
            <v>AA</v>
          </cell>
          <cell r="AL2237">
            <v>0</v>
          </cell>
          <cell r="AM2237">
            <v>19834067</v>
          </cell>
          <cell r="AN2237">
            <v>0</v>
          </cell>
          <cell r="AO2237">
            <v>0</v>
          </cell>
          <cell r="AP2237">
            <v>0</v>
          </cell>
          <cell r="AQ2237">
            <v>1748807</v>
          </cell>
          <cell r="AR2237">
            <v>0</v>
          </cell>
          <cell r="AS2237">
            <v>0</v>
          </cell>
          <cell r="AT2237">
            <v>1748807</v>
          </cell>
          <cell r="AU2237" t="str">
            <v>Levy</v>
          </cell>
          <cell r="AV2237">
            <v>0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  <cell r="BA2237">
            <v>14707682</v>
          </cell>
          <cell r="BB2237">
            <v>0</v>
          </cell>
          <cell r="BC2237">
            <v>0</v>
          </cell>
          <cell r="BD2237">
            <v>0</v>
          </cell>
          <cell r="BE2237">
            <v>3402028</v>
          </cell>
          <cell r="BF2237">
            <v>0</v>
          </cell>
        </row>
        <row r="2238">
          <cell r="D2238" t="str">
            <v>8530313</v>
          </cell>
          <cell r="E2238" t="str">
            <v>WABASH CIVIL CITY</v>
          </cell>
          <cell r="F2238">
            <v>5773135</v>
          </cell>
          <cell r="G2238">
            <v>0</v>
          </cell>
          <cell r="H2238">
            <v>1741254</v>
          </cell>
          <cell r="I2238">
            <v>437285</v>
          </cell>
          <cell r="J2238">
            <v>0</v>
          </cell>
          <cell r="K2238">
            <v>0</v>
          </cell>
          <cell r="L2238">
            <v>7951674</v>
          </cell>
          <cell r="M2238">
            <v>0</v>
          </cell>
          <cell r="N2238">
            <v>7951674</v>
          </cell>
          <cell r="O2238" t="str">
            <v>no</v>
          </cell>
          <cell r="P2238">
            <v>0</v>
          </cell>
          <cell r="Q2238">
            <v>1701014</v>
          </cell>
          <cell r="R2238">
            <v>0</v>
          </cell>
          <cell r="S2238">
            <v>1701014</v>
          </cell>
          <cell r="T2238">
            <v>29229981.44070825</v>
          </cell>
          <cell r="U2238">
            <v>0.27203828425719756</v>
          </cell>
          <cell r="V2238">
            <v>462741</v>
          </cell>
          <cell r="W2238">
            <v>0</v>
          </cell>
          <cell r="X2238">
            <v>7892705</v>
          </cell>
          <cell r="Y2238" t="str">
            <v>no</v>
          </cell>
          <cell r="Z2238">
            <v>0</v>
          </cell>
          <cell r="AA2238">
            <v>7892705</v>
          </cell>
          <cell r="AB2238">
            <v>22379065</v>
          </cell>
          <cell r="AC2238">
            <v>0.35531752555345814</v>
          </cell>
          <cell r="AD2238">
            <v>2804416</v>
          </cell>
          <cell r="AE2238">
            <v>0</v>
          </cell>
          <cell r="AF2238">
            <v>2804416</v>
          </cell>
          <cell r="AG2238">
            <v>0</v>
          </cell>
          <cell r="AH2238">
            <v>2313379</v>
          </cell>
          <cell r="AI2238">
            <v>612365</v>
          </cell>
          <cell r="AJ2238">
            <v>1701014</v>
          </cell>
          <cell r="AK2238" t="str">
            <v>AA</v>
          </cell>
          <cell r="AL2238">
            <v>7951674</v>
          </cell>
          <cell r="AM2238">
            <v>19834067</v>
          </cell>
          <cell r="AN2238">
            <v>0.40090990919814884</v>
          </cell>
          <cell r="AO2238">
            <v>681953</v>
          </cell>
          <cell r="AP2238">
            <v>0</v>
          </cell>
          <cell r="AQ2238">
            <v>1748807</v>
          </cell>
          <cell r="AR2238">
            <v>0</v>
          </cell>
          <cell r="AS2238">
            <v>0</v>
          </cell>
          <cell r="AT2238">
            <v>1748807</v>
          </cell>
          <cell r="AU2238" t="str">
            <v>Levy</v>
          </cell>
          <cell r="AV2238">
            <v>5773135</v>
          </cell>
          <cell r="AW2238">
            <v>0</v>
          </cell>
          <cell r="AX2238">
            <v>0</v>
          </cell>
          <cell r="AY2238">
            <v>0</v>
          </cell>
          <cell r="AZ2238">
            <v>5773135</v>
          </cell>
          <cell r="BA2238">
            <v>14707682</v>
          </cell>
          <cell r="BB2238">
            <v>0.39252514434293589</v>
          </cell>
          <cell r="BC2238">
            <v>686451</v>
          </cell>
          <cell r="BD2238">
            <v>0</v>
          </cell>
          <cell r="BE2238">
            <v>3402028</v>
          </cell>
          <cell r="BF2238">
            <v>0</v>
          </cell>
        </row>
        <row r="2239">
          <cell r="D2239" t="str">
            <v>8530511</v>
          </cell>
          <cell r="E2239" t="str">
            <v>NORTH MANCHESTER CIVIL TOWN</v>
          </cell>
          <cell r="F2239">
            <v>1671342</v>
          </cell>
          <cell r="G2239">
            <v>197199</v>
          </cell>
          <cell r="H2239">
            <v>447135</v>
          </cell>
          <cell r="I2239">
            <v>112290</v>
          </cell>
          <cell r="J2239">
            <v>0</v>
          </cell>
          <cell r="K2239">
            <v>0</v>
          </cell>
          <cell r="L2239">
            <v>2033568</v>
          </cell>
          <cell r="M2239">
            <v>0</v>
          </cell>
          <cell r="N2239">
            <v>2033568</v>
          </cell>
          <cell r="O2239" t="str">
            <v>no</v>
          </cell>
          <cell r="P2239">
            <v>0</v>
          </cell>
          <cell r="Q2239">
            <v>1701014</v>
          </cell>
          <cell r="R2239">
            <v>0</v>
          </cell>
          <cell r="S2239">
            <v>1701014</v>
          </cell>
          <cell r="T2239">
            <v>29229981.44070825</v>
          </cell>
          <cell r="U2239">
            <v>6.9571306575236955E-2</v>
          </cell>
          <cell r="V2239">
            <v>118342</v>
          </cell>
          <cell r="W2239">
            <v>0</v>
          </cell>
          <cell r="X2239">
            <v>7892705</v>
          </cell>
          <cell r="Y2239" t="str">
            <v>no</v>
          </cell>
          <cell r="Z2239">
            <v>0</v>
          </cell>
          <cell r="AA2239">
            <v>7892705</v>
          </cell>
          <cell r="AB2239">
            <v>22379065</v>
          </cell>
          <cell r="AC2239">
            <v>9.0869211917477336E-2</v>
          </cell>
          <cell r="AD2239">
            <v>717204</v>
          </cell>
          <cell r="AE2239">
            <v>0</v>
          </cell>
          <cell r="AF2239">
            <v>717204</v>
          </cell>
          <cell r="AG2239">
            <v>0</v>
          </cell>
          <cell r="AH2239">
            <v>2313379</v>
          </cell>
          <cell r="AI2239">
            <v>612365</v>
          </cell>
          <cell r="AJ2239">
            <v>1701014</v>
          </cell>
          <cell r="AK2239" t="str">
            <v>AA</v>
          </cell>
          <cell r="AL2239">
            <v>2033568</v>
          </cell>
          <cell r="AM2239">
            <v>19834067</v>
          </cell>
          <cell r="AN2239">
            <v>0.10252904762296104</v>
          </cell>
          <cell r="AO2239">
            <v>174403</v>
          </cell>
          <cell r="AP2239">
            <v>0</v>
          </cell>
          <cell r="AQ2239">
            <v>1748807</v>
          </cell>
          <cell r="AR2239">
            <v>0</v>
          </cell>
          <cell r="AS2239">
            <v>0</v>
          </cell>
          <cell r="AT2239">
            <v>1748807</v>
          </cell>
          <cell r="AU2239" t="str">
            <v>Levy</v>
          </cell>
          <cell r="AV2239">
            <v>1671342</v>
          </cell>
          <cell r="AW2239">
            <v>0</v>
          </cell>
          <cell r="AX2239">
            <v>0</v>
          </cell>
          <cell r="AY2239">
            <v>0</v>
          </cell>
          <cell r="AZ2239">
            <v>1671342</v>
          </cell>
          <cell r="BA2239">
            <v>14707682</v>
          </cell>
          <cell r="BB2239">
            <v>0.11363734951571566</v>
          </cell>
          <cell r="BC2239">
            <v>198730</v>
          </cell>
          <cell r="BD2239">
            <v>0</v>
          </cell>
          <cell r="BE2239">
            <v>3402028</v>
          </cell>
          <cell r="BF2239">
            <v>0</v>
          </cell>
        </row>
        <row r="2240">
          <cell r="D2240" t="str">
            <v>8530906</v>
          </cell>
          <cell r="E2240" t="str">
            <v>LAFONTAINE CIVIL TOWN</v>
          </cell>
          <cell r="F2240">
            <v>144613</v>
          </cell>
          <cell r="G2240">
            <v>0</v>
          </cell>
          <cell r="H2240">
            <v>44350</v>
          </cell>
          <cell r="I2240">
            <v>11138</v>
          </cell>
          <cell r="J2240">
            <v>0</v>
          </cell>
          <cell r="K2240">
            <v>0</v>
          </cell>
          <cell r="L2240">
            <v>200101</v>
          </cell>
          <cell r="M2240">
            <v>0</v>
          </cell>
          <cell r="N2240">
            <v>200101</v>
          </cell>
          <cell r="O2240" t="str">
            <v>no</v>
          </cell>
          <cell r="P2240">
            <v>0</v>
          </cell>
          <cell r="Q2240">
            <v>1701014</v>
          </cell>
          <cell r="R2240">
            <v>0</v>
          </cell>
          <cell r="S2240">
            <v>1701014</v>
          </cell>
          <cell r="T2240">
            <v>29229981.44070825</v>
          </cell>
          <cell r="U2240">
            <v>6.8457450240225507E-3</v>
          </cell>
          <cell r="V2240">
            <v>11645</v>
          </cell>
          <cell r="W2240">
            <v>0</v>
          </cell>
          <cell r="X2240">
            <v>7892705</v>
          </cell>
          <cell r="Y2240" t="str">
            <v>no</v>
          </cell>
          <cell r="Z2240">
            <v>0</v>
          </cell>
          <cell r="AA2240">
            <v>7892705</v>
          </cell>
          <cell r="AB2240">
            <v>22379065</v>
          </cell>
          <cell r="AC2240">
            <v>8.9414370082038733E-3</v>
          </cell>
          <cell r="AD2240">
            <v>70572</v>
          </cell>
          <cell r="AE2240">
            <v>0</v>
          </cell>
          <cell r="AF2240">
            <v>70572</v>
          </cell>
          <cell r="AG2240">
            <v>0</v>
          </cell>
          <cell r="AH2240">
            <v>2313379</v>
          </cell>
          <cell r="AI2240">
            <v>612365</v>
          </cell>
          <cell r="AJ2240">
            <v>1701014</v>
          </cell>
          <cell r="AK2240" t="str">
            <v>AA</v>
          </cell>
          <cell r="AL2240">
            <v>200101</v>
          </cell>
          <cell r="AM2240">
            <v>19834067</v>
          </cell>
          <cell r="AN2240">
            <v>1.0088752851344104E-2</v>
          </cell>
          <cell r="AO2240">
            <v>17161</v>
          </cell>
          <cell r="AP2240">
            <v>0</v>
          </cell>
          <cell r="AQ2240">
            <v>1748807</v>
          </cell>
          <cell r="AR2240">
            <v>0</v>
          </cell>
          <cell r="AS2240">
            <v>0</v>
          </cell>
          <cell r="AT2240">
            <v>1748807</v>
          </cell>
          <cell r="AU2240" t="str">
            <v>Levy</v>
          </cell>
          <cell r="AV2240">
            <v>144613</v>
          </cell>
          <cell r="AW2240">
            <v>0</v>
          </cell>
          <cell r="AX2240">
            <v>0</v>
          </cell>
          <cell r="AY2240">
            <v>0</v>
          </cell>
          <cell r="AZ2240">
            <v>144613</v>
          </cell>
          <cell r="BA2240">
            <v>14707682</v>
          </cell>
          <cell r="BB2240">
            <v>9.8324807403369213E-3</v>
          </cell>
          <cell r="BC2240">
            <v>17195</v>
          </cell>
          <cell r="BD2240">
            <v>0</v>
          </cell>
          <cell r="BE2240">
            <v>3402028</v>
          </cell>
          <cell r="BF2240">
            <v>0</v>
          </cell>
        </row>
        <row r="2241">
          <cell r="D2241" t="str">
            <v>8530907</v>
          </cell>
          <cell r="E2241" t="str">
            <v>LAGRO CIVIL TOWN</v>
          </cell>
          <cell r="F2241">
            <v>63805</v>
          </cell>
          <cell r="G2241">
            <v>0</v>
          </cell>
          <cell r="H2241">
            <v>19186</v>
          </cell>
          <cell r="I2241">
            <v>4818</v>
          </cell>
          <cell r="J2241">
            <v>0</v>
          </cell>
          <cell r="K2241">
            <v>0</v>
          </cell>
          <cell r="L2241">
            <v>87809</v>
          </cell>
          <cell r="M2241">
            <v>0</v>
          </cell>
          <cell r="N2241">
            <v>87809</v>
          </cell>
          <cell r="O2241" t="str">
            <v>no</v>
          </cell>
          <cell r="P2241">
            <v>0</v>
          </cell>
          <cell r="Q2241">
            <v>1701014</v>
          </cell>
          <cell r="R2241">
            <v>0</v>
          </cell>
          <cell r="S2241">
            <v>1701014</v>
          </cell>
          <cell r="T2241">
            <v>29229981.44070825</v>
          </cell>
          <cell r="U2241">
            <v>3.0040730671730582E-3</v>
          </cell>
          <cell r="V2241">
            <v>5110</v>
          </cell>
          <cell r="W2241">
            <v>0</v>
          </cell>
          <cell r="X2241">
            <v>7892705</v>
          </cell>
          <cell r="Y2241" t="str">
            <v>no</v>
          </cell>
          <cell r="Z2241">
            <v>0</v>
          </cell>
          <cell r="AA2241">
            <v>7892705</v>
          </cell>
          <cell r="AB2241">
            <v>22379065</v>
          </cell>
          <cell r="AC2241">
            <v>3.9237117368397653E-3</v>
          </cell>
          <cell r="AD2241">
            <v>30969</v>
          </cell>
          <cell r="AE2241">
            <v>0</v>
          </cell>
          <cell r="AF2241">
            <v>30969</v>
          </cell>
          <cell r="AG2241">
            <v>0</v>
          </cell>
          <cell r="AH2241">
            <v>2313379</v>
          </cell>
          <cell r="AI2241">
            <v>612365</v>
          </cell>
          <cell r="AJ2241">
            <v>1701014</v>
          </cell>
          <cell r="AK2241" t="str">
            <v>AA</v>
          </cell>
          <cell r="AL2241">
            <v>87809</v>
          </cell>
          <cell r="AM2241">
            <v>19834067</v>
          </cell>
          <cell r="AN2241">
            <v>4.4271807693298604E-3</v>
          </cell>
          <cell r="AO2241">
            <v>7531</v>
          </cell>
          <cell r="AP2241">
            <v>0</v>
          </cell>
          <cell r="AQ2241">
            <v>1748807</v>
          </cell>
          <cell r="AR2241">
            <v>0</v>
          </cell>
          <cell r="AS2241">
            <v>0</v>
          </cell>
          <cell r="AT2241">
            <v>1748807</v>
          </cell>
          <cell r="AU2241" t="str">
            <v>Levy</v>
          </cell>
          <cell r="AV2241">
            <v>63805</v>
          </cell>
          <cell r="AW2241">
            <v>0</v>
          </cell>
          <cell r="AX2241">
            <v>0</v>
          </cell>
          <cell r="AY2241">
            <v>0</v>
          </cell>
          <cell r="AZ2241">
            <v>63805</v>
          </cell>
          <cell r="BA2241">
            <v>14707682</v>
          </cell>
          <cell r="BB2241">
            <v>4.3382091073222821E-3</v>
          </cell>
          <cell r="BC2241">
            <v>7587</v>
          </cell>
          <cell r="BD2241">
            <v>0</v>
          </cell>
          <cell r="BE2241">
            <v>3402028</v>
          </cell>
          <cell r="BF2241">
            <v>0</v>
          </cell>
        </row>
        <row r="2242">
          <cell r="D2242" t="str">
            <v>8530908</v>
          </cell>
          <cell r="E2242" t="str">
            <v>ROANN CIVIL TOWN</v>
          </cell>
          <cell r="F2242">
            <v>82730</v>
          </cell>
          <cell r="G2242">
            <v>0</v>
          </cell>
          <cell r="H2242">
            <v>24938</v>
          </cell>
          <cell r="I2242">
            <v>6263</v>
          </cell>
          <cell r="J2242">
            <v>0</v>
          </cell>
          <cell r="K2242">
            <v>0</v>
          </cell>
          <cell r="L2242">
            <v>113931</v>
          </cell>
          <cell r="M2242">
            <v>0</v>
          </cell>
          <cell r="N2242">
            <v>113931</v>
          </cell>
          <cell r="O2242" t="str">
            <v>no</v>
          </cell>
          <cell r="P2242">
            <v>0</v>
          </cell>
          <cell r="Q2242">
            <v>1701014</v>
          </cell>
          <cell r="R2242">
            <v>0</v>
          </cell>
          <cell r="S2242">
            <v>1701014</v>
          </cell>
          <cell r="T2242">
            <v>29229981.44070825</v>
          </cell>
          <cell r="U2242">
            <v>3.8977445206766241E-3</v>
          </cell>
          <cell r="V2242">
            <v>6630</v>
          </cell>
          <cell r="W2242">
            <v>0</v>
          </cell>
          <cell r="X2242">
            <v>7892705</v>
          </cell>
          <cell r="Y2242" t="str">
            <v>no</v>
          </cell>
          <cell r="Z2242">
            <v>0</v>
          </cell>
          <cell r="AA2242">
            <v>7892705</v>
          </cell>
          <cell r="AB2242">
            <v>22379065</v>
          </cell>
          <cell r="AC2242">
            <v>5.09096336241036E-3</v>
          </cell>
          <cell r="AD2242">
            <v>40181</v>
          </cell>
          <cell r="AE2242">
            <v>0</v>
          </cell>
          <cell r="AF2242">
            <v>40181</v>
          </cell>
          <cell r="AG2242">
            <v>0</v>
          </cell>
          <cell r="AH2242">
            <v>2313379</v>
          </cell>
          <cell r="AI2242">
            <v>612365</v>
          </cell>
          <cell r="AJ2242">
            <v>1701014</v>
          </cell>
          <cell r="AK2242" t="str">
            <v>AA</v>
          </cell>
          <cell r="AL2242">
            <v>113931</v>
          </cell>
          <cell r="AM2242">
            <v>19834067</v>
          </cell>
          <cell r="AN2242">
            <v>5.7442076806536952E-3</v>
          </cell>
          <cell r="AO2242">
            <v>9771</v>
          </cell>
          <cell r="AP2242">
            <v>0</v>
          </cell>
          <cell r="AQ2242">
            <v>1748807</v>
          </cell>
          <cell r="AR2242">
            <v>0</v>
          </cell>
          <cell r="AS2242">
            <v>0</v>
          </cell>
          <cell r="AT2242">
            <v>1748807</v>
          </cell>
          <cell r="AU2242" t="str">
            <v>Levy</v>
          </cell>
          <cell r="AV2242">
            <v>82730</v>
          </cell>
          <cell r="AW2242">
            <v>0</v>
          </cell>
          <cell r="AX2242">
            <v>0</v>
          </cell>
          <cell r="AY2242">
            <v>0</v>
          </cell>
          <cell r="AZ2242">
            <v>82730</v>
          </cell>
          <cell r="BA2242">
            <v>14707682</v>
          </cell>
          <cell r="BB2242">
            <v>5.624951640917991E-3</v>
          </cell>
          <cell r="BC2242">
            <v>9837</v>
          </cell>
          <cell r="BD2242">
            <v>0</v>
          </cell>
          <cell r="BE2242">
            <v>3402028</v>
          </cell>
          <cell r="BF2242">
            <v>0</v>
          </cell>
        </row>
        <row r="2243">
          <cell r="D2243" t="str">
            <v>8548045</v>
          </cell>
          <cell r="E2243" t="str">
            <v>MANCHESTER COMMUNITY SCHOOL CORPORATION</v>
          </cell>
          <cell r="F2243">
            <v>3276940</v>
          </cell>
          <cell r="G2243">
            <v>428731.13900855259</v>
          </cell>
          <cell r="H2243">
            <v>0</v>
          </cell>
          <cell r="I2243">
            <v>166862</v>
          </cell>
          <cell r="J2243">
            <v>0</v>
          </cell>
          <cell r="K2243">
            <v>0</v>
          </cell>
          <cell r="L2243">
            <v>3015070.8609914472</v>
          </cell>
          <cell r="M2243">
            <v>0</v>
          </cell>
          <cell r="N2243">
            <v>0</v>
          </cell>
          <cell r="O2243" t="str">
            <v>no</v>
          </cell>
          <cell r="P2243">
            <v>0</v>
          </cell>
          <cell r="Q2243">
            <v>1701014</v>
          </cell>
          <cell r="R2243">
            <v>0</v>
          </cell>
          <cell r="S2243">
            <v>1701014</v>
          </cell>
          <cell r="T2243">
            <v>29229981.44070825</v>
          </cell>
          <cell r="U2243">
            <v>0.10314994099833377</v>
          </cell>
          <cell r="V2243">
            <v>175459</v>
          </cell>
          <cell r="W2243">
            <v>0</v>
          </cell>
          <cell r="X2243">
            <v>7892705</v>
          </cell>
          <cell r="Y2243" t="str">
            <v>no</v>
          </cell>
          <cell r="Z2243">
            <v>0</v>
          </cell>
          <cell r="AA2243">
            <v>7892705</v>
          </cell>
          <cell r="AB2243">
            <v>22379065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2313379</v>
          </cell>
          <cell r="AI2243">
            <v>612365</v>
          </cell>
          <cell r="AJ2243">
            <v>1701014</v>
          </cell>
          <cell r="AK2243" t="str">
            <v>AA</v>
          </cell>
          <cell r="AL2243">
            <v>0</v>
          </cell>
          <cell r="AM2243">
            <v>19834067</v>
          </cell>
          <cell r="AN2243">
            <v>0</v>
          </cell>
          <cell r="AO2243">
            <v>0</v>
          </cell>
          <cell r="AP2243">
            <v>0</v>
          </cell>
          <cell r="AQ2243">
            <v>1748807</v>
          </cell>
          <cell r="AR2243">
            <v>0</v>
          </cell>
          <cell r="AS2243">
            <v>0</v>
          </cell>
          <cell r="AT2243">
            <v>1748807</v>
          </cell>
          <cell r="AU2243" t="str">
            <v>Levy</v>
          </cell>
          <cell r="AV2243">
            <v>0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14707682</v>
          </cell>
          <cell r="BB2243">
            <v>0</v>
          </cell>
          <cell r="BC2243">
            <v>0</v>
          </cell>
          <cell r="BD2243">
            <v>0</v>
          </cell>
          <cell r="BE2243">
            <v>3402028</v>
          </cell>
          <cell r="BF2243">
            <v>0</v>
          </cell>
        </row>
        <row r="2244">
          <cell r="D2244" t="str">
            <v>8548050</v>
          </cell>
          <cell r="E2244" t="str">
            <v>M.S.D. WABASH COUNTY SCHOOL CORPORATION</v>
          </cell>
          <cell r="F2244">
            <v>6290407</v>
          </cell>
          <cell r="G2244">
            <v>2253591.0388970766</v>
          </cell>
          <cell r="H2244">
            <v>0</v>
          </cell>
          <cell r="I2244">
            <v>269192</v>
          </cell>
          <cell r="J2244">
            <v>0</v>
          </cell>
          <cell r="K2244">
            <v>0</v>
          </cell>
          <cell r="L2244">
            <v>4306007.9611029234</v>
          </cell>
          <cell r="M2244">
            <v>0</v>
          </cell>
          <cell r="N2244">
            <v>0</v>
          </cell>
          <cell r="O2244" t="str">
            <v>no</v>
          </cell>
          <cell r="P2244">
            <v>0</v>
          </cell>
          <cell r="Q2244">
            <v>1701014</v>
          </cell>
          <cell r="R2244">
            <v>0</v>
          </cell>
          <cell r="S2244">
            <v>1701014</v>
          </cell>
          <cell r="T2244">
            <v>29229981.44070825</v>
          </cell>
          <cell r="U2244">
            <v>0.14731476890731093</v>
          </cell>
          <cell r="V2244">
            <v>250584</v>
          </cell>
          <cell r="W2244">
            <v>0</v>
          </cell>
          <cell r="X2244">
            <v>7892705</v>
          </cell>
          <cell r="Y2244" t="str">
            <v>no</v>
          </cell>
          <cell r="Z2244">
            <v>0</v>
          </cell>
          <cell r="AA2244">
            <v>7892705</v>
          </cell>
          <cell r="AB2244">
            <v>22379065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2313379</v>
          </cell>
          <cell r="AI2244">
            <v>612365</v>
          </cell>
          <cell r="AJ2244">
            <v>1701014</v>
          </cell>
          <cell r="AK2244" t="str">
            <v>AA</v>
          </cell>
          <cell r="AL2244">
            <v>0</v>
          </cell>
          <cell r="AM2244">
            <v>19834067</v>
          </cell>
          <cell r="AN2244">
            <v>0</v>
          </cell>
          <cell r="AO2244">
            <v>0</v>
          </cell>
          <cell r="AP2244">
            <v>0</v>
          </cell>
          <cell r="AQ2244">
            <v>1748807</v>
          </cell>
          <cell r="AR2244">
            <v>0</v>
          </cell>
          <cell r="AS2244">
            <v>0</v>
          </cell>
          <cell r="AT2244">
            <v>1748807</v>
          </cell>
          <cell r="AU2244" t="str">
            <v>Levy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14707682</v>
          </cell>
          <cell r="BB2244">
            <v>0</v>
          </cell>
          <cell r="BC2244">
            <v>0</v>
          </cell>
          <cell r="BD2244">
            <v>0</v>
          </cell>
          <cell r="BE2244">
            <v>3402028</v>
          </cell>
          <cell r="BF2244">
            <v>0</v>
          </cell>
        </row>
        <row r="2245">
          <cell r="D2245" t="str">
            <v>8548060</v>
          </cell>
          <cell r="E2245" t="str">
            <v>WABASH CITY SCHOOL CORPORATION</v>
          </cell>
          <cell r="F2245">
            <v>3040458</v>
          </cell>
          <cell r="G2245">
            <v>1266664.3813861222</v>
          </cell>
          <cell r="H2245">
            <v>0</v>
          </cell>
          <cell r="I2245">
            <v>102956</v>
          </cell>
          <cell r="J2245">
            <v>0</v>
          </cell>
          <cell r="K2245">
            <v>0</v>
          </cell>
          <cell r="L2245">
            <v>1876749.6186138778</v>
          </cell>
          <cell r="M2245">
            <v>0</v>
          </cell>
          <cell r="N2245">
            <v>0</v>
          </cell>
          <cell r="O2245" t="str">
            <v>no</v>
          </cell>
          <cell r="P2245">
            <v>0</v>
          </cell>
          <cell r="Q2245">
            <v>1701014</v>
          </cell>
          <cell r="R2245">
            <v>0</v>
          </cell>
          <cell r="S2245">
            <v>1701014</v>
          </cell>
          <cell r="T2245">
            <v>29229981.44070825</v>
          </cell>
          <cell r="U2245">
            <v>6.4206322621886816E-2</v>
          </cell>
          <cell r="V2245">
            <v>109216</v>
          </cell>
          <cell r="W2245">
            <v>0</v>
          </cell>
          <cell r="X2245">
            <v>7892705</v>
          </cell>
          <cell r="Y2245" t="str">
            <v>no</v>
          </cell>
          <cell r="Z2245">
            <v>0</v>
          </cell>
          <cell r="AA2245">
            <v>7892705</v>
          </cell>
          <cell r="AB2245">
            <v>22379065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2313379</v>
          </cell>
          <cell r="AI2245">
            <v>612365</v>
          </cell>
          <cell r="AJ2245">
            <v>1701014</v>
          </cell>
          <cell r="AK2245" t="str">
            <v>AA</v>
          </cell>
          <cell r="AL2245">
            <v>0</v>
          </cell>
          <cell r="AM2245">
            <v>19834067</v>
          </cell>
          <cell r="AN2245">
            <v>0</v>
          </cell>
          <cell r="AO2245">
            <v>0</v>
          </cell>
          <cell r="AP2245">
            <v>0</v>
          </cell>
          <cell r="AQ2245">
            <v>1748807</v>
          </cell>
          <cell r="AR2245">
            <v>0</v>
          </cell>
          <cell r="AS2245">
            <v>0</v>
          </cell>
          <cell r="AT2245">
            <v>1748807</v>
          </cell>
          <cell r="AU2245" t="str">
            <v>Levy</v>
          </cell>
          <cell r="AV2245">
            <v>0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14707682</v>
          </cell>
          <cell r="BB2245">
            <v>0</v>
          </cell>
          <cell r="BC2245">
            <v>0</v>
          </cell>
          <cell r="BD2245">
            <v>0</v>
          </cell>
          <cell r="BE2245">
            <v>3402028</v>
          </cell>
          <cell r="BF2245">
            <v>0</v>
          </cell>
        </row>
        <row r="2246">
          <cell r="D2246" t="str">
            <v>8550230</v>
          </cell>
          <cell r="E2246" t="str">
            <v>NORTH MANCHESTER PUBLIC LIBRARY</v>
          </cell>
          <cell r="F2246">
            <v>216138</v>
          </cell>
          <cell r="G2246">
            <v>0</v>
          </cell>
          <cell r="H2246">
            <v>65047</v>
          </cell>
          <cell r="I2246">
            <v>16335</v>
          </cell>
          <cell r="J2246">
            <v>0</v>
          </cell>
          <cell r="K2246">
            <v>0</v>
          </cell>
          <cell r="L2246">
            <v>297520</v>
          </cell>
          <cell r="M2246">
            <v>0</v>
          </cell>
          <cell r="N2246">
            <v>297520</v>
          </cell>
          <cell r="O2246" t="str">
            <v>no</v>
          </cell>
          <cell r="P2246">
            <v>0</v>
          </cell>
          <cell r="Q2246">
            <v>1701014</v>
          </cell>
          <cell r="R2246">
            <v>0</v>
          </cell>
          <cell r="S2246">
            <v>1701014</v>
          </cell>
          <cell r="T2246">
            <v>29229981.44070825</v>
          </cell>
          <cell r="U2246">
            <v>1.0178590109730531E-2</v>
          </cell>
          <cell r="V2246">
            <v>17314</v>
          </cell>
          <cell r="W2246">
            <v>0</v>
          </cell>
          <cell r="X2246">
            <v>7892705</v>
          </cell>
          <cell r="Y2246" t="str">
            <v>no</v>
          </cell>
          <cell r="Z2246">
            <v>0</v>
          </cell>
          <cell r="AA2246">
            <v>7892705</v>
          </cell>
          <cell r="AB2246">
            <v>22379065</v>
          </cell>
          <cell r="AC2246">
            <v>1.3294567936596099E-2</v>
          </cell>
          <cell r="AD2246">
            <v>104930</v>
          </cell>
          <cell r="AE2246">
            <v>0</v>
          </cell>
          <cell r="AF2246">
            <v>104930</v>
          </cell>
          <cell r="AG2246">
            <v>0</v>
          </cell>
          <cell r="AH2246">
            <v>2313379</v>
          </cell>
          <cell r="AI2246">
            <v>612365</v>
          </cell>
          <cell r="AJ2246">
            <v>1701014</v>
          </cell>
          <cell r="AK2246" t="str">
            <v>AA</v>
          </cell>
          <cell r="AL2246">
            <v>0</v>
          </cell>
          <cell r="AM2246">
            <v>19834067</v>
          </cell>
          <cell r="AN2246">
            <v>0</v>
          </cell>
          <cell r="AO2246">
            <v>0</v>
          </cell>
          <cell r="AP2246">
            <v>0</v>
          </cell>
          <cell r="AQ2246">
            <v>1748807</v>
          </cell>
          <cell r="AR2246">
            <v>0</v>
          </cell>
          <cell r="AS2246">
            <v>0</v>
          </cell>
          <cell r="AT2246">
            <v>1748807</v>
          </cell>
          <cell r="AU2246" t="str">
            <v>Levy</v>
          </cell>
          <cell r="AV2246">
            <v>0</v>
          </cell>
          <cell r="AW2246">
            <v>0</v>
          </cell>
          <cell r="AX2246">
            <v>0</v>
          </cell>
          <cell r="AY2246">
            <v>0</v>
          </cell>
          <cell r="AZ2246">
            <v>0</v>
          </cell>
          <cell r="BA2246">
            <v>14707682</v>
          </cell>
          <cell r="BB2246">
            <v>0</v>
          </cell>
          <cell r="BC2246">
            <v>0</v>
          </cell>
          <cell r="BD2246">
            <v>0</v>
          </cell>
          <cell r="BE2246">
            <v>3402028</v>
          </cell>
          <cell r="BF2246">
            <v>0</v>
          </cell>
        </row>
        <row r="2247">
          <cell r="D2247" t="str">
            <v>8550231</v>
          </cell>
          <cell r="E2247" t="str">
            <v>ROANN PUBLIC LIBRARY</v>
          </cell>
          <cell r="F2247">
            <v>34756</v>
          </cell>
          <cell r="G2247">
            <v>0</v>
          </cell>
          <cell r="H2247">
            <v>10491</v>
          </cell>
          <cell r="I2247">
            <v>2634</v>
          </cell>
          <cell r="J2247">
            <v>0</v>
          </cell>
          <cell r="K2247">
            <v>0</v>
          </cell>
          <cell r="L2247">
            <v>47881</v>
          </cell>
          <cell r="M2247">
            <v>0</v>
          </cell>
          <cell r="N2247">
            <v>47881</v>
          </cell>
          <cell r="O2247" t="str">
            <v>no</v>
          </cell>
          <cell r="P2247">
            <v>0</v>
          </cell>
          <cell r="Q2247">
            <v>1701014</v>
          </cell>
          <cell r="R2247">
            <v>0</v>
          </cell>
          <cell r="S2247">
            <v>1701014</v>
          </cell>
          <cell r="T2247">
            <v>29229981.44070825</v>
          </cell>
          <cell r="U2247">
            <v>1.6380783579053764E-3</v>
          </cell>
          <cell r="V2247">
            <v>2786</v>
          </cell>
          <cell r="W2247">
            <v>0</v>
          </cell>
          <cell r="X2247">
            <v>7892705</v>
          </cell>
          <cell r="Y2247" t="str">
            <v>no</v>
          </cell>
          <cell r="Z2247">
            <v>0</v>
          </cell>
          <cell r="AA2247">
            <v>7892705</v>
          </cell>
          <cell r="AB2247">
            <v>22379065</v>
          </cell>
          <cell r="AC2247">
            <v>2.1395442570992132E-3</v>
          </cell>
          <cell r="AD2247">
            <v>16887</v>
          </cell>
          <cell r="AE2247">
            <v>0</v>
          </cell>
          <cell r="AF2247">
            <v>16887</v>
          </cell>
          <cell r="AG2247">
            <v>0</v>
          </cell>
          <cell r="AH2247">
            <v>2313379</v>
          </cell>
          <cell r="AI2247">
            <v>612365</v>
          </cell>
          <cell r="AJ2247">
            <v>1701014</v>
          </cell>
          <cell r="AK2247" t="str">
            <v>AA</v>
          </cell>
          <cell r="AL2247">
            <v>0</v>
          </cell>
          <cell r="AM2247">
            <v>19834067</v>
          </cell>
          <cell r="AN2247">
            <v>0</v>
          </cell>
          <cell r="AO2247">
            <v>0</v>
          </cell>
          <cell r="AP2247">
            <v>0</v>
          </cell>
          <cell r="AQ2247">
            <v>1748807</v>
          </cell>
          <cell r="AR2247">
            <v>0</v>
          </cell>
          <cell r="AS2247">
            <v>0</v>
          </cell>
          <cell r="AT2247">
            <v>1748807</v>
          </cell>
          <cell r="AU2247" t="str">
            <v>Levy</v>
          </cell>
          <cell r="AV2247">
            <v>0</v>
          </cell>
          <cell r="AW2247">
            <v>0</v>
          </cell>
          <cell r="AX2247">
            <v>0</v>
          </cell>
          <cell r="AY2247">
            <v>0</v>
          </cell>
          <cell r="AZ2247">
            <v>0</v>
          </cell>
          <cell r="BA2247">
            <v>14707682</v>
          </cell>
          <cell r="BB2247">
            <v>0</v>
          </cell>
          <cell r="BC2247">
            <v>0</v>
          </cell>
          <cell r="BD2247">
            <v>0</v>
          </cell>
          <cell r="BE2247">
            <v>3402028</v>
          </cell>
          <cell r="BF2247">
            <v>0</v>
          </cell>
        </row>
        <row r="2248">
          <cell r="D2248" t="str">
            <v>8550232</v>
          </cell>
          <cell r="E2248" t="str">
            <v>WABASH PUBLIC LIBRARY</v>
          </cell>
          <cell r="F2248">
            <v>568061</v>
          </cell>
          <cell r="G2248">
            <v>0</v>
          </cell>
          <cell r="H2248">
            <v>168678</v>
          </cell>
          <cell r="I2248">
            <v>42360</v>
          </cell>
          <cell r="J2248">
            <v>0</v>
          </cell>
          <cell r="K2248">
            <v>0</v>
          </cell>
          <cell r="L2248">
            <v>779099</v>
          </cell>
          <cell r="M2248">
            <v>0</v>
          </cell>
          <cell r="N2248">
            <v>779099</v>
          </cell>
          <cell r="O2248" t="str">
            <v>no</v>
          </cell>
          <cell r="P2248">
            <v>0</v>
          </cell>
          <cell r="Q2248">
            <v>1701014</v>
          </cell>
          <cell r="R2248">
            <v>0</v>
          </cell>
          <cell r="S2248">
            <v>1701014</v>
          </cell>
          <cell r="T2248">
            <v>29229981.44070825</v>
          </cell>
          <cell r="U2248">
            <v>2.665410518923416E-2</v>
          </cell>
          <cell r="V2248">
            <v>45339</v>
          </cell>
          <cell r="W2248">
            <v>0</v>
          </cell>
          <cell r="X2248">
            <v>7892705</v>
          </cell>
          <cell r="Y2248" t="str">
            <v>no</v>
          </cell>
          <cell r="Z2248">
            <v>0</v>
          </cell>
          <cell r="AA2248">
            <v>7892705</v>
          </cell>
          <cell r="AB2248">
            <v>22379065</v>
          </cell>
          <cell r="AC2248">
            <v>3.4813742218452827E-2</v>
          </cell>
          <cell r="AD2248">
            <v>274775</v>
          </cell>
          <cell r="AE2248">
            <v>0</v>
          </cell>
          <cell r="AF2248">
            <v>274775</v>
          </cell>
          <cell r="AG2248">
            <v>0</v>
          </cell>
          <cell r="AH2248">
            <v>2313379</v>
          </cell>
          <cell r="AI2248">
            <v>612365</v>
          </cell>
          <cell r="AJ2248">
            <v>1701014</v>
          </cell>
          <cell r="AK2248" t="str">
            <v>AA</v>
          </cell>
          <cell r="AL2248">
            <v>0</v>
          </cell>
          <cell r="AM2248">
            <v>19834067</v>
          </cell>
          <cell r="AN2248">
            <v>0</v>
          </cell>
          <cell r="AO2248">
            <v>0</v>
          </cell>
          <cell r="AP2248">
            <v>0</v>
          </cell>
          <cell r="AQ2248">
            <v>1748807</v>
          </cell>
          <cell r="AR2248">
            <v>0</v>
          </cell>
          <cell r="AS2248">
            <v>0</v>
          </cell>
          <cell r="AT2248">
            <v>1748807</v>
          </cell>
          <cell r="AU2248" t="str">
            <v>Levy</v>
          </cell>
          <cell r="AV2248">
            <v>0</v>
          </cell>
          <cell r="AW2248">
            <v>0</v>
          </cell>
          <cell r="AX2248">
            <v>0</v>
          </cell>
          <cell r="AY2248">
            <v>0</v>
          </cell>
          <cell r="AZ2248">
            <v>0</v>
          </cell>
          <cell r="BA2248">
            <v>14707682</v>
          </cell>
          <cell r="BB2248">
            <v>0</v>
          </cell>
          <cell r="BC2248">
            <v>0</v>
          </cell>
          <cell r="BD2248">
            <v>0</v>
          </cell>
          <cell r="BE2248">
            <v>3402028</v>
          </cell>
          <cell r="BF2248">
            <v>0</v>
          </cell>
        </row>
        <row r="2249">
          <cell r="D2249" t="str">
            <v>8561075</v>
          </cell>
          <cell r="E2249" t="str">
            <v>WABASH COUNTY SOLID WASTE MGMT DIST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 t="str">
            <v>non-recipient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 t="str">
            <v>no</v>
          </cell>
          <cell r="P2249">
            <v>0</v>
          </cell>
          <cell r="Q2249">
            <v>1701014</v>
          </cell>
          <cell r="R2249">
            <v>0</v>
          </cell>
          <cell r="S2249">
            <v>1701014</v>
          </cell>
          <cell r="T2249">
            <v>29229981.44070825</v>
          </cell>
          <cell r="U2249">
            <v>0</v>
          </cell>
          <cell r="V2249">
            <v>0</v>
          </cell>
          <cell r="W2249">
            <v>0</v>
          </cell>
          <cell r="X2249">
            <v>7892705</v>
          </cell>
          <cell r="Y2249" t="str">
            <v>no</v>
          </cell>
          <cell r="Z2249">
            <v>0</v>
          </cell>
          <cell r="AA2249">
            <v>7892705</v>
          </cell>
          <cell r="AB2249">
            <v>22379065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2313379</v>
          </cell>
          <cell r="AI2249">
            <v>612365</v>
          </cell>
          <cell r="AJ2249">
            <v>1701014</v>
          </cell>
          <cell r="AK2249" t="str">
            <v>AA</v>
          </cell>
          <cell r="AL2249">
            <v>0</v>
          </cell>
          <cell r="AM2249">
            <v>19834067</v>
          </cell>
          <cell r="AN2249">
            <v>0</v>
          </cell>
          <cell r="AO2249">
            <v>0</v>
          </cell>
          <cell r="AP2249">
            <v>0</v>
          </cell>
          <cell r="AQ2249">
            <v>1748807</v>
          </cell>
          <cell r="AR2249">
            <v>0</v>
          </cell>
          <cell r="AS2249">
            <v>0</v>
          </cell>
          <cell r="AT2249">
            <v>1748807</v>
          </cell>
          <cell r="AU2249" t="str">
            <v>Levy</v>
          </cell>
          <cell r="AV2249">
            <v>0</v>
          </cell>
          <cell r="AW2249">
            <v>0</v>
          </cell>
          <cell r="AX2249">
            <v>0</v>
          </cell>
          <cell r="AY2249">
            <v>0</v>
          </cell>
          <cell r="AZ2249">
            <v>0</v>
          </cell>
          <cell r="BA2249">
            <v>14707682</v>
          </cell>
          <cell r="BB2249">
            <v>0</v>
          </cell>
          <cell r="BC2249">
            <v>0</v>
          </cell>
          <cell r="BD2249">
            <v>0</v>
          </cell>
          <cell r="BE2249">
            <v>3402028</v>
          </cell>
          <cell r="BF2249">
            <v>0</v>
          </cell>
        </row>
        <row r="2250">
          <cell r="D2250" t="str">
            <v>8610000</v>
          </cell>
          <cell r="E2250" t="str">
            <v>WARREN COUNTY</v>
          </cell>
          <cell r="F2250">
            <v>3314693</v>
          </cell>
          <cell r="G2250">
            <v>0</v>
          </cell>
          <cell r="H2250">
            <v>1017495</v>
          </cell>
          <cell r="I2250">
            <v>193515</v>
          </cell>
          <cell r="J2250">
            <v>0</v>
          </cell>
          <cell r="K2250">
            <v>0</v>
          </cell>
          <cell r="L2250">
            <v>4525703</v>
          </cell>
          <cell r="M2250">
            <v>149914</v>
          </cell>
          <cell r="N2250">
            <v>4675617</v>
          </cell>
          <cell r="O2250" t="str">
            <v>no</v>
          </cell>
          <cell r="P2250">
            <v>0</v>
          </cell>
          <cell r="Q2250">
            <v>444054</v>
          </cell>
          <cell r="R2250">
            <v>0</v>
          </cell>
          <cell r="S2250">
            <v>444054</v>
          </cell>
          <cell r="T2250">
            <v>10023758.585596677</v>
          </cell>
          <cell r="U2250">
            <v>0.4514976055491865</v>
          </cell>
          <cell r="V2250">
            <v>200490</v>
          </cell>
          <cell r="W2250">
            <v>-1</v>
          </cell>
          <cell r="X2250">
            <v>1332163</v>
          </cell>
          <cell r="Y2250" t="str">
            <v>no</v>
          </cell>
          <cell r="Z2250">
            <v>0</v>
          </cell>
          <cell r="AA2250">
            <v>1332163</v>
          </cell>
          <cell r="AB2250">
            <v>6090513</v>
          </cell>
          <cell r="AC2250">
            <v>0.76768853461112385</v>
          </cell>
          <cell r="AD2250">
            <v>1022685</v>
          </cell>
          <cell r="AE2250">
            <v>0</v>
          </cell>
          <cell r="AF2250">
            <v>1022685</v>
          </cell>
          <cell r="AG2250">
            <v>1</v>
          </cell>
          <cell r="AH2250">
            <v>444054</v>
          </cell>
          <cell r="AI2250">
            <v>0</v>
          </cell>
          <cell r="AJ2250">
            <v>444054</v>
          </cell>
          <cell r="AK2250" t="str">
            <v>AA</v>
          </cell>
          <cell r="AL2250">
            <v>4675617</v>
          </cell>
          <cell r="AM2250">
            <v>5281329</v>
          </cell>
          <cell r="AN2250">
            <v>0.88531068600346619</v>
          </cell>
          <cell r="AO2250">
            <v>393126</v>
          </cell>
          <cell r="AP2250">
            <v>0</v>
          </cell>
          <cell r="AQ2250">
            <v>455656</v>
          </cell>
          <cell r="AR2250">
            <v>0</v>
          </cell>
          <cell r="AS2250">
            <v>0</v>
          </cell>
          <cell r="AT2250">
            <v>455656</v>
          </cell>
          <cell r="AU2250" t="str">
            <v>Levy</v>
          </cell>
          <cell r="AV2250">
            <v>3314693</v>
          </cell>
          <cell r="AW2250">
            <v>0</v>
          </cell>
          <cell r="AX2250">
            <v>149914</v>
          </cell>
          <cell r="AY2250">
            <v>0</v>
          </cell>
          <cell r="AZ2250">
            <v>3464607</v>
          </cell>
          <cell r="BA2250">
            <v>3911679</v>
          </cell>
          <cell r="BB2250">
            <v>0.8857084131903461</v>
          </cell>
          <cell r="BC2250">
            <v>403579</v>
          </cell>
          <cell r="BD2250">
            <v>-1</v>
          </cell>
          <cell r="BE2250">
            <v>571638</v>
          </cell>
          <cell r="BF2250">
            <v>0</v>
          </cell>
        </row>
        <row r="2251">
          <cell r="D2251" t="str">
            <v>8620001</v>
          </cell>
          <cell r="E2251" t="str">
            <v>ADAMS TOWNSHIP</v>
          </cell>
          <cell r="F2251">
            <v>18650</v>
          </cell>
          <cell r="G2251">
            <v>0</v>
          </cell>
          <cell r="H2251">
            <v>5391</v>
          </cell>
          <cell r="I2251">
            <v>1060</v>
          </cell>
          <cell r="J2251">
            <v>0</v>
          </cell>
          <cell r="K2251">
            <v>0</v>
          </cell>
          <cell r="L2251">
            <v>25101</v>
          </cell>
          <cell r="M2251">
            <v>0</v>
          </cell>
          <cell r="N2251">
            <v>25101</v>
          </cell>
          <cell r="O2251" t="str">
            <v>no</v>
          </cell>
          <cell r="P2251">
            <v>0</v>
          </cell>
          <cell r="Q2251">
            <v>444054</v>
          </cell>
          <cell r="R2251">
            <v>0</v>
          </cell>
          <cell r="S2251">
            <v>444054</v>
          </cell>
          <cell r="T2251">
            <v>10023758.585596677</v>
          </cell>
          <cell r="U2251">
            <v>2.5041504926174188E-3</v>
          </cell>
          <cell r="V2251">
            <v>1112</v>
          </cell>
          <cell r="W2251">
            <v>0</v>
          </cell>
          <cell r="X2251">
            <v>1332163</v>
          </cell>
          <cell r="Y2251" t="str">
            <v>no</v>
          </cell>
          <cell r="Z2251">
            <v>0</v>
          </cell>
          <cell r="AA2251">
            <v>1332163</v>
          </cell>
          <cell r="AB2251">
            <v>6090513</v>
          </cell>
          <cell r="AC2251">
            <v>4.1213277108184485E-3</v>
          </cell>
          <cell r="AD2251">
            <v>5490</v>
          </cell>
          <cell r="AE2251">
            <v>0</v>
          </cell>
          <cell r="AF2251">
            <v>5490</v>
          </cell>
          <cell r="AG2251">
            <v>0</v>
          </cell>
          <cell r="AH2251">
            <v>444054</v>
          </cell>
          <cell r="AI2251">
            <v>0</v>
          </cell>
          <cell r="AJ2251">
            <v>444054</v>
          </cell>
          <cell r="AK2251" t="str">
            <v>AA</v>
          </cell>
          <cell r="AL2251">
            <v>0</v>
          </cell>
          <cell r="AM2251">
            <v>5281329</v>
          </cell>
          <cell r="AN2251">
            <v>0</v>
          </cell>
          <cell r="AO2251">
            <v>0</v>
          </cell>
          <cell r="AP2251">
            <v>0</v>
          </cell>
          <cell r="AQ2251">
            <v>455656</v>
          </cell>
          <cell r="AR2251">
            <v>0</v>
          </cell>
          <cell r="AS2251">
            <v>0</v>
          </cell>
          <cell r="AT2251">
            <v>455656</v>
          </cell>
          <cell r="AU2251" t="str">
            <v>Levy</v>
          </cell>
          <cell r="AV2251">
            <v>0</v>
          </cell>
          <cell r="AW2251">
            <v>0</v>
          </cell>
          <cell r="AX2251">
            <v>0</v>
          </cell>
          <cell r="AY2251">
            <v>0</v>
          </cell>
          <cell r="AZ2251">
            <v>0</v>
          </cell>
          <cell r="BA2251">
            <v>3911679</v>
          </cell>
          <cell r="BB2251">
            <v>0</v>
          </cell>
          <cell r="BC2251">
            <v>0</v>
          </cell>
          <cell r="BD2251">
            <v>0</v>
          </cell>
          <cell r="BE2251">
            <v>571638</v>
          </cell>
          <cell r="BF2251">
            <v>0</v>
          </cell>
        </row>
        <row r="2252">
          <cell r="D2252" t="str">
            <v>8620002</v>
          </cell>
          <cell r="E2252" t="str">
            <v>JORDAN TOWNSHIP</v>
          </cell>
          <cell r="F2252">
            <v>17749</v>
          </cell>
          <cell r="G2252">
            <v>0</v>
          </cell>
          <cell r="H2252">
            <v>5099</v>
          </cell>
          <cell r="I2252">
            <v>1002</v>
          </cell>
          <cell r="J2252">
            <v>0</v>
          </cell>
          <cell r="K2252">
            <v>0</v>
          </cell>
          <cell r="L2252">
            <v>23850</v>
          </cell>
          <cell r="M2252">
            <v>0</v>
          </cell>
          <cell r="N2252">
            <v>23850</v>
          </cell>
          <cell r="O2252" t="str">
            <v>no</v>
          </cell>
          <cell r="P2252">
            <v>0</v>
          </cell>
          <cell r="Q2252">
            <v>444054</v>
          </cell>
          <cell r="R2252">
            <v>0</v>
          </cell>
          <cell r="S2252">
            <v>444054</v>
          </cell>
          <cell r="T2252">
            <v>10023758.585596677</v>
          </cell>
          <cell r="U2252">
            <v>2.3793470080445177E-3</v>
          </cell>
          <cell r="V2252">
            <v>1057</v>
          </cell>
          <cell r="W2252">
            <v>0</v>
          </cell>
          <cell r="X2252">
            <v>1332163</v>
          </cell>
          <cell r="Y2252" t="str">
            <v>no</v>
          </cell>
          <cell r="Z2252">
            <v>0</v>
          </cell>
          <cell r="AA2252">
            <v>1332163</v>
          </cell>
          <cell r="AB2252">
            <v>6090513</v>
          </cell>
          <cell r="AC2252">
            <v>3.9159262938934705E-3</v>
          </cell>
          <cell r="AD2252">
            <v>5217</v>
          </cell>
          <cell r="AE2252">
            <v>0</v>
          </cell>
          <cell r="AF2252">
            <v>5217</v>
          </cell>
          <cell r="AG2252">
            <v>0</v>
          </cell>
          <cell r="AH2252">
            <v>444054</v>
          </cell>
          <cell r="AI2252">
            <v>0</v>
          </cell>
          <cell r="AJ2252">
            <v>444054</v>
          </cell>
          <cell r="AK2252" t="str">
            <v>AA</v>
          </cell>
          <cell r="AL2252">
            <v>0</v>
          </cell>
          <cell r="AM2252">
            <v>5281329</v>
          </cell>
          <cell r="AN2252">
            <v>0</v>
          </cell>
          <cell r="AO2252">
            <v>0</v>
          </cell>
          <cell r="AP2252">
            <v>0</v>
          </cell>
          <cell r="AQ2252">
            <v>455656</v>
          </cell>
          <cell r="AR2252">
            <v>0</v>
          </cell>
          <cell r="AS2252">
            <v>0</v>
          </cell>
          <cell r="AT2252">
            <v>455656</v>
          </cell>
          <cell r="AU2252" t="str">
            <v>Levy</v>
          </cell>
          <cell r="AV2252">
            <v>0</v>
          </cell>
          <cell r="AW2252">
            <v>0</v>
          </cell>
          <cell r="AX2252">
            <v>0</v>
          </cell>
          <cell r="AY2252">
            <v>0</v>
          </cell>
          <cell r="AZ2252">
            <v>0</v>
          </cell>
          <cell r="BA2252">
            <v>3911679</v>
          </cell>
          <cell r="BB2252">
            <v>0</v>
          </cell>
          <cell r="BC2252">
            <v>0</v>
          </cell>
          <cell r="BD2252">
            <v>0</v>
          </cell>
          <cell r="BE2252">
            <v>571638</v>
          </cell>
          <cell r="BF2252">
            <v>0</v>
          </cell>
        </row>
        <row r="2253">
          <cell r="D2253" t="str">
            <v>8620003</v>
          </cell>
          <cell r="E2253" t="str">
            <v>KENT TOWNSHIP</v>
          </cell>
          <cell r="F2253">
            <v>13659</v>
          </cell>
          <cell r="G2253">
            <v>0</v>
          </cell>
          <cell r="H2253">
            <v>3922</v>
          </cell>
          <cell r="I2253">
            <v>771</v>
          </cell>
          <cell r="J2253">
            <v>0</v>
          </cell>
          <cell r="K2253">
            <v>0</v>
          </cell>
          <cell r="L2253">
            <v>18352</v>
          </cell>
          <cell r="M2253">
            <v>0</v>
          </cell>
          <cell r="N2253">
            <v>18352</v>
          </cell>
          <cell r="O2253" t="str">
            <v>no</v>
          </cell>
          <cell r="P2253">
            <v>0</v>
          </cell>
          <cell r="Q2253">
            <v>444054</v>
          </cell>
          <cell r="R2253">
            <v>0</v>
          </cell>
          <cell r="S2253">
            <v>444054</v>
          </cell>
          <cell r="T2253">
            <v>10023758.585596677</v>
          </cell>
          <cell r="U2253">
            <v>1.8308501589783224E-3</v>
          </cell>
          <cell r="V2253">
            <v>813</v>
          </cell>
          <cell r="W2253">
            <v>0</v>
          </cell>
          <cell r="X2253">
            <v>1332163</v>
          </cell>
          <cell r="Y2253" t="str">
            <v>no</v>
          </cell>
          <cell r="Z2253">
            <v>0</v>
          </cell>
          <cell r="AA2253">
            <v>1332163</v>
          </cell>
          <cell r="AB2253">
            <v>6090513</v>
          </cell>
          <cell r="AC2253">
            <v>3.0132108740265392E-3</v>
          </cell>
          <cell r="AD2253">
            <v>4014</v>
          </cell>
          <cell r="AE2253">
            <v>0</v>
          </cell>
          <cell r="AF2253">
            <v>4014</v>
          </cell>
          <cell r="AG2253">
            <v>0</v>
          </cell>
          <cell r="AH2253">
            <v>444054</v>
          </cell>
          <cell r="AI2253">
            <v>0</v>
          </cell>
          <cell r="AJ2253">
            <v>444054</v>
          </cell>
          <cell r="AK2253" t="str">
            <v>AA</v>
          </cell>
          <cell r="AL2253">
            <v>0</v>
          </cell>
          <cell r="AM2253">
            <v>5281329</v>
          </cell>
          <cell r="AN2253">
            <v>0</v>
          </cell>
          <cell r="AO2253">
            <v>0</v>
          </cell>
          <cell r="AP2253">
            <v>0</v>
          </cell>
          <cell r="AQ2253">
            <v>455656</v>
          </cell>
          <cell r="AR2253">
            <v>0</v>
          </cell>
          <cell r="AS2253">
            <v>0</v>
          </cell>
          <cell r="AT2253">
            <v>455656</v>
          </cell>
          <cell r="AU2253" t="str">
            <v>Levy</v>
          </cell>
          <cell r="AV2253">
            <v>0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3911679</v>
          </cell>
          <cell r="BB2253">
            <v>0</v>
          </cell>
          <cell r="BC2253">
            <v>0</v>
          </cell>
          <cell r="BD2253">
            <v>0</v>
          </cell>
          <cell r="BE2253">
            <v>571638</v>
          </cell>
          <cell r="BF2253">
            <v>0</v>
          </cell>
        </row>
        <row r="2254">
          <cell r="D2254" t="str">
            <v>8620004</v>
          </cell>
          <cell r="E2254" t="str">
            <v>LIBERTY TOWNSHIP</v>
          </cell>
          <cell r="F2254">
            <v>20579</v>
          </cell>
          <cell r="G2254">
            <v>0</v>
          </cell>
          <cell r="H2254">
            <v>6082</v>
          </cell>
          <cell r="I2254">
            <v>1195</v>
          </cell>
          <cell r="J2254">
            <v>0</v>
          </cell>
          <cell r="K2254">
            <v>0</v>
          </cell>
          <cell r="L2254">
            <v>27856</v>
          </cell>
          <cell r="M2254">
            <v>0</v>
          </cell>
          <cell r="N2254">
            <v>27856</v>
          </cell>
          <cell r="O2254" t="str">
            <v>no</v>
          </cell>
          <cell r="P2254">
            <v>0</v>
          </cell>
          <cell r="Q2254">
            <v>444054</v>
          </cell>
          <cell r="R2254">
            <v>0</v>
          </cell>
          <cell r="S2254">
            <v>444054</v>
          </cell>
          <cell r="T2254">
            <v>10023758.585596677</v>
          </cell>
          <cell r="U2254">
            <v>2.7789974950141755E-3</v>
          </cell>
          <cell r="V2254">
            <v>1234</v>
          </cell>
          <cell r="W2254">
            <v>0</v>
          </cell>
          <cell r="X2254">
            <v>1332163</v>
          </cell>
          <cell r="Y2254" t="str">
            <v>no</v>
          </cell>
          <cell r="Z2254">
            <v>0</v>
          </cell>
          <cell r="AA2254">
            <v>1332163</v>
          </cell>
          <cell r="AB2254">
            <v>6090513</v>
          </cell>
          <cell r="AC2254">
            <v>4.5736705594422011E-3</v>
          </cell>
          <cell r="AD2254">
            <v>6093</v>
          </cell>
          <cell r="AE2254">
            <v>0</v>
          </cell>
          <cell r="AF2254">
            <v>6093</v>
          </cell>
          <cell r="AG2254">
            <v>0</v>
          </cell>
          <cell r="AH2254">
            <v>444054</v>
          </cell>
          <cell r="AI2254">
            <v>0</v>
          </cell>
          <cell r="AJ2254">
            <v>444054</v>
          </cell>
          <cell r="AK2254" t="str">
            <v>AA</v>
          </cell>
          <cell r="AL2254">
            <v>0</v>
          </cell>
          <cell r="AM2254">
            <v>5281329</v>
          </cell>
          <cell r="AN2254">
            <v>0</v>
          </cell>
          <cell r="AO2254">
            <v>0</v>
          </cell>
          <cell r="AP2254">
            <v>0</v>
          </cell>
          <cell r="AQ2254">
            <v>455656</v>
          </cell>
          <cell r="AR2254">
            <v>0</v>
          </cell>
          <cell r="AS2254">
            <v>0</v>
          </cell>
          <cell r="AT2254">
            <v>455656</v>
          </cell>
          <cell r="AU2254" t="str">
            <v>Levy</v>
          </cell>
          <cell r="AV2254">
            <v>0</v>
          </cell>
          <cell r="AW2254">
            <v>0</v>
          </cell>
          <cell r="AX2254">
            <v>0</v>
          </cell>
          <cell r="AY2254">
            <v>0</v>
          </cell>
          <cell r="AZ2254">
            <v>0</v>
          </cell>
          <cell r="BA2254">
            <v>3911679</v>
          </cell>
          <cell r="BB2254">
            <v>0</v>
          </cell>
          <cell r="BC2254">
            <v>0</v>
          </cell>
          <cell r="BD2254">
            <v>0</v>
          </cell>
          <cell r="BE2254">
            <v>571638</v>
          </cell>
          <cell r="BF2254">
            <v>0</v>
          </cell>
        </row>
        <row r="2255">
          <cell r="D2255" t="str">
            <v>8620005</v>
          </cell>
          <cell r="E2255" t="str">
            <v>MEDINA TOWNSHIP</v>
          </cell>
          <cell r="F2255">
            <v>16314</v>
          </cell>
          <cell r="G2255">
            <v>0</v>
          </cell>
          <cell r="H2255">
            <v>4824</v>
          </cell>
          <cell r="I2255">
            <v>948</v>
          </cell>
          <cell r="J2255">
            <v>0</v>
          </cell>
          <cell r="K2255">
            <v>0</v>
          </cell>
          <cell r="L2255">
            <v>22086</v>
          </cell>
          <cell r="M2255">
            <v>0</v>
          </cell>
          <cell r="N2255">
            <v>22086</v>
          </cell>
          <cell r="O2255" t="str">
            <v>no</v>
          </cell>
          <cell r="P2255">
            <v>0</v>
          </cell>
          <cell r="Q2255">
            <v>444054</v>
          </cell>
          <cell r="R2255">
            <v>0</v>
          </cell>
          <cell r="S2255">
            <v>444054</v>
          </cell>
          <cell r="T2255">
            <v>10023758.585596677</v>
          </cell>
          <cell r="U2255">
            <v>2.2033651161287721E-3</v>
          </cell>
          <cell r="V2255">
            <v>978</v>
          </cell>
          <cell r="W2255">
            <v>0</v>
          </cell>
          <cell r="X2255">
            <v>1332163</v>
          </cell>
          <cell r="Y2255" t="str">
            <v>no</v>
          </cell>
          <cell r="Z2255">
            <v>0</v>
          </cell>
          <cell r="AA2255">
            <v>1332163</v>
          </cell>
          <cell r="AB2255">
            <v>6090513</v>
          </cell>
          <cell r="AC2255">
            <v>3.6262955189488963E-3</v>
          </cell>
          <cell r="AD2255">
            <v>4831</v>
          </cell>
          <cell r="AE2255">
            <v>0</v>
          </cell>
          <cell r="AF2255">
            <v>4831</v>
          </cell>
          <cell r="AG2255">
            <v>0</v>
          </cell>
          <cell r="AH2255">
            <v>444054</v>
          </cell>
          <cell r="AI2255">
            <v>0</v>
          </cell>
          <cell r="AJ2255">
            <v>444054</v>
          </cell>
          <cell r="AK2255" t="str">
            <v>AA</v>
          </cell>
          <cell r="AL2255">
            <v>0</v>
          </cell>
          <cell r="AM2255">
            <v>5281329</v>
          </cell>
          <cell r="AN2255">
            <v>0</v>
          </cell>
          <cell r="AO2255">
            <v>0</v>
          </cell>
          <cell r="AP2255">
            <v>0</v>
          </cell>
          <cell r="AQ2255">
            <v>455656</v>
          </cell>
          <cell r="AR2255">
            <v>0</v>
          </cell>
          <cell r="AS2255">
            <v>0</v>
          </cell>
          <cell r="AT2255">
            <v>455656</v>
          </cell>
          <cell r="AU2255" t="str">
            <v>Levy</v>
          </cell>
          <cell r="AV2255">
            <v>0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3911679</v>
          </cell>
          <cell r="BB2255">
            <v>0</v>
          </cell>
          <cell r="BC2255">
            <v>0</v>
          </cell>
          <cell r="BD2255">
            <v>0</v>
          </cell>
          <cell r="BE2255">
            <v>571638</v>
          </cell>
          <cell r="BF2255">
            <v>0</v>
          </cell>
        </row>
        <row r="2256">
          <cell r="D2256" t="str">
            <v>8620006</v>
          </cell>
          <cell r="E2256" t="str">
            <v>MOUND TOWNSHIP</v>
          </cell>
          <cell r="F2256">
            <v>27460</v>
          </cell>
          <cell r="G2256">
            <v>0</v>
          </cell>
          <cell r="H2256">
            <v>6638</v>
          </cell>
          <cell r="I2256">
            <v>1305</v>
          </cell>
          <cell r="J2256">
            <v>0</v>
          </cell>
          <cell r="K2256">
            <v>0</v>
          </cell>
          <cell r="L2256">
            <v>35403</v>
          </cell>
          <cell r="M2256">
            <v>0</v>
          </cell>
          <cell r="N2256">
            <v>35403</v>
          </cell>
          <cell r="O2256" t="str">
            <v>no</v>
          </cell>
          <cell r="P2256">
            <v>0</v>
          </cell>
          <cell r="Q2256">
            <v>444054</v>
          </cell>
          <cell r="R2256">
            <v>0</v>
          </cell>
          <cell r="S2256">
            <v>444054</v>
          </cell>
          <cell r="T2256">
            <v>10023758.585596677</v>
          </cell>
          <cell r="U2256">
            <v>3.5319086845199189E-3</v>
          </cell>
          <cell r="V2256">
            <v>1568</v>
          </cell>
          <cell r="W2256">
            <v>0</v>
          </cell>
          <cell r="X2256">
            <v>1332163</v>
          </cell>
          <cell r="Y2256" t="str">
            <v>no</v>
          </cell>
          <cell r="Z2256">
            <v>0</v>
          </cell>
          <cell r="AA2256">
            <v>1332163</v>
          </cell>
          <cell r="AB2256">
            <v>6090513</v>
          </cell>
          <cell r="AC2256">
            <v>5.8128108420423697E-3</v>
          </cell>
          <cell r="AD2256">
            <v>7744</v>
          </cell>
          <cell r="AE2256">
            <v>0</v>
          </cell>
          <cell r="AF2256">
            <v>7744</v>
          </cell>
          <cell r="AG2256">
            <v>0</v>
          </cell>
          <cell r="AH2256">
            <v>444054</v>
          </cell>
          <cell r="AI2256">
            <v>0</v>
          </cell>
          <cell r="AJ2256">
            <v>444054</v>
          </cell>
          <cell r="AK2256" t="str">
            <v>AA</v>
          </cell>
          <cell r="AL2256">
            <v>0</v>
          </cell>
          <cell r="AM2256">
            <v>5281329</v>
          </cell>
          <cell r="AN2256">
            <v>0</v>
          </cell>
          <cell r="AO2256">
            <v>0</v>
          </cell>
          <cell r="AP2256">
            <v>0</v>
          </cell>
          <cell r="AQ2256">
            <v>455656</v>
          </cell>
          <cell r="AR2256">
            <v>0</v>
          </cell>
          <cell r="AS2256">
            <v>0</v>
          </cell>
          <cell r="AT2256">
            <v>455656</v>
          </cell>
          <cell r="AU2256" t="str">
            <v>Levy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3911679</v>
          </cell>
          <cell r="BB2256">
            <v>0</v>
          </cell>
          <cell r="BC2256">
            <v>0</v>
          </cell>
          <cell r="BD2256">
            <v>0</v>
          </cell>
          <cell r="BE2256">
            <v>571638</v>
          </cell>
          <cell r="BF2256">
            <v>0</v>
          </cell>
        </row>
        <row r="2257">
          <cell r="D2257" t="str">
            <v>8620007</v>
          </cell>
          <cell r="E2257" t="str">
            <v>PIKE TOWNSHIP</v>
          </cell>
          <cell r="F2257">
            <v>11912</v>
          </cell>
          <cell r="G2257">
            <v>0</v>
          </cell>
          <cell r="H2257">
            <v>3530</v>
          </cell>
          <cell r="I2257">
            <v>694</v>
          </cell>
          <cell r="J2257">
            <v>0</v>
          </cell>
          <cell r="K2257">
            <v>0</v>
          </cell>
          <cell r="L2257">
            <v>16136</v>
          </cell>
          <cell r="M2257">
            <v>0</v>
          </cell>
          <cell r="N2257">
            <v>16136</v>
          </cell>
          <cell r="O2257" t="str">
            <v>no</v>
          </cell>
          <cell r="P2257">
            <v>0</v>
          </cell>
          <cell r="Q2257">
            <v>444054</v>
          </cell>
          <cell r="R2257">
            <v>0</v>
          </cell>
          <cell r="S2257">
            <v>444054</v>
          </cell>
          <cell r="T2257">
            <v>10023758.585596677</v>
          </cell>
          <cell r="U2257">
            <v>1.6097754013335991E-3</v>
          </cell>
          <cell r="V2257">
            <v>715</v>
          </cell>
          <cell r="W2257">
            <v>0</v>
          </cell>
          <cell r="X2257">
            <v>1332163</v>
          </cell>
          <cell r="Y2257" t="str">
            <v>no</v>
          </cell>
          <cell r="Z2257">
            <v>0</v>
          </cell>
          <cell r="AA2257">
            <v>1332163</v>
          </cell>
          <cell r="AB2257">
            <v>6090513</v>
          </cell>
          <cell r="AC2257">
            <v>2.6493663177469613E-3</v>
          </cell>
          <cell r="AD2257">
            <v>3529</v>
          </cell>
          <cell r="AE2257">
            <v>0</v>
          </cell>
          <cell r="AF2257">
            <v>3529</v>
          </cell>
          <cell r="AG2257">
            <v>0</v>
          </cell>
          <cell r="AH2257">
            <v>444054</v>
          </cell>
          <cell r="AI2257">
            <v>0</v>
          </cell>
          <cell r="AJ2257">
            <v>444054</v>
          </cell>
          <cell r="AK2257" t="str">
            <v>AA</v>
          </cell>
          <cell r="AL2257">
            <v>0</v>
          </cell>
          <cell r="AM2257">
            <v>5281329</v>
          </cell>
          <cell r="AN2257">
            <v>0</v>
          </cell>
          <cell r="AO2257">
            <v>0</v>
          </cell>
          <cell r="AP2257">
            <v>0</v>
          </cell>
          <cell r="AQ2257">
            <v>455656</v>
          </cell>
          <cell r="AR2257">
            <v>0</v>
          </cell>
          <cell r="AS2257">
            <v>0</v>
          </cell>
          <cell r="AT2257">
            <v>455656</v>
          </cell>
          <cell r="AU2257" t="str">
            <v>Levy</v>
          </cell>
          <cell r="AV2257">
            <v>0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  <cell r="BA2257">
            <v>3911679</v>
          </cell>
          <cell r="BB2257">
            <v>0</v>
          </cell>
          <cell r="BC2257">
            <v>0</v>
          </cell>
          <cell r="BD2257">
            <v>0</v>
          </cell>
          <cell r="BE2257">
            <v>571638</v>
          </cell>
          <cell r="BF2257">
            <v>0</v>
          </cell>
        </row>
        <row r="2258">
          <cell r="D2258" t="str">
            <v>8620008</v>
          </cell>
          <cell r="E2258" t="str">
            <v>PINE TOWNSHIP</v>
          </cell>
          <cell r="F2258">
            <v>25486</v>
          </cell>
          <cell r="G2258">
            <v>0</v>
          </cell>
          <cell r="H2258">
            <v>8640</v>
          </cell>
          <cell r="I2258">
            <v>1698</v>
          </cell>
          <cell r="J2258">
            <v>0</v>
          </cell>
          <cell r="K2258">
            <v>0</v>
          </cell>
          <cell r="L2258">
            <v>35824</v>
          </cell>
          <cell r="M2258">
            <v>0</v>
          </cell>
          <cell r="N2258">
            <v>35824</v>
          </cell>
          <cell r="O2258" t="str">
            <v>no</v>
          </cell>
          <cell r="P2258">
            <v>0</v>
          </cell>
          <cell r="Q2258">
            <v>444054</v>
          </cell>
          <cell r="R2258">
            <v>0</v>
          </cell>
          <cell r="S2258">
            <v>444054</v>
          </cell>
          <cell r="T2258">
            <v>10023758.585596677</v>
          </cell>
          <cell r="U2258">
            <v>3.5739088979533252E-3</v>
          </cell>
          <cell r="V2258">
            <v>1587</v>
          </cell>
          <cell r="W2258">
            <v>0</v>
          </cell>
          <cell r="X2258">
            <v>1332163</v>
          </cell>
          <cell r="Y2258" t="str">
            <v>no</v>
          </cell>
          <cell r="Z2258">
            <v>0</v>
          </cell>
          <cell r="AA2258">
            <v>1332163</v>
          </cell>
          <cell r="AB2258">
            <v>6090513</v>
          </cell>
          <cell r="AC2258">
            <v>5.8819347401442212E-3</v>
          </cell>
          <cell r="AD2258">
            <v>7836</v>
          </cell>
          <cell r="AE2258">
            <v>0</v>
          </cell>
          <cell r="AF2258">
            <v>7836</v>
          </cell>
          <cell r="AG2258">
            <v>0</v>
          </cell>
          <cell r="AH2258">
            <v>444054</v>
          </cell>
          <cell r="AI2258">
            <v>0</v>
          </cell>
          <cell r="AJ2258">
            <v>444054</v>
          </cell>
          <cell r="AK2258" t="str">
            <v>AA</v>
          </cell>
          <cell r="AL2258">
            <v>0</v>
          </cell>
          <cell r="AM2258">
            <v>5281329</v>
          </cell>
          <cell r="AN2258">
            <v>0</v>
          </cell>
          <cell r="AO2258">
            <v>0</v>
          </cell>
          <cell r="AP2258">
            <v>0</v>
          </cell>
          <cell r="AQ2258">
            <v>455656</v>
          </cell>
          <cell r="AR2258">
            <v>0</v>
          </cell>
          <cell r="AS2258">
            <v>0</v>
          </cell>
          <cell r="AT2258">
            <v>455656</v>
          </cell>
          <cell r="AU2258" t="str">
            <v>Levy</v>
          </cell>
          <cell r="AV2258">
            <v>0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  <cell r="BA2258">
            <v>3911679</v>
          </cell>
          <cell r="BB2258">
            <v>0</v>
          </cell>
          <cell r="BC2258">
            <v>0</v>
          </cell>
          <cell r="BD2258">
            <v>0</v>
          </cell>
          <cell r="BE2258">
            <v>571638</v>
          </cell>
          <cell r="BF2258">
            <v>0</v>
          </cell>
        </row>
        <row r="2259">
          <cell r="D2259" t="str">
            <v>8620009</v>
          </cell>
          <cell r="E2259" t="str">
            <v>PRAIRIE TOWNSHIP</v>
          </cell>
          <cell r="F2259">
            <v>11432</v>
          </cell>
          <cell r="G2259">
            <v>0</v>
          </cell>
          <cell r="H2259">
            <v>3335</v>
          </cell>
          <cell r="I2259">
            <v>656</v>
          </cell>
          <cell r="J2259">
            <v>0</v>
          </cell>
          <cell r="K2259">
            <v>0</v>
          </cell>
          <cell r="L2259">
            <v>15423</v>
          </cell>
          <cell r="M2259">
            <v>0</v>
          </cell>
          <cell r="N2259">
            <v>15423</v>
          </cell>
          <cell r="O2259" t="str">
            <v>no</v>
          </cell>
          <cell r="P2259">
            <v>0</v>
          </cell>
          <cell r="Q2259">
            <v>444054</v>
          </cell>
          <cell r="R2259">
            <v>0</v>
          </cell>
          <cell r="S2259">
            <v>444054</v>
          </cell>
          <cell r="T2259">
            <v>10023758.585596677</v>
          </cell>
          <cell r="U2259">
            <v>1.5386443985354549E-3</v>
          </cell>
          <cell r="V2259">
            <v>683</v>
          </cell>
          <cell r="W2259">
            <v>0</v>
          </cell>
          <cell r="X2259">
            <v>1332163</v>
          </cell>
          <cell r="Y2259" t="str">
            <v>no</v>
          </cell>
          <cell r="Z2259">
            <v>0</v>
          </cell>
          <cell r="AA2259">
            <v>1332163</v>
          </cell>
          <cell r="AB2259">
            <v>6090513</v>
          </cell>
          <cell r="AC2259">
            <v>2.5322990033844438E-3</v>
          </cell>
          <cell r="AD2259">
            <v>3373</v>
          </cell>
          <cell r="AE2259">
            <v>0</v>
          </cell>
          <cell r="AF2259">
            <v>3373</v>
          </cell>
          <cell r="AG2259">
            <v>0</v>
          </cell>
          <cell r="AH2259">
            <v>444054</v>
          </cell>
          <cell r="AI2259">
            <v>0</v>
          </cell>
          <cell r="AJ2259">
            <v>444054</v>
          </cell>
          <cell r="AK2259" t="str">
            <v>AA</v>
          </cell>
          <cell r="AL2259">
            <v>0</v>
          </cell>
          <cell r="AM2259">
            <v>5281329</v>
          </cell>
          <cell r="AN2259">
            <v>0</v>
          </cell>
          <cell r="AO2259">
            <v>0</v>
          </cell>
          <cell r="AP2259">
            <v>0</v>
          </cell>
          <cell r="AQ2259">
            <v>455656</v>
          </cell>
          <cell r="AR2259">
            <v>0</v>
          </cell>
          <cell r="AS2259">
            <v>0</v>
          </cell>
          <cell r="AT2259">
            <v>455656</v>
          </cell>
          <cell r="AU2259" t="str">
            <v>Levy</v>
          </cell>
          <cell r="AV2259">
            <v>0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  <cell r="BA2259">
            <v>3911679</v>
          </cell>
          <cell r="BB2259">
            <v>0</v>
          </cell>
          <cell r="BC2259">
            <v>0</v>
          </cell>
          <cell r="BD2259">
            <v>0</v>
          </cell>
          <cell r="BE2259">
            <v>571638</v>
          </cell>
          <cell r="BF2259">
            <v>0</v>
          </cell>
        </row>
        <row r="2260">
          <cell r="D2260" t="str">
            <v>8620010</v>
          </cell>
          <cell r="E2260" t="str">
            <v>STEUBEN TOWNSHIP</v>
          </cell>
          <cell r="F2260">
            <v>13403</v>
          </cell>
          <cell r="G2260">
            <v>0</v>
          </cell>
          <cell r="H2260">
            <v>6220</v>
          </cell>
          <cell r="I2260">
            <v>1223</v>
          </cell>
          <cell r="J2260">
            <v>0</v>
          </cell>
          <cell r="K2260">
            <v>0</v>
          </cell>
          <cell r="L2260">
            <v>20846</v>
          </cell>
          <cell r="M2260">
            <v>0</v>
          </cell>
          <cell r="N2260">
            <v>20846</v>
          </cell>
          <cell r="O2260" t="str">
            <v>no</v>
          </cell>
          <cell r="P2260">
            <v>0</v>
          </cell>
          <cell r="Q2260">
            <v>444054</v>
          </cell>
          <cell r="R2260">
            <v>0</v>
          </cell>
          <cell r="S2260">
            <v>444054</v>
          </cell>
          <cell r="T2260">
            <v>10023758.585596677</v>
          </cell>
          <cell r="U2260">
            <v>2.0796590243059125E-3</v>
          </cell>
          <cell r="V2260">
            <v>923</v>
          </cell>
          <cell r="W2260">
            <v>0</v>
          </cell>
          <cell r="X2260">
            <v>1332163</v>
          </cell>
          <cell r="Y2260" t="str">
            <v>no</v>
          </cell>
          <cell r="Z2260">
            <v>0</v>
          </cell>
          <cell r="AA2260">
            <v>1332163</v>
          </cell>
          <cell r="AB2260">
            <v>6090513</v>
          </cell>
          <cell r="AC2260">
            <v>3.4227001896227787E-3</v>
          </cell>
          <cell r="AD2260">
            <v>4560</v>
          </cell>
          <cell r="AE2260">
            <v>0</v>
          </cell>
          <cell r="AF2260">
            <v>4560</v>
          </cell>
          <cell r="AG2260">
            <v>0</v>
          </cell>
          <cell r="AH2260">
            <v>444054</v>
          </cell>
          <cell r="AI2260">
            <v>0</v>
          </cell>
          <cell r="AJ2260">
            <v>444054</v>
          </cell>
          <cell r="AK2260" t="str">
            <v>AA</v>
          </cell>
          <cell r="AL2260">
            <v>0</v>
          </cell>
          <cell r="AM2260">
            <v>5281329</v>
          </cell>
          <cell r="AN2260">
            <v>0</v>
          </cell>
          <cell r="AO2260">
            <v>0</v>
          </cell>
          <cell r="AP2260">
            <v>0</v>
          </cell>
          <cell r="AQ2260">
            <v>455656</v>
          </cell>
          <cell r="AR2260">
            <v>0</v>
          </cell>
          <cell r="AS2260">
            <v>0</v>
          </cell>
          <cell r="AT2260">
            <v>455656</v>
          </cell>
          <cell r="AU2260" t="str">
            <v>Levy</v>
          </cell>
          <cell r="AV2260">
            <v>0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  <cell r="BA2260">
            <v>3911679</v>
          </cell>
          <cell r="BB2260">
            <v>0</v>
          </cell>
          <cell r="BC2260">
            <v>0</v>
          </cell>
          <cell r="BD2260">
            <v>0</v>
          </cell>
          <cell r="BE2260">
            <v>571638</v>
          </cell>
          <cell r="BF2260">
            <v>0</v>
          </cell>
        </row>
        <row r="2261">
          <cell r="D2261" t="str">
            <v>8620011</v>
          </cell>
          <cell r="E2261" t="str">
            <v>WARREN TOWNSHIP</v>
          </cell>
          <cell r="F2261">
            <v>17526</v>
          </cell>
          <cell r="G2261">
            <v>0</v>
          </cell>
          <cell r="H2261">
            <v>4574</v>
          </cell>
          <cell r="I2261">
            <v>899</v>
          </cell>
          <cell r="J2261">
            <v>0</v>
          </cell>
          <cell r="K2261">
            <v>0</v>
          </cell>
          <cell r="L2261">
            <v>22999</v>
          </cell>
          <cell r="M2261">
            <v>0</v>
          </cell>
          <cell r="N2261">
            <v>22999</v>
          </cell>
          <cell r="O2261" t="str">
            <v>no</v>
          </cell>
          <cell r="P2261">
            <v>0</v>
          </cell>
          <cell r="Q2261">
            <v>444054</v>
          </cell>
          <cell r="R2261">
            <v>0</v>
          </cell>
          <cell r="S2261">
            <v>444054</v>
          </cell>
          <cell r="T2261">
            <v>10023758.585596677</v>
          </cell>
          <cell r="U2261">
            <v>2.2944487143822163E-3</v>
          </cell>
          <cell r="V2261">
            <v>1019</v>
          </cell>
          <cell r="W2261">
            <v>0</v>
          </cell>
          <cell r="X2261">
            <v>1332163</v>
          </cell>
          <cell r="Y2261" t="str">
            <v>no</v>
          </cell>
          <cell r="Z2261">
            <v>0</v>
          </cell>
          <cell r="AA2261">
            <v>1332163</v>
          </cell>
          <cell r="AB2261">
            <v>6090513</v>
          </cell>
          <cell r="AC2261">
            <v>3.7762007896543362E-3</v>
          </cell>
          <cell r="AD2261">
            <v>5031</v>
          </cell>
          <cell r="AE2261">
            <v>0</v>
          </cell>
          <cell r="AF2261">
            <v>5031</v>
          </cell>
          <cell r="AG2261">
            <v>0</v>
          </cell>
          <cell r="AH2261">
            <v>444054</v>
          </cell>
          <cell r="AI2261">
            <v>0</v>
          </cell>
          <cell r="AJ2261">
            <v>444054</v>
          </cell>
          <cell r="AK2261" t="str">
            <v>AA</v>
          </cell>
          <cell r="AL2261">
            <v>0</v>
          </cell>
          <cell r="AM2261">
            <v>5281329</v>
          </cell>
          <cell r="AN2261">
            <v>0</v>
          </cell>
          <cell r="AO2261">
            <v>0</v>
          </cell>
          <cell r="AP2261">
            <v>0</v>
          </cell>
          <cell r="AQ2261">
            <v>455656</v>
          </cell>
          <cell r="AR2261">
            <v>0</v>
          </cell>
          <cell r="AS2261">
            <v>0</v>
          </cell>
          <cell r="AT2261">
            <v>455656</v>
          </cell>
          <cell r="AU2261" t="str">
            <v>Levy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3911679</v>
          </cell>
          <cell r="BB2261">
            <v>0</v>
          </cell>
          <cell r="BC2261">
            <v>0</v>
          </cell>
          <cell r="BD2261">
            <v>0</v>
          </cell>
          <cell r="BE2261">
            <v>571638</v>
          </cell>
          <cell r="BF2261">
            <v>0</v>
          </cell>
        </row>
        <row r="2262">
          <cell r="D2262" t="str">
            <v>8620012</v>
          </cell>
          <cell r="E2262" t="str">
            <v>WASHINGTON TOWNSHIP</v>
          </cell>
          <cell r="F2262">
            <v>42902</v>
          </cell>
          <cell r="G2262">
            <v>0</v>
          </cell>
          <cell r="H2262">
            <v>12525</v>
          </cell>
          <cell r="I2262">
            <v>2462</v>
          </cell>
          <cell r="J2262">
            <v>0</v>
          </cell>
          <cell r="K2262">
            <v>0</v>
          </cell>
          <cell r="L2262">
            <v>57889</v>
          </cell>
          <cell r="M2262">
            <v>0</v>
          </cell>
          <cell r="N2262">
            <v>57889</v>
          </cell>
          <cell r="O2262" t="str">
            <v>no</v>
          </cell>
          <cell r="P2262">
            <v>0</v>
          </cell>
          <cell r="Q2262">
            <v>444054</v>
          </cell>
          <cell r="R2262">
            <v>0</v>
          </cell>
          <cell r="S2262">
            <v>444054</v>
          </cell>
          <cell r="T2262">
            <v>10023758.585596677</v>
          </cell>
          <cell r="U2262">
            <v>5.775178991559291E-3</v>
          </cell>
          <cell r="V2262">
            <v>2564</v>
          </cell>
          <cell r="W2262">
            <v>0</v>
          </cell>
          <cell r="X2262">
            <v>1332163</v>
          </cell>
          <cell r="Y2262" t="str">
            <v>no</v>
          </cell>
          <cell r="Z2262">
            <v>0</v>
          </cell>
          <cell r="AA2262">
            <v>1332163</v>
          </cell>
          <cell r="AB2262">
            <v>6090513</v>
          </cell>
          <cell r="AC2262">
            <v>9.5047822736771103E-3</v>
          </cell>
          <cell r="AD2262">
            <v>12662</v>
          </cell>
          <cell r="AE2262">
            <v>0</v>
          </cell>
          <cell r="AF2262">
            <v>12662</v>
          </cell>
          <cell r="AG2262">
            <v>0</v>
          </cell>
          <cell r="AH2262">
            <v>444054</v>
          </cell>
          <cell r="AI2262">
            <v>0</v>
          </cell>
          <cell r="AJ2262">
            <v>444054</v>
          </cell>
          <cell r="AK2262" t="str">
            <v>AA</v>
          </cell>
          <cell r="AL2262">
            <v>0</v>
          </cell>
          <cell r="AM2262">
            <v>5281329</v>
          </cell>
          <cell r="AN2262">
            <v>0</v>
          </cell>
          <cell r="AO2262">
            <v>0</v>
          </cell>
          <cell r="AP2262">
            <v>0</v>
          </cell>
          <cell r="AQ2262">
            <v>455656</v>
          </cell>
          <cell r="AR2262">
            <v>0</v>
          </cell>
          <cell r="AS2262">
            <v>0</v>
          </cell>
          <cell r="AT2262">
            <v>455656</v>
          </cell>
          <cell r="AU2262" t="str">
            <v>Levy</v>
          </cell>
          <cell r="AV2262">
            <v>0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  <cell r="BA2262">
            <v>3911679</v>
          </cell>
          <cell r="BB2262">
            <v>0</v>
          </cell>
          <cell r="BC2262">
            <v>0</v>
          </cell>
          <cell r="BD2262">
            <v>0</v>
          </cell>
          <cell r="BE2262">
            <v>571638</v>
          </cell>
          <cell r="BF2262">
            <v>0</v>
          </cell>
        </row>
        <row r="2263">
          <cell r="D2263" t="str">
            <v>8630909</v>
          </cell>
          <cell r="E2263" t="str">
            <v>PINE VILLAGE CIVIL TOWN</v>
          </cell>
          <cell r="F2263">
            <v>42213</v>
          </cell>
          <cell r="G2263">
            <v>0</v>
          </cell>
          <cell r="H2263">
            <v>12495</v>
          </cell>
          <cell r="I2263">
            <v>2456</v>
          </cell>
          <cell r="J2263">
            <v>0</v>
          </cell>
          <cell r="K2263">
            <v>0</v>
          </cell>
          <cell r="L2263">
            <v>57164</v>
          </cell>
          <cell r="M2263">
            <v>0</v>
          </cell>
          <cell r="N2263">
            <v>57164</v>
          </cell>
          <cell r="O2263" t="str">
            <v>no</v>
          </cell>
          <cell r="P2263">
            <v>0</v>
          </cell>
          <cell r="Q2263">
            <v>444054</v>
          </cell>
          <cell r="R2263">
            <v>0</v>
          </cell>
          <cell r="S2263">
            <v>444054</v>
          </cell>
          <cell r="T2263">
            <v>10023758.585596677</v>
          </cell>
          <cell r="U2263">
            <v>5.7028508330338283E-3</v>
          </cell>
          <cell r="V2263">
            <v>2532</v>
          </cell>
          <cell r="W2263">
            <v>0</v>
          </cell>
          <cell r="X2263">
            <v>1332163</v>
          </cell>
          <cell r="Y2263" t="str">
            <v>no</v>
          </cell>
          <cell r="Z2263">
            <v>0</v>
          </cell>
          <cell r="AA2263">
            <v>1332163</v>
          </cell>
          <cell r="AB2263">
            <v>6090513</v>
          </cell>
          <cell r="AC2263">
            <v>9.3857446819340176E-3</v>
          </cell>
          <cell r="AD2263">
            <v>12503</v>
          </cell>
          <cell r="AE2263">
            <v>0</v>
          </cell>
          <cell r="AF2263">
            <v>12503</v>
          </cell>
          <cell r="AG2263">
            <v>0</v>
          </cell>
          <cell r="AH2263">
            <v>444054</v>
          </cell>
          <cell r="AI2263">
            <v>0</v>
          </cell>
          <cell r="AJ2263">
            <v>444054</v>
          </cell>
          <cell r="AK2263" t="str">
            <v>AA</v>
          </cell>
          <cell r="AL2263">
            <v>57164</v>
          </cell>
          <cell r="AM2263">
            <v>5281329</v>
          </cell>
          <cell r="AN2263">
            <v>1.0823790754183275E-2</v>
          </cell>
          <cell r="AO2263">
            <v>4806</v>
          </cell>
          <cell r="AP2263">
            <v>0</v>
          </cell>
          <cell r="AQ2263">
            <v>455656</v>
          </cell>
          <cell r="AR2263">
            <v>0</v>
          </cell>
          <cell r="AS2263">
            <v>0</v>
          </cell>
          <cell r="AT2263">
            <v>455656</v>
          </cell>
          <cell r="AU2263" t="str">
            <v>Levy</v>
          </cell>
          <cell r="AV2263">
            <v>42213</v>
          </cell>
          <cell r="AW2263">
            <v>0</v>
          </cell>
          <cell r="AX2263">
            <v>0</v>
          </cell>
          <cell r="AY2263">
            <v>0</v>
          </cell>
          <cell r="AZ2263">
            <v>42213</v>
          </cell>
          <cell r="BA2263">
            <v>3911679</v>
          </cell>
          <cell r="BB2263">
            <v>1.0791529673063663E-2</v>
          </cell>
          <cell r="BC2263">
            <v>4917</v>
          </cell>
          <cell r="BD2263">
            <v>0</v>
          </cell>
          <cell r="BE2263">
            <v>571638</v>
          </cell>
          <cell r="BF2263">
            <v>0</v>
          </cell>
        </row>
        <row r="2264">
          <cell r="D2264" t="str">
            <v>8630910</v>
          </cell>
          <cell r="E2264" t="str">
            <v>STATE LINE CITY CIVIL TOWN</v>
          </cell>
          <cell r="F2264">
            <v>24816</v>
          </cell>
          <cell r="G2264">
            <v>0</v>
          </cell>
          <cell r="H2264">
            <v>7365</v>
          </cell>
          <cell r="I2264">
            <v>1448</v>
          </cell>
          <cell r="J2264">
            <v>0</v>
          </cell>
          <cell r="K2264">
            <v>0</v>
          </cell>
          <cell r="L2264">
            <v>33629</v>
          </cell>
          <cell r="M2264">
            <v>0</v>
          </cell>
          <cell r="N2264">
            <v>33629</v>
          </cell>
          <cell r="O2264" t="str">
            <v>no</v>
          </cell>
          <cell r="P2264">
            <v>0</v>
          </cell>
          <cell r="Q2264">
            <v>444054</v>
          </cell>
          <cell r="R2264">
            <v>0</v>
          </cell>
          <cell r="S2264">
            <v>444054</v>
          </cell>
          <cell r="T2264">
            <v>10023758.585596677</v>
          </cell>
          <cell r="U2264">
            <v>3.3549291628314081E-3</v>
          </cell>
          <cell r="V2264">
            <v>1490</v>
          </cell>
          <cell r="W2264">
            <v>0</v>
          </cell>
          <cell r="X2264">
            <v>1332163</v>
          </cell>
          <cell r="Y2264" t="str">
            <v>no</v>
          </cell>
          <cell r="Z2264">
            <v>0</v>
          </cell>
          <cell r="AA2264">
            <v>1332163</v>
          </cell>
          <cell r="AB2264">
            <v>6090513</v>
          </cell>
          <cell r="AC2264">
            <v>5.5215381692806497E-3</v>
          </cell>
          <cell r="AD2264">
            <v>7356</v>
          </cell>
          <cell r="AE2264">
            <v>0</v>
          </cell>
          <cell r="AF2264">
            <v>7356</v>
          </cell>
          <cell r="AG2264">
            <v>0</v>
          </cell>
          <cell r="AH2264">
            <v>444054</v>
          </cell>
          <cell r="AI2264">
            <v>0</v>
          </cell>
          <cell r="AJ2264">
            <v>444054</v>
          </cell>
          <cell r="AK2264" t="str">
            <v>AA</v>
          </cell>
          <cell r="AL2264">
            <v>33629</v>
          </cell>
          <cell r="AM2264">
            <v>5281329</v>
          </cell>
          <cell r="AN2264">
            <v>6.3675260526280409E-3</v>
          </cell>
          <cell r="AO2264">
            <v>2828</v>
          </cell>
          <cell r="AP2264">
            <v>0</v>
          </cell>
          <cell r="AQ2264">
            <v>455656</v>
          </cell>
          <cell r="AR2264">
            <v>0</v>
          </cell>
          <cell r="AS2264">
            <v>0</v>
          </cell>
          <cell r="AT2264">
            <v>455656</v>
          </cell>
          <cell r="AU2264" t="str">
            <v>Levy</v>
          </cell>
          <cell r="AV2264">
            <v>24816</v>
          </cell>
          <cell r="AW2264">
            <v>0</v>
          </cell>
          <cell r="AX2264">
            <v>0</v>
          </cell>
          <cell r="AY2264">
            <v>0</v>
          </cell>
          <cell r="AZ2264">
            <v>24816</v>
          </cell>
          <cell r="BA2264">
            <v>3911679</v>
          </cell>
          <cell r="BB2264">
            <v>6.3440788469606019E-3</v>
          </cell>
          <cell r="BC2264">
            <v>2891</v>
          </cell>
          <cell r="BD2264">
            <v>0</v>
          </cell>
          <cell r="BE2264">
            <v>571638</v>
          </cell>
          <cell r="BF2264">
            <v>0</v>
          </cell>
        </row>
        <row r="2265">
          <cell r="D2265" t="str">
            <v>8630911</v>
          </cell>
          <cell r="E2265" t="str">
            <v>WEST LEBANON CIVIL TOWN</v>
          </cell>
          <cell r="F2265">
            <v>124971</v>
          </cell>
          <cell r="G2265">
            <v>0</v>
          </cell>
          <cell r="H2265">
            <v>37134</v>
          </cell>
          <cell r="I2265">
            <v>7299</v>
          </cell>
          <cell r="J2265">
            <v>0</v>
          </cell>
          <cell r="K2265">
            <v>0</v>
          </cell>
          <cell r="L2265">
            <v>169404</v>
          </cell>
          <cell r="M2265">
            <v>0</v>
          </cell>
          <cell r="N2265">
            <v>169404</v>
          </cell>
          <cell r="O2265" t="str">
            <v>no</v>
          </cell>
          <cell r="P2265">
            <v>0</v>
          </cell>
          <cell r="Q2265">
            <v>444054</v>
          </cell>
          <cell r="R2265">
            <v>0</v>
          </cell>
          <cell r="S2265">
            <v>444054</v>
          </cell>
          <cell r="T2265">
            <v>10023758.585596677</v>
          </cell>
          <cell r="U2265">
            <v>1.6900247402548155E-2</v>
          </cell>
          <cell r="V2265">
            <v>7505</v>
          </cell>
          <cell r="W2265">
            <v>0</v>
          </cell>
          <cell r="X2265">
            <v>1332163</v>
          </cell>
          <cell r="Y2265" t="str">
            <v>no</v>
          </cell>
          <cell r="Z2265">
            <v>0</v>
          </cell>
          <cell r="AA2265">
            <v>1332163</v>
          </cell>
          <cell r="AB2265">
            <v>6090513</v>
          </cell>
          <cell r="AC2265">
            <v>2.7814405781581945E-2</v>
          </cell>
          <cell r="AD2265">
            <v>37053</v>
          </cell>
          <cell r="AE2265">
            <v>0</v>
          </cell>
          <cell r="AF2265">
            <v>37053</v>
          </cell>
          <cell r="AG2265">
            <v>0</v>
          </cell>
          <cell r="AH2265">
            <v>444054</v>
          </cell>
          <cell r="AI2265">
            <v>0</v>
          </cell>
          <cell r="AJ2265">
            <v>444054</v>
          </cell>
          <cell r="AK2265" t="str">
            <v>AA</v>
          </cell>
          <cell r="AL2265">
            <v>169404</v>
          </cell>
          <cell r="AM2265">
            <v>5281329</v>
          </cell>
          <cell r="AN2265">
            <v>3.2076017229754103E-2</v>
          </cell>
          <cell r="AO2265">
            <v>14243</v>
          </cell>
          <cell r="AP2265">
            <v>0</v>
          </cell>
          <cell r="AQ2265">
            <v>455656</v>
          </cell>
          <cell r="AR2265">
            <v>0</v>
          </cell>
          <cell r="AS2265">
            <v>0</v>
          </cell>
          <cell r="AT2265">
            <v>455656</v>
          </cell>
          <cell r="AU2265" t="str">
            <v>Levy</v>
          </cell>
          <cell r="AV2265">
            <v>124971</v>
          </cell>
          <cell r="AW2265">
            <v>0</v>
          </cell>
          <cell r="AX2265">
            <v>0</v>
          </cell>
          <cell r="AY2265">
            <v>0</v>
          </cell>
          <cell r="AZ2265">
            <v>124971</v>
          </cell>
          <cell r="BA2265">
            <v>3911679</v>
          </cell>
          <cell r="BB2265">
            <v>3.1948173661489096E-2</v>
          </cell>
          <cell r="BC2265">
            <v>14557</v>
          </cell>
          <cell r="BD2265">
            <v>0</v>
          </cell>
          <cell r="BE2265">
            <v>571638</v>
          </cell>
          <cell r="BF2265">
            <v>0</v>
          </cell>
        </row>
        <row r="2266">
          <cell r="D2266" t="str">
            <v>8630912</v>
          </cell>
          <cell r="E2266" t="str">
            <v>WILLIAMSPORT CIVIL TOWN</v>
          </cell>
          <cell r="F2266">
            <v>255072</v>
          </cell>
          <cell r="G2266">
            <v>0</v>
          </cell>
          <cell r="H2266">
            <v>75585</v>
          </cell>
          <cell r="I2266">
            <v>14858</v>
          </cell>
          <cell r="J2266">
            <v>0</v>
          </cell>
          <cell r="K2266">
            <v>0</v>
          </cell>
          <cell r="L2266">
            <v>345515</v>
          </cell>
          <cell r="M2266">
            <v>0</v>
          </cell>
          <cell r="N2266">
            <v>345515</v>
          </cell>
          <cell r="O2266" t="str">
            <v>no</v>
          </cell>
          <cell r="P2266">
            <v>0</v>
          </cell>
          <cell r="Q2266">
            <v>444054</v>
          </cell>
          <cell r="R2266">
            <v>0</v>
          </cell>
          <cell r="S2266">
            <v>444054</v>
          </cell>
          <cell r="T2266">
            <v>10023758.585596677</v>
          </cell>
          <cell r="U2266">
            <v>3.4469605093689792E-2</v>
          </cell>
          <cell r="V2266">
            <v>15306</v>
          </cell>
          <cell r="W2266">
            <v>0</v>
          </cell>
          <cell r="X2266">
            <v>1332163</v>
          </cell>
          <cell r="Y2266" t="str">
            <v>no</v>
          </cell>
          <cell r="Z2266">
            <v>0</v>
          </cell>
          <cell r="AA2266">
            <v>1332163</v>
          </cell>
          <cell r="AB2266">
            <v>6090513</v>
          </cell>
          <cell r="AC2266">
            <v>5.6730032429123785E-2</v>
          </cell>
          <cell r="AD2266">
            <v>75574</v>
          </cell>
          <cell r="AE2266">
            <v>0</v>
          </cell>
          <cell r="AF2266">
            <v>75574</v>
          </cell>
          <cell r="AG2266">
            <v>0</v>
          </cell>
          <cell r="AH2266">
            <v>444054</v>
          </cell>
          <cell r="AI2266">
            <v>0</v>
          </cell>
          <cell r="AJ2266">
            <v>444054</v>
          </cell>
          <cell r="AK2266" t="str">
            <v>AA</v>
          </cell>
          <cell r="AL2266">
            <v>345515</v>
          </cell>
          <cell r="AM2266">
            <v>5281329</v>
          </cell>
          <cell r="AN2266">
            <v>6.5421979959968415E-2</v>
          </cell>
          <cell r="AO2266">
            <v>29051</v>
          </cell>
          <cell r="AP2266">
            <v>0</v>
          </cell>
          <cell r="AQ2266">
            <v>455656</v>
          </cell>
          <cell r="AR2266">
            <v>0</v>
          </cell>
          <cell r="AS2266">
            <v>0</v>
          </cell>
          <cell r="AT2266">
            <v>455656</v>
          </cell>
          <cell r="AU2266" t="str">
            <v>Levy</v>
          </cell>
          <cell r="AV2266">
            <v>255072</v>
          </cell>
          <cell r="AW2266">
            <v>0</v>
          </cell>
          <cell r="AX2266">
            <v>0</v>
          </cell>
          <cell r="AY2266">
            <v>0</v>
          </cell>
          <cell r="AZ2266">
            <v>255072</v>
          </cell>
          <cell r="BA2266">
            <v>3911679</v>
          </cell>
          <cell r="BB2266">
            <v>6.5207804628140506E-2</v>
          </cell>
          <cell r="BC2266">
            <v>29712</v>
          </cell>
          <cell r="BD2266">
            <v>0</v>
          </cell>
          <cell r="BE2266">
            <v>571638</v>
          </cell>
          <cell r="BF2266">
            <v>0</v>
          </cell>
        </row>
        <row r="2267">
          <cell r="D2267" t="str">
            <v>8640395</v>
          </cell>
          <cell r="E2267" t="str">
            <v>BENTON COMMUNITY SCHOOL CORPORATION</v>
          </cell>
          <cell r="F2267">
            <v>700011</v>
          </cell>
          <cell r="G2267">
            <v>0</v>
          </cell>
          <cell r="H2267">
            <v>0</v>
          </cell>
          <cell r="I2267">
            <v>31403</v>
          </cell>
          <cell r="J2267">
            <v>0</v>
          </cell>
          <cell r="K2267">
            <v>0</v>
          </cell>
          <cell r="L2267">
            <v>731414</v>
          </cell>
          <cell r="M2267">
            <v>0</v>
          </cell>
          <cell r="N2267">
            <v>0</v>
          </cell>
          <cell r="O2267" t="str">
            <v>no</v>
          </cell>
          <cell r="P2267">
            <v>0</v>
          </cell>
          <cell r="Q2267">
            <v>444054</v>
          </cell>
          <cell r="R2267">
            <v>0</v>
          </cell>
          <cell r="S2267">
            <v>444054</v>
          </cell>
          <cell r="T2267">
            <v>10023758.585596677</v>
          </cell>
          <cell r="U2267">
            <v>7.2968038261713747E-2</v>
          </cell>
          <cell r="V2267">
            <v>32402</v>
          </cell>
          <cell r="W2267">
            <v>0</v>
          </cell>
          <cell r="X2267">
            <v>1332163</v>
          </cell>
          <cell r="Y2267" t="str">
            <v>no</v>
          </cell>
          <cell r="Z2267">
            <v>0</v>
          </cell>
          <cell r="AA2267">
            <v>1332163</v>
          </cell>
          <cell r="AB2267">
            <v>6090513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444054</v>
          </cell>
          <cell r="AI2267">
            <v>0</v>
          </cell>
          <cell r="AJ2267">
            <v>444054</v>
          </cell>
          <cell r="AK2267" t="str">
            <v>AA</v>
          </cell>
          <cell r="AL2267">
            <v>0</v>
          </cell>
          <cell r="AM2267">
            <v>5281329</v>
          </cell>
          <cell r="AN2267">
            <v>0</v>
          </cell>
          <cell r="AO2267">
            <v>0</v>
          </cell>
          <cell r="AP2267">
            <v>0</v>
          </cell>
          <cell r="AQ2267">
            <v>455656</v>
          </cell>
          <cell r="AR2267">
            <v>0</v>
          </cell>
          <cell r="AS2267">
            <v>0</v>
          </cell>
          <cell r="AT2267">
            <v>455656</v>
          </cell>
          <cell r="AU2267" t="str">
            <v>Levy</v>
          </cell>
          <cell r="AV2267">
            <v>0</v>
          </cell>
          <cell r="AW2267">
            <v>0</v>
          </cell>
          <cell r="AX2267">
            <v>0</v>
          </cell>
          <cell r="AY2267">
            <v>0</v>
          </cell>
          <cell r="AZ2267">
            <v>0</v>
          </cell>
          <cell r="BA2267">
            <v>3911679</v>
          </cell>
          <cell r="BB2267">
            <v>0</v>
          </cell>
          <cell r="BC2267">
            <v>0</v>
          </cell>
          <cell r="BD2267">
            <v>0</v>
          </cell>
          <cell r="BE2267">
            <v>571638</v>
          </cell>
          <cell r="BF2267">
            <v>0</v>
          </cell>
        </row>
        <row r="2268">
          <cell r="D2268" t="str">
            <v>8642440</v>
          </cell>
          <cell r="E2268" t="str">
            <v>COVINGTON COMMUNITY SCHOOL CORPORATION</v>
          </cell>
          <cell r="F2268">
            <v>374071</v>
          </cell>
          <cell r="G2268">
            <v>0</v>
          </cell>
          <cell r="H2268">
            <v>0</v>
          </cell>
          <cell r="I2268">
            <v>17548</v>
          </cell>
          <cell r="J2268">
            <v>0</v>
          </cell>
          <cell r="K2268">
            <v>0</v>
          </cell>
          <cell r="L2268">
            <v>391619</v>
          </cell>
          <cell r="M2268">
            <v>0</v>
          </cell>
          <cell r="N2268">
            <v>0</v>
          </cell>
          <cell r="O2268" t="str">
            <v>no</v>
          </cell>
          <cell r="P2268">
            <v>0</v>
          </cell>
          <cell r="Q2268">
            <v>444054</v>
          </cell>
          <cell r="R2268">
            <v>0</v>
          </cell>
          <cell r="S2268">
            <v>444054</v>
          </cell>
          <cell r="T2268">
            <v>10023758.585596677</v>
          </cell>
          <cell r="U2268">
            <v>3.9069077398045535E-2</v>
          </cell>
          <cell r="V2268">
            <v>17349</v>
          </cell>
          <cell r="W2268">
            <v>0</v>
          </cell>
          <cell r="X2268">
            <v>1332163</v>
          </cell>
          <cell r="Y2268" t="str">
            <v>no</v>
          </cell>
          <cell r="Z2268">
            <v>0</v>
          </cell>
          <cell r="AA2268">
            <v>1332163</v>
          </cell>
          <cell r="AB2268">
            <v>6090513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444054</v>
          </cell>
          <cell r="AI2268">
            <v>0</v>
          </cell>
          <cell r="AJ2268">
            <v>444054</v>
          </cell>
          <cell r="AK2268" t="str">
            <v>AA</v>
          </cell>
          <cell r="AL2268">
            <v>0</v>
          </cell>
          <cell r="AM2268">
            <v>5281329</v>
          </cell>
          <cell r="AN2268">
            <v>0</v>
          </cell>
          <cell r="AO2268">
            <v>0</v>
          </cell>
          <cell r="AP2268">
            <v>0</v>
          </cell>
          <cell r="AQ2268">
            <v>455656</v>
          </cell>
          <cell r="AR2268">
            <v>0</v>
          </cell>
          <cell r="AS2268">
            <v>0</v>
          </cell>
          <cell r="AT2268">
            <v>455656</v>
          </cell>
          <cell r="AU2268" t="str">
            <v>Levy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3911679</v>
          </cell>
          <cell r="BB2268">
            <v>0</v>
          </cell>
          <cell r="BC2268">
            <v>0</v>
          </cell>
          <cell r="BD2268">
            <v>0</v>
          </cell>
          <cell r="BE2268">
            <v>571638</v>
          </cell>
          <cell r="BF2268">
            <v>0</v>
          </cell>
        </row>
        <row r="2269">
          <cell r="D2269" t="str">
            <v>8648115</v>
          </cell>
          <cell r="E2269" t="str">
            <v>M.S.D. WARREN COUNTY SCHOOL CORP</v>
          </cell>
          <cell r="F2269">
            <v>4037333</v>
          </cell>
          <cell r="G2269">
            <v>1216412.4144033242</v>
          </cell>
          <cell r="H2269">
            <v>0</v>
          </cell>
          <cell r="I2269">
            <v>139206</v>
          </cell>
          <cell r="J2269">
            <v>0</v>
          </cell>
          <cell r="K2269">
            <v>0</v>
          </cell>
          <cell r="L2269">
            <v>2960126.585596676</v>
          </cell>
          <cell r="M2269">
            <v>0</v>
          </cell>
          <cell r="N2269">
            <v>0</v>
          </cell>
          <cell r="O2269" t="str">
            <v>no</v>
          </cell>
          <cell r="P2269">
            <v>0</v>
          </cell>
          <cell r="Q2269">
            <v>444054</v>
          </cell>
          <cell r="R2269">
            <v>0</v>
          </cell>
          <cell r="S2269">
            <v>444054</v>
          </cell>
          <cell r="T2269">
            <v>10023758.585596677</v>
          </cell>
          <cell r="U2269">
            <v>0.2953110412944438</v>
          </cell>
          <cell r="V2269">
            <v>131134</v>
          </cell>
          <cell r="W2269">
            <v>0</v>
          </cell>
          <cell r="X2269">
            <v>1332163</v>
          </cell>
          <cell r="Y2269" t="str">
            <v>no</v>
          </cell>
          <cell r="Z2269">
            <v>0</v>
          </cell>
          <cell r="AA2269">
            <v>1332163</v>
          </cell>
          <cell r="AB2269">
            <v>6090513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444054</v>
          </cell>
          <cell r="AI2269">
            <v>0</v>
          </cell>
          <cell r="AJ2269">
            <v>444054</v>
          </cell>
          <cell r="AK2269" t="str">
            <v>AA</v>
          </cell>
          <cell r="AL2269">
            <v>0</v>
          </cell>
          <cell r="AM2269">
            <v>5281329</v>
          </cell>
          <cell r="AN2269">
            <v>0</v>
          </cell>
          <cell r="AO2269">
            <v>0</v>
          </cell>
          <cell r="AP2269">
            <v>0</v>
          </cell>
          <cell r="AQ2269">
            <v>455656</v>
          </cell>
          <cell r="AR2269">
            <v>0</v>
          </cell>
          <cell r="AS2269">
            <v>0</v>
          </cell>
          <cell r="AT2269">
            <v>455656</v>
          </cell>
          <cell r="AU2269" t="str">
            <v>Levy</v>
          </cell>
          <cell r="AV2269">
            <v>0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3911679</v>
          </cell>
          <cell r="BB2269">
            <v>0</v>
          </cell>
          <cell r="BC2269">
            <v>0</v>
          </cell>
          <cell r="BD2269">
            <v>0</v>
          </cell>
          <cell r="BE2269">
            <v>571638</v>
          </cell>
          <cell r="BF2269">
            <v>0</v>
          </cell>
        </row>
        <row r="2270">
          <cell r="D2270" t="str">
            <v>8650233</v>
          </cell>
          <cell r="E2270" t="str">
            <v>WEST LEBANON PUBLIC LIBRARY</v>
          </cell>
          <cell r="F2270">
            <v>97510</v>
          </cell>
          <cell r="G2270">
            <v>0</v>
          </cell>
          <cell r="H2270">
            <v>29721</v>
          </cell>
          <cell r="I2270">
            <v>5842</v>
          </cell>
          <cell r="J2270">
            <v>0</v>
          </cell>
          <cell r="K2270">
            <v>0</v>
          </cell>
          <cell r="L2270">
            <v>133073</v>
          </cell>
          <cell r="M2270">
            <v>0</v>
          </cell>
          <cell r="N2270">
            <v>133073</v>
          </cell>
          <cell r="O2270" t="str">
            <v>no</v>
          </cell>
          <cell r="P2270">
            <v>0</v>
          </cell>
          <cell r="Q2270">
            <v>444054</v>
          </cell>
          <cell r="R2270">
            <v>0</v>
          </cell>
          <cell r="S2270">
            <v>444054</v>
          </cell>
          <cell r="T2270">
            <v>10023758.585596677</v>
          </cell>
          <cell r="U2270">
            <v>1.3275758675115644E-2</v>
          </cell>
          <cell r="V2270">
            <v>5895</v>
          </cell>
          <cell r="W2270">
            <v>0</v>
          </cell>
          <cell r="X2270">
            <v>1332163</v>
          </cell>
          <cell r="Y2270" t="str">
            <v>no</v>
          </cell>
          <cell r="Z2270">
            <v>0</v>
          </cell>
          <cell r="AA2270">
            <v>1332163</v>
          </cell>
          <cell r="AB2270">
            <v>6090513</v>
          </cell>
          <cell r="AC2270">
            <v>2.1849226822108415E-2</v>
          </cell>
          <cell r="AD2270">
            <v>29107</v>
          </cell>
          <cell r="AE2270">
            <v>0</v>
          </cell>
          <cell r="AF2270">
            <v>29107</v>
          </cell>
          <cell r="AG2270">
            <v>0</v>
          </cell>
          <cell r="AH2270">
            <v>444054</v>
          </cell>
          <cell r="AI2270">
            <v>0</v>
          </cell>
          <cell r="AJ2270">
            <v>444054</v>
          </cell>
          <cell r="AK2270" t="str">
            <v>AA</v>
          </cell>
          <cell r="AL2270">
            <v>0</v>
          </cell>
          <cell r="AM2270">
            <v>5281329</v>
          </cell>
          <cell r="AN2270">
            <v>0</v>
          </cell>
          <cell r="AO2270">
            <v>0</v>
          </cell>
          <cell r="AP2270">
            <v>0</v>
          </cell>
          <cell r="AQ2270">
            <v>455656</v>
          </cell>
          <cell r="AR2270">
            <v>0</v>
          </cell>
          <cell r="AS2270">
            <v>0</v>
          </cell>
          <cell r="AT2270">
            <v>455656</v>
          </cell>
          <cell r="AU2270" t="str">
            <v>Levy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3911679</v>
          </cell>
          <cell r="BB2270">
            <v>0</v>
          </cell>
          <cell r="BC2270">
            <v>0</v>
          </cell>
          <cell r="BD2270">
            <v>0</v>
          </cell>
          <cell r="BE2270">
            <v>571638</v>
          </cell>
          <cell r="BF2270">
            <v>0</v>
          </cell>
        </row>
        <row r="2271">
          <cell r="D2271" t="str">
            <v>8650234</v>
          </cell>
          <cell r="E2271" t="str">
            <v>WILLIAMSPORT PUBLIC LIBRARY</v>
          </cell>
          <cell r="F2271">
            <v>129663</v>
          </cell>
          <cell r="G2271">
            <v>0</v>
          </cell>
          <cell r="H2271">
            <v>38650</v>
          </cell>
          <cell r="I2271">
            <v>7597</v>
          </cell>
          <cell r="J2271">
            <v>0</v>
          </cell>
          <cell r="K2271">
            <v>0</v>
          </cell>
          <cell r="L2271">
            <v>175910</v>
          </cell>
          <cell r="M2271">
            <v>0</v>
          </cell>
          <cell r="N2271">
            <v>175910</v>
          </cell>
          <cell r="O2271" t="str">
            <v>no</v>
          </cell>
          <cell r="P2271">
            <v>0</v>
          </cell>
          <cell r="Q2271">
            <v>444054</v>
          </cell>
          <cell r="R2271">
            <v>0</v>
          </cell>
          <cell r="S2271">
            <v>444054</v>
          </cell>
          <cell r="T2271">
            <v>10023758.585596677</v>
          </cell>
          <cell r="U2271">
            <v>1.7549305332709063E-2</v>
          </cell>
          <cell r="V2271">
            <v>7793</v>
          </cell>
          <cell r="W2271">
            <v>0</v>
          </cell>
          <cell r="X2271">
            <v>1332163</v>
          </cell>
          <cell r="Y2271" t="str">
            <v>no</v>
          </cell>
          <cell r="Z2271">
            <v>0</v>
          </cell>
          <cell r="AA2271">
            <v>1332163</v>
          </cell>
          <cell r="AB2271">
            <v>6090513</v>
          </cell>
          <cell r="AC2271">
            <v>2.8882624501417205E-2</v>
          </cell>
          <cell r="AD2271">
            <v>38476</v>
          </cell>
          <cell r="AE2271">
            <v>0</v>
          </cell>
          <cell r="AF2271">
            <v>38476</v>
          </cell>
          <cell r="AG2271">
            <v>0</v>
          </cell>
          <cell r="AH2271">
            <v>444054</v>
          </cell>
          <cell r="AI2271">
            <v>0</v>
          </cell>
          <cell r="AJ2271">
            <v>444054</v>
          </cell>
          <cell r="AK2271" t="str">
            <v>AA</v>
          </cell>
          <cell r="AL2271">
            <v>0</v>
          </cell>
          <cell r="AM2271">
            <v>5281329</v>
          </cell>
          <cell r="AN2271">
            <v>0</v>
          </cell>
          <cell r="AO2271">
            <v>0</v>
          </cell>
          <cell r="AP2271">
            <v>0</v>
          </cell>
          <cell r="AQ2271">
            <v>455656</v>
          </cell>
          <cell r="AR2271">
            <v>0</v>
          </cell>
          <cell r="AS2271">
            <v>0</v>
          </cell>
          <cell r="AT2271">
            <v>455656</v>
          </cell>
          <cell r="AU2271" t="str">
            <v>Levy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3911679</v>
          </cell>
          <cell r="BB2271">
            <v>0</v>
          </cell>
          <cell r="BC2271">
            <v>0</v>
          </cell>
          <cell r="BD2271">
            <v>0</v>
          </cell>
          <cell r="BE2271">
            <v>571638</v>
          </cell>
          <cell r="BF2271">
            <v>0</v>
          </cell>
        </row>
        <row r="2272">
          <cell r="D2272" t="str">
            <v>8661033</v>
          </cell>
          <cell r="E2272" t="str">
            <v>WARREN COUNTY SOLID WASTE</v>
          </cell>
          <cell r="F2272">
            <v>131687</v>
          </cell>
          <cell r="G2272">
            <v>0</v>
          </cell>
          <cell r="H2272">
            <v>39069</v>
          </cell>
          <cell r="I2272">
            <v>7680</v>
          </cell>
          <cell r="J2272" t="str">
            <v>recipient</v>
          </cell>
          <cell r="K2272">
            <v>0</v>
          </cell>
          <cell r="L2272">
            <v>178436</v>
          </cell>
          <cell r="M2272">
            <v>0</v>
          </cell>
          <cell r="N2272">
            <v>178436</v>
          </cell>
          <cell r="O2272" t="str">
            <v>no</v>
          </cell>
          <cell r="P2272">
            <v>0</v>
          </cell>
          <cell r="Q2272">
            <v>444054</v>
          </cell>
          <cell r="R2272">
            <v>0</v>
          </cell>
          <cell r="S2272">
            <v>444054</v>
          </cell>
          <cell r="T2272">
            <v>10023758.585596677</v>
          </cell>
          <cell r="U2272">
            <v>1.78013066133095E-2</v>
          </cell>
          <cell r="V2272">
            <v>7905</v>
          </cell>
          <cell r="W2272">
            <v>0</v>
          </cell>
          <cell r="X2272">
            <v>1332163</v>
          </cell>
          <cell r="Y2272" t="str">
            <v>no</v>
          </cell>
          <cell r="Z2272">
            <v>0</v>
          </cell>
          <cell r="AA2272">
            <v>1332163</v>
          </cell>
          <cell r="AB2272">
            <v>6090513</v>
          </cell>
          <cell r="AC2272">
            <v>2.9297367890028313E-2</v>
          </cell>
          <cell r="AD2272">
            <v>39029</v>
          </cell>
          <cell r="AE2272">
            <v>0</v>
          </cell>
          <cell r="AF2272">
            <v>39029</v>
          </cell>
          <cell r="AG2272">
            <v>0</v>
          </cell>
          <cell r="AH2272">
            <v>444054</v>
          </cell>
          <cell r="AI2272">
            <v>0</v>
          </cell>
          <cell r="AJ2272">
            <v>444054</v>
          </cell>
          <cell r="AK2272" t="str">
            <v>AA</v>
          </cell>
          <cell r="AL2272">
            <v>0</v>
          </cell>
          <cell r="AM2272">
            <v>5281329</v>
          </cell>
          <cell r="AN2272">
            <v>0</v>
          </cell>
          <cell r="AO2272">
            <v>0</v>
          </cell>
          <cell r="AP2272">
            <v>0</v>
          </cell>
          <cell r="AQ2272">
            <v>455656</v>
          </cell>
          <cell r="AR2272">
            <v>0</v>
          </cell>
          <cell r="AS2272">
            <v>0</v>
          </cell>
          <cell r="AT2272">
            <v>455656</v>
          </cell>
          <cell r="AU2272" t="str">
            <v>Levy</v>
          </cell>
          <cell r="AV2272">
            <v>0</v>
          </cell>
          <cell r="AW2272">
            <v>0</v>
          </cell>
          <cell r="AX2272">
            <v>0</v>
          </cell>
          <cell r="AY2272">
            <v>0</v>
          </cell>
          <cell r="AZ2272">
            <v>0</v>
          </cell>
          <cell r="BA2272">
            <v>3911679</v>
          </cell>
          <cell r="BB2272">
            <v>0</v>
          </cell>
          <cell r="BC2272">
            <v>0</v>
          </cell>
          <cell r="BD2272">
            <v>0</v>
          </cell>
          <cell r="BE2272">
            <v>571638</v>
          </cell>
          <cell r="BF2272">
            <v>0</v>
          </cell>
        </row>
        <row r="2273">
          <cell r="D2273" t="str">
            <v>8710000</v>
          </cell>
          <cell r="E2273" t="str">
            <v>WARRICK COUNTY</v>
          </cell>
          <cell r="F2273">
            <v>15201696</v>
          </cell>
          <cell r="G2273">
            <v>129772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15071924</v>
          </cell>
          <cell r="M2273">
            <v>1929467</v>
          </cell>
          <cell r="N2273">
            <v>17001391</v>
          </cell>
          <cell r="O2273" t="str">
            <v>no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42893525</v>
          </cell>
          <cell r="U2273">
            <v>0.35137993438403581</v>
          </cell>
          <cell r="V2273">
            <v>0</v>
          </cell>
          <cell r="W2273">
            <v>0</v>
          </cell>
          <cell r="X2273">
            <v>0</v>
          </cell>
          <cell r="Y2273" t="str">
            <v>yes</v>
          </cell>
          <cell r="Z2273">
            <v>0</v>
          </cell>
          <cell r="AA2273">
            <v>0</v>
          </cell>
          <cell r="AB2273">
            <v>27961427</v>
          </cell>
          <cell r="AC2273">
            <v>0.60803016240909302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 t="str">
            <v>AA</v>
          </cell>
          <cell r="AL2273">
            <v>17001391</v>
          </cell>
          <cell r="AM2273">
            <v>22255779.060504988</v>
          </cell>
          <cell r="AN2273">
            <v>0.76390904824224271</v>
          </cell>
          <cell r="AO2273">
            <v>0</v>
          </cell>
          <cell r="AP2273">
            <v>0</v>
          </cell>
          <cell r="AQ2273">
            <v>9864742</v>
          </cell>
          <cell r="AR2273">
            <v>0</v>
          </cell>
          <cell r="AS2273">
            <v>0</v>
          </cell>
          <cell r="AT2273">
            <v>9864742</v>
          </cell>
          <cell r="AU2273" t="str">
            <v>Levy</v>
          </cell>
          <cell r="AV2273">
            <v>15201696</v>
          </cell>
          <cell r="AW2273">
            <v>0</v>
          </cell>
          <cell r="AX2273">
            <v>1929467</v>
          </cell>
          <cell r="AY2273">
            <v>0</v>
          </cell>
          <cell r="AZ2273">
            <v>17131163</v>
          </cell>
          <cell r="BA2273">
            <v>23198378.060504988</v>
          </cell>
          <cell r="BB2273">
            <v>0.73846382515705433</v>
          </cell>
          <cell r="BC2273">
            <v>7284755</v>
          </cell>
          <cell r="BD2273">
            <v>0</v>
          </cell>
          <cell r="BE2273">
            <v>0</v>
          </cell>
          <cell r="BF2273">
            <v>0</v>
          </cell>
        </row>
        <row r="2274">
          <cell r="D2274" t="str">
            <v>8720001</v>
          </cell>
          <cell r="E2274" t="str">
            <v>ANDERSON TOWNSHIP</v>
          </cell>
          <cell r="F2274">
            <v>399034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399034</v>
          </cell>
          <cell r="M2274">
            <v>0</v>
          </cell>
          <cell r="N2274">
            <v>399034</v>
          </cell>
          <cell r="O2274" t="str">
            <v>no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42893525</v>
          </cell>
          <cell r="U2274">
            <v>9.3028959499131866E-3</v>
          </cell>
          <cell r="V2274">
            <v>0</v>
          </cell>
          <cell r="W2274">
            <v>0</v>
          </cell>
          <cell r="X2274">
            <v>0</v>
          </cell>
          <cell r="Y2274" t="str">
            <v>yes</v>
          </cell>
          <cell r="Z2274">
            <v>0</v>
          </cell>
          <cell r="AA2274">
            <v>0</v>
          </cell>
          <cell r="AB2274">
            <v>27961427</v>
          </cell>
          <cell r="AC2274">
            <v>1.4270873943593795E-2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 t="str">
            <v>AA</v>
          </cell>
          <cell r="AL2274">
            <v>0</v>
          </cell>
          <cell r="AM2274">
            <v>22255779.060504988</v>
          </cell>
          <cell r="AN2274">
            <v>0</v>
          </cell>
          <cell r="AO2274">
            <v>0</v>
          </cell>
          <cell r="AP2274">
            <v>0</v>
          </cell>
          <cell r="AQ2274">
            <v>9864742</v>
          </cell>
          <cell r="AR2274">
            <v>0</v>
          </cell>
          <cell r="AS2274">
            <v>0</v>
          </cell>
          <cell r="AT2274">
            <v>9864742</v>
          </cell>
          <cell r="AU2274" t="str">
            <v>Levy</v>
          </cell>
          <cell r="AV2274">
            <v>0</v>
          </cell>
          <cell r="AW2274">
            <v>0</v>
          </cell>
          <cell r="AX2274">
            <v>0</v>
          </cell>
          <cell r="AY2274">
            <v>0</v>
          </cell>
          <cell r="AZ2274">
            <v>0</v>
          </cell>
          <cell r="BA2274">
            <v>23198378.060504988</v>
          </cell>
          <cell r="BB2274">
            <v>0</v>
          </cell>
          <cell r="BC2274">
            <v>0</v>
          </cell>
          <cell r="BD2274">
            <v>0</v>
          </cell>
          <cell r="BE2274">
            <v>0</v>
          </cell>
          <cell r="BF2274">
            <v>0</v>
          </cell>
        </row>
        <row r="2275">
          <cell r="D2275" t="str">
            <v>8720002</v>
          </cell>
          <cell r="E2275" t="str">
            <v>BOON TOWNSHIP</v>
          </cell>
          <cell r="F2275">
            <v>147858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156511.00905392822</v>
          </cell>
          <cell r="L2275">
            <v>304369.0090539282</v>
          </cell>
          <cell r="M2275">
            <v>0</v>
          </cell>
          <cell r="N2275">
            <v>304369.0090539282</v>
          </cell>
          <cell r="O2275" t="str">
            <v>no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42893525</v>
          </cell>
          <cell r="U2275">
            <v>7.0959197000929203E-3</v>
          </cell>
          <cell r="V2275">
            <v>0</v>
          </cell>
          <cell r="W2275">
            <v>0</v>
          </cell>
          <cell r="X2275">
            <v>0</v>
          </cell>
          <cell r="Y2275" t="str">
            <v>yes</v>
          </cell>
          <cell r="Z2275">
            <v>0</v>
          </cell>
          <cell r="AA2275">
            <v>0</v>
          </cell>
          <cell r="AB2275">
            <v>27961427</v>
          </cell>
          <cell r="AC2275">
            <v>1.0885317442987734E-2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 t="str">
            <v>AA</v>
          </cell>
          <cell r="AL2275">
            <v>0</v>
          </cell>
          <cell r="AM2275">
            <v>22255779.060504988</v>
          </cell>
          <cell r="AN2275">
            <v>0</v>
          </cell>
          <cell r="AO2275">
            <v>0</v>
          </cell>
          <cell r="AP2275">
            <v>0</v>
          </cell>
          <cell r="AQ2275">
            <v>9864742</v>
          </cell>
          <cell r="AR2275">
            <v>0</v>
          </cell>
          <cell r="AS2275">
            <v>0</v>
          </cell>
          <cell r="AT2275">
            <v>9864742</v>
          </cell>
          <cell r="AU2275" t="str">
            <v>Levy</v>
          </cell>
          <cell r="AV2275">
            <v>0</v>
          </cell>
          <cell r="AW2275">
            <v>0</v>
          </cell>
          <cell r="AX2275">
            <v>0</v>
          </cell>
          <cell r="AY2275">
            <v>0</v>
          </cell>
          <cell r="AZ2275">
            <v>0</v>
          </cell>
          <cell r="BA2275">
            <v>23198378.060504988</v>
          </cell>
          <cell r="BB2275">
            <v>0</v>
          </cell>
          <cell r="BC2275">
            <v>0</v>
          </cell>
          <cell r="BD2275">
            <v>0</v>
          </cell>
          <cell r="BE2275">
            <v>0</v>
          </cell>
          <cell r="BF2275">
            <v>0</v>
          </cell>
        </row>
        <row r="2276">
          <cell r="D2276" t="str">
            <v>8720003</v>
          </cell>
          <cell r="E2276" t="str">
            <v>CAMPBELL TOWNSHIP</v>
          </cell>
          <cell r="F2276">
            <v>26228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26228</v>
          </cell>
          <cell r="M2276">
            <v>0</v>
          </cell>
          <cell r="N2276">
            <v>26228</v>
          </cell>
          <cell r="O2276" t="str">
            <v>no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42893525</v>
          </cell>
          <cell r="U2276">
            <v>6.1146758164548143E-4</v>
          </cell>
          <cell r="V2276">
            <v>0</v>
          </cell>
          <cell r="W2276">
            <v>0</v>
          </cell>
          <cell r="X2276">
            <v>0</v>
          </cell>
          <cell r="Y2276" t="str">
            <v>yes</v>
          </cell>
          <cell r="Z2276">
            <v>0</v>
          </cell>
          <cell r="AA2276">
            <v>0</v>
          </cell>
          <cell r="AB2276">
            <v>27961427</v>
          </cell>
          <cell r="AC2276">
            <v>9.3800649015516983E-4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 t="str">
            <v>AA</v>
          </cell>
          <cell r="AL2276">
            <v>0</v>
          </cell>
          <cell r="AM2276">
            <v>22255779.060504988</v>
          </cell>
          <cell r="AN2276">
            <v>0</v>
          </cell>
          <cell r="AO2276">
            <v>0</v>
          </cell>
          <cell r="AP2276">
            <v>0</v>
          </cell>
          <cell r="AQ2276">
            <v>9864742</v>
          </cell>
          <cell r="AR2276">
            <v>0</v>
          </cell>
          <cell r="AS2276">
            <v>0</v>
          </cell>
          <cell r="AT2276">
            <v>9864742</v>
          </cell>
          <cell r="AU2276" t="str">
            <v>Levy</v>
          </cell>
          <cell r="AV2276">
            <v>0</v>
          </cell>
          <cell r="AW2276">
            <v>0</v>
          </cell>
          <cell r="AX2276">
            <v>0</v>
          </cell>
          <cell r="AY2276">
            <v>0</v>
          </cell>
          <cell r="AZ2276">
            <v>0</v>
          </cell>
          <cell r="BA2276">
            <v>23198378.060504988</v>
          </cell>
          <cell r="BB2276">
            <v>0</v>
          </cell>
          <cell r="BC2276">
            <v>0</v>
          </cell>
          <cell r="BD2276">
            <v>0</v>
          </cell>
          <cell r="BE2276">
            <v>0</v>
          </cell>
          <cell r="BF2276">
            <v>0</v>
          </cell>
        </row>
        <row r="2277">
          <cell r="D2277" t="str">
            <v>8720004</v>
          </cell>
          <cell r="E2277" t="str">
            <v>GREER TOWNSHIP</v>
          </cell>
          <cell r="F2277">
            <v>38831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65139.174866966845</v>
          </cell>
          <cell r="L2277">
            <v>103970.17486696685</v>
          </cell>
          <cell r="M2277">
            <v>0</v>
          </cell>
          <cell r="N2277">
            <v>103970.17486696685</v>
          </cell>
          <cell r="O2277" t="str">
            <v>no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42893525</v>
          </cell>
          <cell r="U2277">
            <v>2.4239130467119886E-3</v>
          </cell>
          <cell r="V2277">
            <v>0</v>
          </cell>
          <cell r="W2277">
            <v>0</v>
          </cell>
          <cell r="X2277">
            <v>0</v>
          </cell>
          <cell r="Y2277" t="str">
            <v>yes</v>
          </cell>
          <cell r="Z2277">
            <v>0</v>
          </cell>
          <cell r="AA2277">
            <v>0</v>
          </cell>
          <cell r="AB2277">
            <v>27961427</v>
          </cell>
          <cell r="AC2277">
            <v>3.7183429467661593E-3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 t="str">
            <v>AA</v>
          </cell>
          <cell r="AL2277">
            <v>0</v>
          </cell>
          <cell r="AM2277">
            <v>22255779.060504988</v>
          </cell>
          <cell r="AN2277">
            <v>0</v>
          </cell>
          <cell r="AO2277">
            <v>0</v>
          </cell>
          <cell r="AP2277">
            <v>0</v>
          </cell>
          <cell r="AQ2277">
            <v>9864742</v>
          </cell>
          <cell r="AR2277">
            <v>0</v>
          </cell>
          <cell r="AS2277">
            <v>0</v>
          </cell>
          <cell r="AT2277">
            <v>9864742</v>
          </cell>
          <cell r="AU2277" t="str">
            <v>Levy</v>
          </cell>
          <cell r="AV2277">
            <v>0</v>
          </cell>
          <cell r="AW2277">
            <v>0</v>
          </cell>
          <cell r="AX2277">
            <v>0</v>
          </cell>
          <cell r="AY2277">
            <v>0</v>
          </cell>
          <cell r="AZ2277">
            <v>0</v>
          </cell>
          <cell r="BA2277">
            <v>23198378.060504988</v>
          </cell>
          <cell r="BB2277">
            <v>0</v>
          </cell>
          <cell r="BC2277">
            <v>0</v>
          </cell>
          <cell r="BD2277">
            <v>0</v>
          </cell>
          <cell r="BE2277">
            <v>0</v>
          </cell>
          <cell r="BF2277">
            <v>0</v>
          </cell>
        </row>
        <row r="2278">
          <cell r="D2278" t="str">
            <v>8720005</v>
          </cell>
          <cell r="E2278" t="str">
            <v>HART TOWNSHIP</v>
          </cell>
          <cell r="F2278">
            <v>31492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77331.586101614361</v>
          </cell>
          <cell r="L2278">
            <v>108823.58610161436</v>
          </cell>
          <cell r="M2278">
            <v>0</v>
          </cell>
          <cell r="N2278">
            <v>108823.58610161436</v>
          </cell>
          <cell r="O2278" t="str">
            <v>no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42893525</v>
          </cell>
          <cell r="U2278">
            <v>2.5370632537571663E-3</v>
          </cell>
          <cell r="V2278">
            <v>0</v>
          </cell>
          <cell r="W2278">
            <v>0</v>
          </cell>
          <cell r="X2278">
            <v>0</v>
          </cell>
          <cell r="Y2278" t="str">
            <v>yes</v>
          </cell>
          <cell r="Z2278">
            <v>0</v>
          </cell>
          <cell r="AA2278">
            <v>0</v>
          </cell>
          <cell r="AB2278">
            <v>27961427</v>
          </cell>
          <cell r="AC2278">
            <v>3.8919181807714736E-3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 t="str">
            <v>AA</v>
          </cell>
          <cell r="AL2278">
            <v>0</v>
          </cell>
          <cell r="AM2278">
            <v>22255779.060504988</v>
          </cell>
          <cell r="AN2278">
            <v>0</v>
          </cell>
          <cell r="AO2278">
            <v>0</v>
          </cell>
          <cell r="AP2278">
            <v>0</v>
          </cell>
          <cell r="AQ2278">
            <v>9864742</v>
          </cell>
          <cell r="AR2278">
            <v>0</v>
          </cell>
          <cell r="AS2278">
            <v>0</v>
          </cell>
          <cell r="AT2278">
            <v>9864742</v>
          </cell>
          <cell r="AU2278" t="str">
            <v>Levy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23198378.060504988</v>
          </cell>
          <cell r="BB2278">
            <v>0</v>
          </cell>
          <cell r="BC2278">
            <v>0</v>
          </cell>
          <cell r="BD2278">
            <v>0</v>
          </cell>
          <cell r="BE2278">
            <v>0</v>
          </cell>
          <cell r="BF2278">
            <v>0</v>
          </cell>
        </row>
        <row r="2279">
          <cell r="D2279" t="str">
            <v>8720006</v>
          </cell>
          <cell r="E2279" t="str">
            <v>LANE TOWNSHIP</v>
          </cell>
          <cell r="F2279">
            <v>9101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9101</v>
          </cell>
          <cell r="M2279">
            <v>0</v>
          </cell>
          <cell r="N2279">
            <v>9101</v>
          </cell>
          <cell r="O2279" t="str">
            <v>no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42893525</v>
          </cell>
          <cell r="U2279">
            <v>2.1217654646010092E-4</v>
          </cell>
          <cell r="V2279">
            <v>0</v>
          </cell>
          <cell r="W2279">
            <v>0</v>
          </cell>
          <cell r="X2279">
            <v>0</v>
          </cell>
          <cell r="Y2279" t="str">
            <v>yes</v>
          </cell>
          <cell r="Z2279">
            <v>0</v>
          </cell>
          <cell r="AA2279">
            <v>0</v>
          </cell>
          <cell r="AB2279">
            <v>27961427</v>
          </cell>
          <cell r="AC2279">
            <v>3.2548410351159834E-4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 t="str">
            <v>AA</v>
          </cell>
          <cell r="AL2279">
            <v>0</v>
          </cell>
          <cell r="AM2279">
            <v>22255779.060504988</v>
          </cell>
          <cell r="AN2279">
            <v>0</v>
          </cell>
          <cell r="AO2279">
            <v>0</v>
          </cell>
          <cell r="AP2279">
            <v>0</v>
          </cell>
          <cell r="AQ2279">
            <v>9864742</v>
          </cell>
          <cell r="AR2279">
            <v>0</v>
          </cell>
          <cell r="AS2279">
            <v>0</v>
          </cell>
          <cell r="AT2279">
            <v>9864742</v>
          </cell>
          <cell r="AU2279" t="str">
            <v>Levy</v>
          </cell>
          <cell r="AV2279">
            <v>0</v>
          </cell>
          <cell r="AW2279">
            <v>0</v>
          </cell>
          <cell r="AX2279">
            <v>0</v>
          </cell>
          <cell r="AY2279">
            <v>0</v>
          </cell>
          <cell r="AZ2279">
            <v>0</v>
          </cell>
          <cell r="BA2279">
            <v>23198378.060504988</v>
          </cell>
          <cell r="BB2279">
            <v>0</v>
          </cell>
          <cell r="BC2279">
            <v>0</v>
          </cell>
          <cell r="BD2279">
            <v>0</v>
          </cell>
          <cell r="BE2279">
            <v>0</v>
          </cell>
          <cell r="BF2279">
            <v>0</v>
          </cell>
        </row>
        <row r="2280">
          <cell r="D2280" t="str">
            <v>8720007</v>
          </cell>
          <cell r="E2280" t="str">
            <v>OHIO TOWNSHIP</v>
          </cell>
          <cell r="F2280">
            <v>1390146</v>
          </cell>
          <cell r="G2280">
            <v>272356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1117790</v>
          </cell>
          <cell r="M2280">
            <v>0</v>
          </cell>
          <cell r="N2280">
            <v>1117790</v>
          </cell>
          <cell r="O2280" t="str">
            <v>no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42893525</v>
          </cell>
          <cell r="U2280">
            <v>2.6059644200377562E-2</v>
          </cell>
          <cell r="V2280">
            <v>0</v>
          </cell>
          <cell r="W2280">
            <v>0</v>
          </cell>
          <cell r="X2280">
            <v>0</v>
          </cell>
          <cell r="Y2280" t="str">
            <v>yes</v>
          </cell>
          <cell r="Z2280">
            <v>0</v>
          </cell>
          <cell r="AA2280">
            <v>0</v>
          </cell>
          <cell r="AB2280">
            <v>27961427</v>
          </cell>
          <cell r="AC2280">
            <v>3.9976142848503406E-2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 t="str">
            <v>AA</v>
          </cell>
          <cell r="AL2280">
            <v>0</v>
          </cell>
          <cell r="AM2280">
            <v>22255779.060504988</v>
          </cell>
          <cell r="AN2280">
            <v>0</v>
          </cell>
          <cell r="AO2280">
            <v>0</v>
          </cell>
          <cell r="AP2280">
            <v>0</v>
          </cell>
          <cell r="AQ2280">
            <v>9864742</v>
          </cell>
          <cell r="AR2280">
            <v>0</v>
          </cell>
          <cell r="AS2280">
            <v>0</v>
          </cell>
          <cell r="AT2280">
            <v>9864742</v>
          </cell>
          <cell r="AU2280" t="str">
            <v>Levy</v>
          </cell>
          <cell r="AV2280">
            <v>0</v>
          </cell>
          <cell r="AW2280">
            <v>0</v>
          </cell>
          <cell r="AX2280">
            <v>0</v>
          </cell>
          <cell r="AY2280">
            <v>0</v>
          </cell>
          <cell r="AZ2280">
            <v>0</v>
          </cell>
          <cell r="BA2280">
            <v>23198378.060504988</v>
          </cell>
          <cell r="BB2280">
            <v>0</v>
          </cell>
          <cell r="BC2280">
            <v>0</v>
          </cell>
          <cell r="BD2280">
            <v>0</v>
          </cell>
          <cell r="BE2280">
            <v>0</v>
          </cell>
          <cell r="BF2280">
            <v>0</v>
          </cell>
        </row>
        <row r="2281">
          <cell r="D2281" t="str">
            <v>8720008</v>
          </cell>
          <cell r="E2281" t="str">
            <v>OWEN TOWNSHIP</v>
          </cell>
          <cell r="F2281">
            <v>16607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18528.109376594224</v>
          </cell>
          <cell r="L2281">
            <v>35135.109376594221</v>
          </cell>
          <cell r="M2281">
            <v>0</v>
          </cell>
          <cell r="N2281">
            <v>35135.109376594221</v>
          </cell>
          <cell r="O2281" t="str">
            <v>no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42893525</v>
          </cell>
          <cell r="U2281">
            <v>8.1912385089810691E-4</v>
          </cell>
          <cell r="V2281">
            <v>0</v>
          </cell>
          <cell r="W2281">
            <v>0</v>
          </cell>
          <cell r="X2281">
            <v>0</v>
          </cell>
          <cell r="Y2281" t="str">
            <v>yes</v>
          </cell>
          <cell r="Z2281">
            <v>0</v>
          </cell>
          <cell r="AA2281">
            <v>0</v>
          </cell>
          <cell r="AB2281">
            <v>27961427</v>
          </cell>
          <cell r="AC2281">
            <v>1.2565563759172312E-3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 t="str">
            <v>AA</v>
          </cell>
          <cell r="AL2281">
            <v>0</v>
          </cell>
          <cell r="AM2281">
            <v>22255779.060504988</v>
          </cell>
          <cell r="AN2281">
            <v>0</v>
          </cell>
          <cell r="AO2281">
            <v>0</v>
          </cell>
          <cell r="AP2281">
            <v>0</v>
          </cell>
          <cell r="AQ2281">
            <v>9864742</v>
          </cell>
          <cell r="AR2281">
            <v>0</v>
          </cell>
          <cell r="AS2281">
            <v>0</v>
          </cell>
          <cell r="AT2281">
            <v>9864742</v>
          </cell>
          <cell r="AU2281" t="str">
            <v>Levy</v>
          </cell>
          <cell r="AV2281">
            <v>0</v>
          </cell>
          <cell r="AW2281">
            <v>0</v>
          </cell>
          <cell r="AX2281">
            <v>0</v>
          </cell>
          <cell r="AY2281">
            <v>0</v>
          </cell>
          <cell r="AZ2281">
            <v>0</v>
          </cell>
          <cell r="BA2281">
            <v>23198378.060504988</v>
          </cell>
          <cell r="BB2281">
            <v>0</v>
          </cell>
          <cell r="BC2281">
            <v>0</v>
          </cell>
          <cell r="BD2281">
            <v>0</v>
          </cell>
          <cell r="BE2281">
            <v>0</v>
          </cell>
          <cell r="BF2281">
            <v>0</v>
          </cell>
        </row>
        <row r="2282">
          <cell r="D2282" t="str">
            <v>8720009</v>
          </cell>
          <cell r="E2282" t="str">
            <v>PIGEON TOWNSHIP</v>
          </cell>
          <cell r="F2282">
            <v>57757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57757</v>
          </cell>
          <cell r="M2282">
            <v>0</v>
          </cell>
          <cell r="N2282">
            <v>57757</v>
          </cell>
          <cell r="O2282" t="str">
            <v>no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42893525</v>
          </cell>
          <cell r="U2282">
            <v>1.3465202498512306E-3</v>
          </cell>
          <cell r="V2282">
            <v>0</v>
          </cell>
          <cell r="W2282">
            <v>0</v>
          </cell>
          <cell r="X2282">
            <v>0</v>
          </cell>
          <cell r="Y2282" t="str">
            <v>yes</v>
          </cell>
          <cell r="Z2282">
            <v>0</v>
          </cell>
          <cell r="AA2282">
            <v>0</v>
          </cell>
          <cell r="AB2282">
            <v>27961427</v>
          </cell>
          <cell r="AC2282">
            <v>2.0655955792241933E-3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 t="str">
            <v>AA</v>
          </cell>
          <cell r="AL2282">
            <v>0</v>
          </cell>
          <cell r="AM2282">
            <v>22255779.060504988</v>
          </cell>
          <cell r="AN2282">
            <v>0</v>
          </cell>
          <cell r="AO2282">
            <v>0</v>
          </cell>
          <cell r="AP2282">
            <v>0</v>
          </cell>
          <cell r="AQ2282">
            <v>9864742</v>
          </cell>
          <cell r="AR2282">
            <v>0</v>
          </cell>
          <cell r="AS2282">
            <v>0</v>
          </cell>
          <cell r="AT2282">
            <v>9864742</v>
          </cell>
          <cell r="AU2282" t="str">
            <v>Levy</v>
          </cell>
          <cell r="AV2282">
            <v>0</v>
          </cell>
          <cell r="AW2282">
            <v>0</v>
          </cell>
          <cell r="AX2282">
            <v>0</v>
          </cell>
          <cell r="AY2282">
            <v>0</v>
          </cell>
          <cell r="AZ2282">
            <v>0</v>
          </cell>
          <cell r="BA2282">
            <v>23198378.060504988</v>
          </cell>
          <cell r="BB2282">
            <v>0</v>
          </cell>
          <cell r="BC2282">
            <v>0</v>
          </cell>
          <cell r="BD2282">
            <v>0</v>
          </cell>
          <cell r="BE2282">
            <v>0</v>
          </cell>
          <cell r="BF2282">
            <v>0</v>
          </cell>
        </row>
        <row r="2283">
          <cell r="D2283" t="str">
            <v>8720010</v>
          </cell>
          <cell r="E2283" t="str">
            <v>SKELTON TOWNSHIP</v>
          </cell>
          <cell r="F2283">
            <v>113627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-33663.939904091421</v>
          </cell>
          <cell r="L2283">
            <v>79963.060095908586</v>
          </cell>
          <cell r="M2283">
            <v>0</v>
          </cell>
          <cell r="N2283">
            <v>79963.060095908586</v>
          </cell>
          <cell r="O2283" t="str">
            <v>no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42893525</v>
          </cell>
          <cell r="U2283">
            <v>1.8642221663038555E-3</v>
          </cell>
          <cell r="V2283">
            <v>0</v>
          </cell>
          <cell r="W2283">
            <v>0</v>
          </cell>
          <cell r="X2283">
            <v>0</v>
          </cell>
          <cell r="Y2283" t="str">
            <v>yes</v>
          </cell>
          <cell r="Z2283">
            <v>0</v>
          </cell>
          <cell r="AA2283">
            <v>0</v>
          </cell>
          <cell r="AB2283">
            <v>27961427</v>
          </cell>
          <cell r="AC2283">
            <v>2.8597632050720652E-3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 t="str">
            <v>AA</v>
          </cell>
          <cell r="AL2283">
            <v>0</v>
          </cell>
          <cell r="AM2283">
            <v>22255779.060504988</v>
          </cell>
          <cell r="AN2283">
            <v>0</v>
          </cell>
          <cell r="AO2283">
            <v>0</v>
          </cell>
          <cell r="AP2283">
            <v>0</v>
          </cell>
          <cell r="AQ2283">
            <v>9864742</v>
          </cell>
          <cell r="AR2283">
            <v>0</v>
          </cell>
          <cell r="AS2283">
            <v>0</v>
          </cell>
          <cell r="AT2283">
            <v>9864742</v>
          </cell>
          <cell r="AU2283" t="str">
            <v>Levy</v>
          </cell>
          <cell r="AV2283">
            <v>0</v>
          </cell>
          <cell r="AW2283">
            <v>0</v>
          </cell>
          <cell r="AX2283">
            <v>0</v>
          </cell>
          <cell r="AY2283">
            <v>0</v>
          </cell>
          <cell r="AZ2283">
            <v>0</v>
          </cell>
          <cell r="BA2283">
            <v>23198378.060504988</v>
          </cell>
          <cell r="BB2283">
            <v>0</v>
          </cell>
          <cell r="BC2283">
            <v>0</v>
          </cell>
          <cell r="BD2283">
            <v>0</v>
          </cell>
          <cell r="BE2283">
            <v>0</v>
          </cell>
          <cell r="BF2283">
            <v>0</v>
          </cell>
        </row>
        <row r="2284">
          <cell r="D2284" t="str">
            <v>8730423</v>
          </cell>
          <cell r="E2284" t="str">
            <v>BOONVILLE CIVIL CITY</v>
          </cell>
          <cell r="F2284">
            <v>4322287</v>
          </cell>
          <cell r="G2284">
            <v>528681</v>
          </cell>
          <cell r="H2284">
            <v>0</v>
          </cell>
          <cell r="I2284">
            <v>0</v>
          </cell>
          <cell r="J2284">
            <v>0</v>
          </cell>
          <cell r="K2284">
            <v>-156511.00905392831</v>
          </cell>
          <cell r="L2284">
            <v>3637094.9909460717</v>
          </cell>
          <cell r="M2284">
            <v>0</v>
          </cell>
          <cell r="N2284">
            <v>3637094.9909460717</v>
          </cell>
          <cell r="O2284" t="str">
            <v>no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42893525</v>
          </cell>
          <cell r="U2284">
            <v>8.4793567116390453E-2</v>
          </cell>
          <cell r="V2284">
            <v>0</v>
          </cell>
          <cell r="W2284">
            <v>0</v>
          </cell>
          <cell r="X2284">
            <v>0</v>
          </cell>
          <cell r="Y2284" t="str">
            <v>yes</v>
          </cell>
          <cell r="Z2284">
            <v>0</v>
          </cell>
          <cell r="AA2284">
            <v>0</v>
          </cell>
          <cell r="AB2284">
            <v>27961427</v>
          </cell>
          <cell r="AC2284">
            <v>0.13007544253539247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 t="str">
            <v>AA</v>
          </cell>
          <cell r="AL2284">
            <v>3637094.9909460717</v>
          </cell>
          <cell r="AM2284">
            <v>22255779.060504988</v>
          </cell>
          <cell r="AN2284">
            <v>0.16342249718862661</v>
          </cell>
          <cell r="AO2284">
            <v>0</v>
          </cell>
          <cell r="AP2284">
            <v>0</v>
          </cell>
          <cell r="AQ2284">
            <v>9864742</v>
          </cell>
          <cell r="AR2284">
            <v>0</v>
          </cell>
          <cell r="AS2284">
            <v>0</v>
          </cell>
          <cell r="AT2284">
            <v>9864742</v>
          </cell>
          <cell r="AU2284" t="str">
            <v>Levy</v>
          </cell>
          <cell r="AV2284">
            <v>4322287</v>
          </cell>
          <cell r="AW2284">
            <v>-156511.00905392831</v>
          </cell>
          <cell r="AX2284">
            <v>0</v>
          </cell>
          <cell r="AY2284">
            <v>0</v>
          </cell>
          <cell r="AZ2284">
            <v>4165775.9909460717</v>
          </cell>
          <cell r="BA2284">
            <v>23198378.060504988</v>
          </cell>
          <cell r="BB2284">
            <v>0.17957186403640282</v>
          </cell>
          <cell r="BC2284">
            <v>1771430</v>
          </cell>
          <cell r="BD2284">
            <v>0</v>
          </cell>
          <cell r="BE2284">
            <v>0</v>
          </cell>
          <cell r="BF2284">
            <v>0</v>
          </cell>
        </row>
        <row r="2285">
          <cell r="D2285" t="str">
            <v>8730913</v>
          </cell>
          <cell r="E2285" t="str">
            <v>CHANDLER CIVIL TOWN</v>
          </cell>
          <cell r="F2285">
            <v>645223</v>
          </cell>
          <cell r="G2285">
            <v>84268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560955</v>
          </cell>
          <cell r="M2285">
            <v>0</v>
          </cell>
          <cell r="N2285">
            <v>560955</v>
          </cell>
          <cell r="O2285" t="str">
            <v>no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42893525</v>
          </cell>
          <cell r="U2285">
            <v>1.3077847996871323E-2</v>
          </cell>
          <cell r="V2285">
            <v>0</v>
          </cell>
          <cell r="W2285">
            <v>0</v>
          </cell>
          <cell r="X2285">
            <v>0</v>
          </cell>
          <cell r="Y2285" t="str">
            <v>yes</v>
          </cell>
          <cell r="Z2285">
            <v>0</v>
          </cell>
          <cell r="AA2285">
            <v>0</v>
          </cell>
          <cell r="AB2285">
            <v>27961427</v>
          </cell>
          <cell r="AC2285">
            <v>2.0061744345165215E-2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 t="str">
            <v>AA</v>
          </cell>
          <cell r="AL2285">
            <v>560955</v>
          </cell>
          <cell r="AM2285">
            <v>22255779.060504988</v>
          </cell>
          <cell r="AN2285">
            <v>2.5204914124775275E-2</v>
          </cell>
          <cell r="AO2285">
            <v>0</v>
          </cell>
          <cell r="AP2285">
            <v>0</v>
          </cell>
          <cell r="AQ2285">
            <v>9864742</v>
          </cell>
          <cell r="AR2285">
            <v>0</v>
          </cell>
          <cell r="AS2285">
            <v>0</v>
          </cell>
          <cell r="AT2285">
            <v>9864742</v>
          </cell>
          <cell r="AU2285" t="str">
            <v>Levy</v>
          </cell>
          <cell r="AV2285">
            <v>645223</v>
          </cell>
          <cell r="AW2285">
            <v>0</v>
          </cell>
          <cell r="AX2285">
            <v>0</v>
          </cell>
          <cell r="AY2285">
            <v>0</v>
          </cell>
          <cell r="AZ2285">
            <v>645223</v>
          </cell>
          <cell r="BA2285">
            <v>23198378.060504988</v>
          </cell>
          <cell r="BB2285">
            <v>2.7813280666310281E-2</v>
          </cell>
          <cell r="BC2285">
            <v>274371</v>
          </cell>
          <cell r="BD2285">
            <v>0</v>
          </cell>
          <cell r="BE2285">
            <v>0</v>
          </cell>
          <cell r="BF2285">
            <v>0</v>
          </cell>
        </row>
        <row r="2286">
          <cell r="D2286" t="str">
            <v>8730914</v>
          </cell>
          <cell r="E2286" t="str">
            <v>ELBERFELD CIVIL TOWN</v>
          </cell>
          <cell r="F2286">
            <v>203809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-65139.174866966845</v>
          </cell>
          <cell r="L2286">
            <v>138669.82513303315</v>
          </cell>
          <cell r="M2286">
            <v>0</v>
          </cell>
          <cell r="N2286">
            <v>138669.82513303315</v>
          </cell>
          <cell r="O2286" t="str">
            <v>no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42893525</v>
          </cell>
          <cell r="U2286">
            <v>3.2328848033131609E-3</v>
          </cell>
          <cell r="V2286">
            <v>0</v>
          </cell>
          <cell r="W2286">
            <v>0</v>
          </cell>
          <cell r="X2286">
            <v>0</v>
          </cell>
          <cell r="Y2286" t="str">
            <v>yes</v>
          </cell>
          <cell r="Z2286">
            <v>0</v>
          </cell>
          <cell r="AA2286">
            <v>0</v>
          </cell>
          <cell r="AB2286">
            <v>27961427</v>
          </cell>
          <cell r="AC2286">
            <v>4.9593257573382491E-3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 t="str">
            <v>AA</v>
          </cell>
          <cell r="AL2286">
            <v>138669.82513303315</v>
          </cell>
          <cell r="AM2286">
            <v>22255779.060504988</v>
          </cell>
          <cell r="AN2286">
            <v>6.2307333639520191E-3</v>
          </cell>
          <cell r="AO2286">
            <v>0</v>
          </cell>
          <cell r="AP2286">
            <v>0</v>
          </cell>
          <cell r="AQ2286">
            <v>9864742</v>
          </cell>
          <cell r="AR2286">
            <v>0</v>
          </cell>
          <cell r="AS2286">
            <v>0</v>
          </cell>
          <cell r="AT2286">
            <v>9864742</v>
          </cell>
          <cell r="AU2286" t="str">
            <v>Levy</v>
          </cell>
          <cell r="AV2286">
            <v>203809</v>
          </cell>
          <cell r="AW2286">
            <v>-65139.174866966845</v>
          </cell>
          <cell r="AX2286">
            <v>0</v>
          </cell>
          <cell r="AY2286">
            <v>0</v>
          </cell>
          <cell r="AZ2286">
            <v>138669.82513303315</v>
          </cell>
          <cell r="BA2286">
            <v>23198378.060504988</v>
          </cell>
          <cell r="BB2286">
            <v>5.9775655337351869E-3</v>
          </cell>
          <cell r="BC2286">
            <v>58967</v>
          </cell>
          <cell r="BD2286">
            <v>0</v>
          </cell>
          <cell r="BE2286">
            <v>0</v>
          </cell>
          <cell r="BF2286">
            <v>0</v>
          </cell>
        </row>
        <row r="2287">
          <cell r="D2287" t="str">
            <v>8730915</v>
          </cell>
          <cell r="E2287" t="str">
            <v>LYNNVILLE CIVIL TOWN</v>
          </cell>
          <cell r="F2287">
            <v>187966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-77331.586101614346</v>
          </cell>
          <cell r="L2287">
            <v>110634.41389838565</v>
          </cell>
          <cell r="M2287">
            <v>0</v>
          </cell>
          <cell r="N2287">
            <v>110634.41389838565</v>
          </cell>
          <cell r="O2287" t="str">
            <v>no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42893525</v>
          </cell>
          <cell r="U2287">
            <v>2.579280063794842E-3</v>
          </cell>
          <cell r="V2287">
            <v>0</v>
          </cell>
          <cell r="W2287">
            <v>0</v>
          </cell>
          <cell r="X2287">
            <v>0</v>
          </cell>
          <cell r="Y2287" t="str">
            <v>yes</v>
          </cell>
          <cell r="Z2287">
            <v>0</v>
          </cell>
          <cell r="AA2287">
            <v>0</v>
          </cell>
          <cell r="AB2287">
            <v>27961427</v>
          </cell>
          <cell r="AC2287">
            <v>3.9566798181790101E-3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 t="str">
            <v>AA</v>
          </cell>
          <cell r="AL2287">
            <v>110634.41389838565</v>
          </cell>
          <cell r="AM2287">
            <v>22255779.060504988</v>
          </cell>
          <cell r="AN2287">
            <v>4.9710420649671629E-3</v>
          </cell>
          <cell r="AO2287">
            <v>0</v>
          </cell>
          <cell r="AP2287">
            <v>0</v>
          </cell>
          <cell r="AQ2287">
            <v>9864742</v>
          </cell>
          <cell r="AR2287">
            <v>0</v>
          </cell>
          <cell r="AS2287">
            <v>0</v>
          </cell>
          <cell r="AT2287">
            <v>9864742</v>
          </cell>
          <cell r="AU2287" t="str">
            <v>Levy</v>
          </cell>
          <cell r="AV2287">
            <v>187966</v>
          </cell>
          <cell r="AW2287">
            <v>-77331.586101614346</v>
          </cell>
          <cell r="AX2287">
            <v>0</v>
          </cell>
          <cell r="AY2287">
            <v>0</v>
          </cell>
          <cell r="AZ2287">
            <v>110634.41389838565</v>
          </cell>
          <cell r="BA2287">
            <v>23198378.060504988</v>
          </cell>
          <cell r="BB2287">
            <v>4.7690581475064268E-3</v>
          </cell>
          <cell r="BC2287">
            <v>47046</v>
          </cell>
          <cell r="BD2287">
            <v>0</v>
          </cell>
          <cell r="BE2287">
            <v>0</v>
          </cell>
          <cell r="BF2287">
            <v>0</v>
          </cell>
        </row>
        <row r="2288">
          <cell r="D2288" t="str">
            <v>8730916</v>
          </cell>
          <cell r="E2288" t="str">
            <v>NEWBURGH CIVIL TOWN</v>
          </cell>
          <cell r="F2288">
            <v>967394</v>
          </cell>
          <cell r="G2288">
            <v>199878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767516</v>
          </cell>
          <cell r="M2288">
            <v>0</v>
          </cell>
          <cell r="N2288">
            <v>767516</v>
          </cell>
          <cell r="O2288" t="str">
            <v>no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42893525</v>
          </cell>
          <cell r="U2288">
            <v>1.7893516562231711E-2</v>
          </cell>
          <cell r="V2288">
            <v>0</v>
          </cell>
          <cell r="W2288">
            <v>0</v>
          </cell>
          <cell r="X2288">
            <v>0</v>
          </cell>
          <cell r="Y2288" t="str">
            <v>yes</v>
          </cell>
          <cell r="Z2288">
            <v>0</v>
          </cell>
          <cell r="AA2288">
            <v>0</v>
          </cell>
          <cell r="AB2288">
            <v>27961427</v>
          </cell>
          <cell r="AC2288">
            <v>2.7449099790221723E-2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 t="str">
            <v>AA</v>
          </cell>
          <cell r="AL2288">
            <v>767516</v>
          </cell>
          <cell r="AM2288">
            <v>22255779.060504988</v>
          </cell>
          <cell r="AN2288">
            <v>3.4486143932028451E-2</v>
          </cell>
          <cell r="AO2288">
            <v>0</v>
          </cell>
          <cell r="AP2288">
            <v>0</v>
          </cell>
          <cell r="AQ2288">
            <v>9864742</v>
          </cell>
          <cell r="AR2288">
            <v>0</v>
          </cell>
          <cell r="AS2288">
            <v>0</v>
          </cell>
          <cell r="AT2288">
            <v>9864742</v>
          </cell>
          <cell r="AU2288" t="str">
            <v>Levy</v>
          </cell>
          <cell r="AV2288">
            <v>967394</v>
          </cell>
          <cell r="AW2288">
            <v>0</v>
          </cell>
          <cell r="AX2288">
            <v>0</v>
          </cell>
          <cell r="AY2288">
            <v>0</v>
          </cell>
          <cell r="AZ2288">
            <v>967394</v>
          </cell>
          <cell r="BA2288">
            <v>23198378.060504988</v>
          </cell>
          <cell r="BB2288">
            <v>4.1700932602998605E-2</v>
          </cell>
          <cell r="BC2288">
            <v>411369</v>
          </cell>
          <cell r="BD2288">
            <v>0</v>
          </cell>
          <cell r="BE2288">
            <v>0</v>
          </cell>
          <cell r="BF2288">
            <v>0</v>
          </cell>
        </row>
        <row r="2289">
          <cell r="D2289" t="str">
            <v>8730917</v>
          </cell>
          <cell r="E2289" t="str">
            <v>TENNYSON CIVIL TOWN</v>
          </cell>
          <cell r="F2289">
            <v>24382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15135.830527497194</v>
          </cell>
          <cell r="L2289">
            <v>39517.830527497194</v>
          </cell>
          <cell r="M2289">
            <v>0</v>
          </cell>
          <cell r="N2289">
            <v>39517.830527497194</v>
          </cell>
          <cell r="O2289" t="str">
            <v>no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42893525</v>
          </cell>
          <cell r="U2289">
            <v>9.2130060486978382E-4</v>
          </cell>
          <cell r="V2289">
            <v>0</v>
          </cell>
          <cell r="W2289">
            <v>0</v>
          </cell>
          <cell r="X2289">
            <v>0</v>
          </cell>
          <cell r="Y2289" t="str">
            <v>yes</v>
          </cell>
          <cell r="Z2289">
            <v>0</v>
          </cell>
          <cell r="AA2289">
            <v>0</v>
          </cell>
          <cell r="AB2289">
            <v>27961427</v>
          </cell>
          <cell r="AC2289">
            <v>1.4132980597698821E-3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 t="str">
            <v>AA</v>
          </cell>
          <cell r="AL2289">
            <v>39517.830527497194</v>
          </cell>
          <cell r="AM2289">
            <v>22255779.060504988</v>
          </cell>
          <cell r="AN2289">
            <v>1.7756210834077414E-3</v>
          </cell>
          <cell r="AO2289">
            <v>0</v>
          </cell>
          <cell r="AP2289">
            <v>0</v>
          </cell>
          <cell r="AQ2289">
            <v>9864742</v>
          </cell>
          <cell r="AR2289">
            <v>0</v>
          </cell>
          <cell r="AS2289">
            <v>0</v>
          </cell>
          <cell r="AT2289">
            <v>9864742</v>
          </cell>
          <cell r="AU2289" t="str">
            <v>Levy</v>
          </cell>
          <cell r="AV2289">
            <v>24382</v>
          </cell>
          <cell r="AW2289">
            <v>15135.830527497194</v>
          </cell>
          <cell r="AX2289">
            <v>0</v>
          </cell>
          <cell r="AY2289">
            <v>0</v>
          </cell>
          <cell r="AZ2289">
            <v>39517.830527497194</v>
          </cell>
          <cell r="BA2289">
            <v>23198378.060504988</v>
          </cell>
          <cell r="BB2289">
            <v>1.7034738559923684E-3</v>
          </cell>
          <cell r="BC2289">
            <v>16804</v>
          </cell>
          <cell r="BD2289">
            <v>0</v>
          </cell>
          <cell r="BE2289">
            <v>0</v>
          </cell>
          <cell r="BF2289">
            <v>0</v>
          </cell>
        </row>
        <row r="2290">
          <cell r="D2290" t="str">
            <v>8748130</v>
          </cell>
          <cell r="E2290" t="str">
            <v>WARRICK COUNTY SCHOOL CORPORATION</v>
          </cell>
          <cell r="F2290">
            <v>21807663</v>
          </cell>
          <cell r="G2290">
            <v>4946098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16861565</v>
          </cell>
          <cell r="M2290">
            <v>0</v>
          </cell>
          <cell r="N2290">
            <v>0</v>
          </cell>
          <cell r="O2290" t="str">
            <v>no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42893525</v>
          </cell>
          <cell r="U2290">
            <v>0.3931028051436668</v>
          </cell>
          <cell r="V2290">
            <v>0</v>
          </cell>
          <cell r="W2290">
            <v>0</v>
          </cell>
          <cell r="X2290">
            <v>0</v>
          </cell>
          <cell r="Y2290" t="str">
            <v>yes</v>
          </cell>
          <cell r="Z2290">
            <v>0</v>
          </cell>
          <cell r="AA2290">
            <v>0</v>
          </cell>
          <cell r="AB2290">
            <v>27961427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 t="str">
            <v>AA</v>
          </cell>
          <cell r="AL2290">
            <v>0</v>
          </cell>
          <cell r="AM2290">
            <v>22255779.060504988</v>
          </cell>
          <cell r="AN2290">
            <v>0</v>
          </cell>
          <cell r="AO2290">
            <v>0</v>
          </cell>
          <cell r="AP2290">
            <v>0</v>
          </cell>
          <cell r="AQ2290">
            <v>9864742</v>
          </cell>
          <cell r="AR2290">
            <v>0</v>
          </cell>
          <cell r="AS2290">
            <v>0</v>
          </cell>
          <cell r="AT2290">
            <v>9864742</v>
          </cell>
          <cell r="AU2290" t="str">
            <v>Levy</v>
          </cell>
          <cell r="AV2290">
            <v>0</v>
          </cell>
          <cell r="AW2290">
            <v>0</v>
          </cell>
          <cell r="AX2290">
            <v>0</v>
          </cell>
          <cell r="AY2290">
            <v>0</v>
          </cell>
          <cell r="AZ2290">
            <v>0</v>
          </cell>
          <cell r="BA2290">
            <v>23198378.060504988</v>
          </cell>
          <cell r="BB2290">
            <v>0</v>
          </cell>
          <cell r="BC2290">
            <v>0</v>
          </cell>
          <cell r="BD2290">
            <v>0</v>
          </cell>
          <cell r="BE2290">
            <v>0</v>
          </cell>
          <cell r="BF2290">
            <v>0</v>
          </cell>
        </row>
        <row r="2291">
          <cell r="D2291" t="str">
            <v>8750235</v>
          </cell>
          <cell r="E2291" t="str">
            <v>NEWBURGH - OHIO TOWNSHIP PUBLIC LIBRARY</v>
          </cell>
          <cell r="F2291">
            <v>2485687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2485687</v>
          </cell>
          <cell r="M2291">
            <v>0</v>
          </cell>
          <cell r="N2291">
            <v>2485687</v>
          </cell>
          <cell r="O2291" t="str">
            <v>no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42893525</v>
          </cell>
          <cell r="U2291">
            <v>5.7950168469483448E-2</v>
          </cell>
          <cell r="V2291">
            <v>0</v>
          </cell>
          <cell r="W2291">
            <v>0</v>
          </cell>
          <cell r="X2291">
            <v>0</v>
          </cell>
          <cell r="Y2291" t="str">
            <v>yes</v>
          </cell>
          <cell r="Z2291">
            <v>0</v>
          </cell>
          <cell r="AA2291">
            <v>0</v>
          </cell>
          <cell r="AB2291">
            <v>27961427</v>
          </cell>
          <cell r="AC2291">
            <v>8.8897000857645792E-2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 t="str">
            <v>AA</v>
          </cell>
          <cell r="AL2291">
            <v>0</v>
          </cell>
          <cell r="AM2291">
            <v>22255779.060504988</v>
          </cell>
          <cell r="AN2291">
            <v>0</v>
          </cell>
          <cell r="AO2291">
            <v>0</v>
          </cell>
          <cell r="AP2291">
            <v>0</v>
          </cell>
          <cell r="AQ2291">
            <v>9864742</v>
          </cell>
          <cell r="AR2291">
            <v>0</v>
          </cell>
          <cell r="AS2291">
            <v>0</v>
          </cell>
          <cell r="AT2291">
            <v>9864742</v>
          </cell>
          <cell r="AU2291" t="str">
            <v>Levy</v>
          </cell>
          <cell r="AV2291">
            <v>0</v>
          </cell>
          <cell r="AW2291">
            <v>0</v>
          </cell>
          <cell r="AX2291">
            <v>0</v>
          </cell>
          <cell r="AY2291">
            <v>0</v>
          </cell>
          <cell r="AZ2291">
            <v>0</v>
          </cell>
          <cell r="BA2291">
            <v>23198378.060504988</v>
          </cell>
          <cell r="BB2291">
            <v>0</v>
          </cell>
          <cell r="BC2291">
            <v>0</v>
          </cell>
          <cell r="BD2291">
            <v>0</v>
          </cell>
          <cell r="BE2291">
            <v>0</v>
          </cell>
          <cell r="BF2291">
            <v>0</v>
          </cell>
        </row>
        <row r="2292">
          <cell r="D2292" t="str">
            <v>8750236</v>
          </cell>
          <cell r="E2292" t="str">
            <v>BOONVILLE-WARRICK COUNTY PUBLIC LIBRARY</v>
          </cell>
          <cell r="F2292">
            <v>977790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977790</v>
          </cell>
          <cell r="M2292">
            <v>0</v>
          </cell>
          <cell r="N2292">
            <v>977790</v>
          </cell>
          <cell r="O2292" t="str">
            <v>no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42893525</v>
          </cell>
          <cell r="U2292">
            <v>2.2795748309331069E-2</v>
          </cell>
          <cell r="V2292">
            <v>0</v>
          </cell>
          <cell r="W2292">
            <v>0</v>
          </cell>
          <cell r="X2292">
            <v>0</v>
          </cell>
          <cell r="Y2292" t="str">
            <v>yes</v>
          </cell>
          <cell r="Z2292">
            <v>0</v>
          </cell>
          <cell r="AA2292">
            <v>0</v>
          </cell>
          <cell r="AB2292">
            <v>27961427</v>
          </cell>
          <cell r="AC2292">
            <v>3.496924531069176E-2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 t="str">
            <v>AA</v>
          </cell>
          <cell r="AL2292">
            <v>0</v>
          </cell>
          <cell r="AM2292">
            <v>22255779.060504988</v>
          </cell>
          <cell r="AN2292">
            <v>0</v>
          </cell>
          <cell r="AO2292">
            <v>0</v>
          </cell>
          <cell r="AP2292">
            <v>0</v>
          </cell>
          <cell r="AQ2292">
            <v>9864742</v>
          </cell>
          <cell r="AR2292">
            <v>0</v>
          </cell>
          <cell r="AS2292">
            <v>0</v>
          </cell>
          <cell r="AT2292">
            <v>9864742</v>
          </cell>
          <cell r="AU2292" t="str">
            <v>Levy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0</v>
          </cell>
          <cell r="BA2292">
            <v>23198378.060504988</v>
          </cell>
          <cell r="BB2292">
            <v>0</v>
          </cell>
          <cell r="BC2292">
            <v>0</v>
          </cell>
          <cell r="BD2292">
            <v>0</v>
          </cell>
          <cell r="BE2292">
            <v>0</v>
          </cell>
          <cell r="BF2292">
            <v>0</v>
          </cell>
        </row>
        <row r="2293">
          <cell r="D2293" t="str">
            <v>8761032</v>
          </cell>
          <cell r="E2293" t="str">
            <v>WARRICK COUNTY SOLID WASTE</v>
          </cell>
          <cell r="F2293">
            <v>1421598</v>
          </cell>
          <cell r="G2293">
            <v>0</v>
          </cell>
          <cell r="H2293">
            <v>0</v>
          </cell>
          <cell r="I2293">
            <v>0</v>
          </cell>
          <cell r="J2293" t="str">
            <v>non-recipient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 t="str">
            <v>no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42893525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 t="str">
            <v>yes</v>
          </cell>
          <cell r="Z2293">
            <v>0</v>
          </cell>
          <cell r="AA2293">
            <v>0</v>
          </cell>
          <cell r="AB2293">
            <v>27961427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 t="str">
            <v>AA</v>
          </cell>
          <cell r="AL2293">
            <v>0</v>
          </cell>
          <cell r="AM2293">
            <v>22255779.060504988</v>
          </cell>
          <cell r="AN2293">
            <v>0</v>
          </cell>
          <cell r="AO2293">
            <v>0</v>
          </cell>
          <cell r="AP2293">
            <v>0</v>
          </cell>
          <cell r="AQ2293">
            <v>9864742</v>
          </cell>
          <cell r="AR2293">
            <v>0</v>
          </cell>
          <cell r="AS2293">
            <v>0</v>
          </cell>
          <cell r="AT2293">
            <v>9864742</v>
          </cell>
          <cell r="AU2293" t="str">
            <v>Levy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0</v>
          </cell>
          <cell r="BA2293">
            <v>23198378.060504988</v>
          </cell>
          <cell r="BB2293">
            <v>0</v>
          </cell>
          <cell r="BC2293">
            <v>0</v>
          </cell>
          <cell r="BD2293">
            <v>0</v>
          </cell>
          <cell r="BE2293">
            <v>0</v>
          </cell>
          <cell r="BF2293">
            <v>0</v>
          </cell>
        </row>
        <row r="2294">
          <cell r="D2294" t="str">
            <v>8810000</v>
          </cell>
          <cell r="E2294" t="str">
            <v>WASHINGTON COUNTY</v>
          </cell>
          <cell r="F2294">
            <v>6343448</v>
          </cell>
          <cell r="G2294">
            <v>1062683</v>
          </cell>
          <cell r="H2294">
            <v>2065987</v>
          </cell>
          <cell r="I2294">
            <v>369967</v>
          </cell>
          <cell r="J2294">
            <v>0</v>
          </cell>
          <cell r="K2294">
            <v>0</v>
          </cell>
          <cell r="L2294">
            <v>7716719</v>
          </cell>
          <cell r="M2294">
            <v>1503111</v>
          </cell>
          <cell r="N2294">
            <v>9219830</v>
          </cell>
          <cell r="O2294" t="str">
            <v>no</v>
          </cell>
          <cell r="P2294">
            <v>0</v>
          </cell>
          <cell r="Q2294">
            <v>1170016</v>
          </cell>
          <cell r="R2294">
            <v>0</v>
          </cell>
          <cell r="S2294">
            <v>1169623</v>
          </cell>
          <cell r="T2294">
            <v>22134317.254031487</v>
          </cell>
          <cell r="U2294">
            <v>0.34863144462224138</v>
          </cell>
          <cell r="V2294">
            <v>407766</v>
          </cell>
          <cell r="W2294">
            <v>1</v>
          </cell>
          <cell r="X2294">
            <v>4680065</v>
          </cell>
          <cell r="Y2294" t="str">
            <v>no</v>
          </cell>
          <cell r="Z2294">
            <v>0</v>
          </cell>
          <cell r="AA2294">
            <v>4680065</v>
          </cell>
          <cell r="AB2294">
            <v>15193624</v>
          </cell>
          <cell r="AC2294">
            <v>0.60682230914757396</v>
          </cell>
          <cell r="AD2294">
            <v>2839969</v>
          </cell>
          <cell r="AE2294">
            <v>0</v>
          </cell>
          <cell r="AF2294">
            <v>2839969</v>
          </cell>
          <cell r="AG2294">
            <v>-1</v>
          </cell>
          <cell r="AH2294">
            <v>1170016</v>
          </cell>
          <cell r="AI2294">
            <v>0</v>
          </cell>
          <cell r="AJ2294">
            <v>1170016</v>
          </cell>
          <cell r="AK2294" t="str">
            <v>AA</v>
          </cell>
          <cell r="AL2294">
            <v>9219830</v>
          </cell>
          <cell r="AM2294">
            <v>13483181</v>
          </cell>
          <cell r="AN2294">
            <v>0.68380228671557552</v>
          </cell>
          <cell r="AO2294">
            <v>800060</v>
          </cell>
          <cell r="AP2294">
            <v>0</v>
          </cell>
          <cell r="AQ2294">
            <v>1199016</v>
          </cell>
          <cell r="AR2294">
            <v>0</v>
          </cell>
          <cell r="AS2294">
            <v>0</v>
          </cell>
          <cell r="AT2294">
            <v>1199016</v>
          </cell>
          <cell r="AU2294" t="str">
            <v>Levy</v>
          </cell>
          <cell r="AV2294">
            <v>6343448</v>
          </cell>
          <cell r="AW2294">
            <v>0</v>
          </cell>
          <cell r="AX2294">
            <v>1503111</v>
          </cell>
          <cell r="AY2294">
            <v>0</v>
          </cell>
          <cell r="AZ2294">
            <v>7846559</v>
          </cell>
          <cell r="BA2294">
            <v>10968523</v>
          </cell>
          <cell r="BB2294">
            <v>0.71537061097469545</v>
          </cell>
          <cell r="BC2294">
            <v>857741</v>
          </cell>
          <cell r="BD2294">
            <v>0</v>
          </cell>
          <cell r="BE2294">
            <v>1170016</v>
          </cell>
          <cell r="BF2294">
            <v>0</v>
          </cell>
        </row>
        <row r="2295">
          <cell r="D2295" t="str">
            <v>8820001</v>
          </cell>
          <cell r="E2295" t="str">
            <v>BROWN TOWNSHIP</v>
          </cell>
          <cell r="F2295">
            <v>24125</v>
          </cell>
          <cell r="G2295">
            <v>0</v>
          </cell>
          <cell r="H2295">
            <v>7252</v>
          </cell>
          <cell r="I2295">
            <v>1559</v>
          </cell>
          <cell r="J2295">
            <v>0</v>
          </cell>
          <cell r="K2295">
            <v>0</v>
          </cell>
          <cell r="L2295">
            <v>32936</v>
          </cell>
          <cell r="M2295">
            <v>0</v>
          </cell>
          <cell r="N2295">
            <v>32936</v>
          </cell>
          <cell r="O2295" t="str">
            <v>no</v>
          </cell>
          <cell r="P2295">
            <v>0</v>
          </cell>
          <cell r="Q2295">
            <v>1170016</v>
          </cell>
          <cell r="R2295">
            <v>0</v>
          </cell>
          <cell r="S2295">
            <v>1169623</v>
          </cell>
          <cell r="T2295">
            <v>22134317.254031487</v>
          </cell>
          <cell r="U2295">
            <v>1.4880061409619997E-3</v>
          </cell>
          <cell r="V2295">
            <v>1740</v>
          </cell>
          <cell r="W2295">
            <v>0</v>
          </cell>
          <cell r="X2295">
            <v>4680065</v>
          </cell>
          <cell r="Y2295" t="str">
            <v>no</v>
          </cell>
          <cell r="Z2295">
            <v>0</v>
          </cell>
          <cell r="AA2295">
            <v>4680065</v>
          </cell>
          <cell r="AB2295">
            <v>15193624</v>
          </cell>
          <cell r="AC2295">
            <v>2.1677514199377316E-3</v>
          </cell>
          <cell r="AD2295">
            <v>10145</v>
          </cell>
          <cell r="AE2295">
            <v>0</v>
          </cell>
          <cell r="AF2295">
            <v>10145</v>
          </cell>
          <cell r="AG2295">
            <v>0</v>
          </cell>
          <cell r="AH2295">
            <v>1170016</v>
          </cell>
          <cell r="AI2295">
            <v>0</v>
          </cell>
          <cell r="AJ2295">
            <v>1170016</v>
          </cell>
          <cell r="AK2295" t="str">
            <v>AA</v>
          </cell>
          <cell r="AL2295">
            <v>0</v>
          </cell>
          <cell r="AM2295">
            <v>13483181</v>
          </cell>
          <cell r="AN2295">
            <v>0</v>
          </cell>
          <cell r="AO2295">
            <v>0</v>
          </cell>
          <cell r="AP2295">
            <v>0</v>
          </cell>
          <cell r="AQ2295">
            <v>1199016</v>
          </cell>
          <cell r="AR2295">
            <v>0</v>
          </cell>
          <cell r="AS2295">
            <v>0</v>
          </cell>
          <cell r="AT2295">
            <v>1199016</v>
          </cell>
          <cell r="AU2295" t="str">
            <v>Levy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0</v>
          </cell>
          <cell r="BA2295">
            <v>10968523</v>
          </cell>
          <cell r="BB2295">
            <v>0</v>
          </cell>
          <cell r="BC2295">
            <v>0</v>
          </cell>
          <cell r="BD2295">
            <v>0</v>
          </cell>
          <cell r="BE2295">
            <v>1170016</v>
          </cell>
          <cell r="BF2295">
            <v>0</v>
          </cell>
        </row>
        <row r="2296">
          <cell r="D2296" t="str">
            <v>8820002</v>
          </cell>
          <cell r="E2296" t="str">
            <v>FRANKLIN TOWNSHIP</v>
          </cell>
          <cell r="F2296">
            <v>57070</v>
          </cell>
          <cell r="G2296">
            <v>0</v>
          </cell>
          <cell r="H2296">
            <v>17153</v>
          </cell>
          <cell r="I2296">
            <v>3687</v>
          </cell>
          <cell r="J2296">
            <v>0</v>
          </cell>
          <cell r="K2296">
            <v>0</v>
          </cell>
          <cell r="L2296">
            <v>77910</v>
          </cell>
          <cell r="M2296">
            <v>0</v>
          </cell>
          <cell r="N2296">
            <v>77910</v>
          </cell>
          <cell r="O2296" t="str">
            <v>no</v>
          </cell>
          <cell r="P2296">
            <v>0</v>
          </cell>
          <cell r="Q2296">
            <v>1170016</v>
          </cell>
          <cell r="R2296">
            <v>0</v>
          </cell>
          <cell r="S2296">
            <v>1169623</v>
          </cell>
          <cell r="T2296">
            <v>22134317.254031487</v>
          </cell>
          <cell r="U2296">
            <v>3.5198736471444437E-3</v>
          </cell>
          <cell r="V2296">
            <v>4117</v>
          </cell>
          <cell r="W2296">
            <v>0</v>
          </cell>
          <cell r="X2296">
            <v>4680065</v>
          </cell>
          <cell r="Y2296" t="str">
            <v>no</v>
          </cell>
          <cell r="Z2296">
            <v>0</v>
          </cell>
          <cell r="AA2296">
            <v>4680065</v>
          </cell>
          <cell r="AB2296">
            <v>15193624</v>
          </cell>
          <cell r="AC2296">
            <v>5.127808875617825E-3</v>
          </cell>
          <cell r="AD2296">
            <v>23998</v>
          </cell>
          <cell r="AE2296">
            <v>0</v>
          </cell>
          <cell r="AF2296">
            <v>23998</v>
          </cell>
          <cell r="AG2296">
            <v>0</v>
          </cell>
          <cell r="AH2296">
            <v>1170016</v>
          </cell>
          <cell r="AI2296">
            <v>0</v>
          </cell>
          <cell r="AJ2296">
            <v>1170016</v>
          </cell>
          <cell r="AK2296" t="str">
            <v>AA</v>
          </cell>
          <cell r="AL2296">
            <v>0</v>
          </cell>
          <cell r="AM2296">
            <v>13483181</v>
          </cell>
          <cell r="AN2296">
            <v>0</v>
          </cell>
          <cell r="AO2296">
            <v>0</v>
          </cell>
          <cell r="AP2296">
            <v>0</v>
          </cell>
          <cell r="AQ2296">
            <v>1199016</v>
          </cell>
          <cell r="AR2296">
            <v>0</v>
          </cell>
          <cell r="AS2296">
            <v>0</v>
          </cell>
          <cell r="AT2296">
            <v>1199016</v>
          </cell>
          <cell r="AU2296" t="str">
            <v>Levy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10968523</v>
          </cell>
          <cell r="BB2296">
            <v>0</v>
          </cell>
          <cell r="BC2296">
            <v>0</v>
          </cell>
          <cell r="BD2296">
            <v>0</v>
          </cell>
          <cell r="BE2296">
            <v>1170016</v>
          </cell>
          <cell r="BF2296">
            <v>0</v>
          </cell>
        </row>
        <row r="2297">
          <cell r="D2297" t="str">
            <v>8820003</v>
          </cell>
          <cell r="E2297" t="str">
            <v>GIBSON TOWNSHIP</v>
          </cell>
          <cell r="F2297">
            <v>46879</v>
          </cell>
          <cell r="G2297">
            <v>0</v>
          </cell>
          <cell r="H2297">
            <v>14370</v>
          </cell>
          <cell r="I2297">
            <v>3089</v>
          </cell>
          <cell r="J2297">
            <v>0</v>
          </cell>
          <cell r="K2297">
            <v>0</v>
          </cell>
          <cell r="L2297">
            <v>64338</v>
          </cell>
          <cell r="M2297">
            <v>0</v>
          </cell>
          <cell r="N2297">
            <v>64338</v>
          </cell>
          <cell r="O2297" t="str">
            <v>no</v>
          </cell>
          <cell r="P2297">
            <v>0</v>
          </cell>
          <cell r="Q2297">
            <v>1170016</v>
          </cell>
          <cell r="R2297">
            <v>0</v>
          </cell>
          <cell r="S2297">
            <v>1169623</v>
          </cell>
          <cell r="T2297">
            <v>22134317.254031487</v>
          </cell>
          <cell r="U2297">
            <v>2.9067081338721504E-3</v>
          </cell>
          <cell r="V2297">
            <v>3400</v>
          </cell>
          <cell r="W2297">
            <v>0</v>
          </cell>
          <cell r="X2297">
            <v>4680065</v>
          </cell>
          <cell r="Y2297" t="str">
            <v>no</v>
          </cell>
          <cell r="Z2297">
            <v>0</v>
          </cell>
          <cell r="AA2297">
            <v>4680065</v>
          </cell>
          <cell r="AB2297">
            <v>15193624</v>
          </cell>
          <cell r="AC2297">
            <v>4.234539435752787E-3</v>
          </cell>
          <cell r="AD2297">
            <v>19818</v>
          </cell>
          <cell r="AE2297">
            <v>0</v>
          </cell>
          <cell r="AF2297">
            <v>19818</v>
          </cell>
          <cell r="AG2297">
            <v>0</v>
          </cell>
          <cell r="AH2297">
            <v>1170016</v>
          </cell>
          <cell r="AI2297">
            <v>0</v>
          </cell>
          <cell r="AJ2297">
            <v>1170016</v>
          </cell>
          <cell r="AK2297" t="str">
            <v>AA</v>
          </cell>
          <cell r="AL2297">
            <v>0</v>
          </cell>
          <cell r="AM2297">
            <v>13483181</v>
          </cell>
          <cell r="AN2297">
            <v>0</v>
          </cell>
          <cell r="AO2297">
            <v>0</v>
          </cell>
          <cell r="AP2297">
            <v>0</v>
          </cell>
          <cell r="AQ2297">
            <v>1199016</v>
          </cell>
          <cell r="AR2297">
            <v>0</v>
          </cell>
          <cell r="AS2297">
            <v>0</v>
          </cell>
          <cell r="AT2297">
            <v>1199016</v>
          </cell>
          <cell r="AU2297" t="str">
            <v>Levy</v>
          </cell>
          <cell r="AV2297">
            <v>0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10968523</v>
          </cell>
          <cell r="BB2297">
            <v>0</v>
          </cell>
          <cell r="BC2297">
            <v>0</v>
          </cell>
          <cell r="BD2297">
            <v>0</v>
          </cell>
          <cell r="BE2297">
            <v>1170016</v>
          </cell>
          <cell r="BF2297">
            <v>0</v>
          </cell>
        </row>
        <row r="2298">
          <cell r="D2298" t="str">
            <v>8820004</v>
          </cell>
          <cell r="E2298" t="str">
            <v>HOWARD TOWNSHIP</v>
          </cell>
          <cell r="F2298">
            <v>17038</v>
          </cell>
          <cell r="G2298">
            <v>0</v>
          </cell>
          <cell r="H2298">
            <v>4269</v>
          </cell>
          <cell r="I2298">
            <v>917</v>
          </cell>
          <cell r="J2298">
            <v>0</v>
          </cell>
          <cell r="K2298">
            <v>0</v>
          </cell>
          <cell r="L2298">
            <v>22224</v>
          </cell>
          <cell r="M2298">
            <v>0</v>
          </cell>
          <cell r="N2298">
            <v>22224</v>
          </cell>
          <cell r="O2298" t="str">
            <v>no</v>
          </cell>
          <cell r="P2298">
            <v>0</v>
          </cell>
          <cell r="Q2298">
            <v>1170016</v>
          </cell>
          <cell r="R2298">
            <v>0</v>
          </cell>
          <cell r="S2298">
            <v>1169623</v>
          </cell>
          <cell r="T2298">
            <v>22134317.254031487</v>
          </cell>
          <cell r="U2298">
            <v>1.0040517511762047E-3</v>
          </cell>
          <cell r="V2298">
            <v>1174</v>
          </cell>
          <cell r="W2298">
            <v>0</v>
          </cell>
          <cell r="X2298">
            <v>4680065</v>
          </cell>
          <cell r="Y2298" t="str">
            <v>no</v>
          </cell>
          <cell r="Z2298">
            <v>0</v>
          </cell>
          <cell r="AA2298">
            <v>4680065</v>
          </cell>
          <cell r="AB2298">
            <v>15193624</v>
          </cell>
          <cell r="AC2298">
            <v>1.4627188352166671E-3</v>
          </cell>
          <cell r="AD2298">
            <v>6846</v>
          </cell>
          <cell r="AE2298">
            <v>0</v>
          </cell>
          <cell r="AF2298">
            <v>6846</v>
          </cell>
          <cell r="AG2298">
            <v>0</v>
          </cell>
          <cell r="AH2298">
            <v>1170016</v>
          </cell>
          <cell r="AI2298">
            <v>0</v>
          </cell>
          <cell r="AJ2298">
            <v>1170016</v>
          </cell>
          <cell r="AK2298" t="str">
            <v>AA</v>
          </cell>
          <cell r="AL2298">
            <v>0</v>
          </cell>
          <cell r="AM2298">
            <v>13483181</v>
          </cell>
          <cell r="AN2298">
            <v>0</v>
          </cell>
          <cell r="AO2298">
            <v>0</v>
          </cell>
          <cell r="AP2298">
            <v>0</v>
          </cell>
          <cell r="AQ2298">
            <v>1199016</v>
          </cell>
          <cell r="AR2298">
            <v>0</v>
          </cell>
          <cell r="AS2298">
            <v>0</v>
          </cell>
          <cell r="AT2298">
            <v>1199016</v>
          </cell>
          <cell r="AU2298" t="str">
            <v>Levy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10968523</v>
          </cell>
          <cell r="BB2298">
            <v>0</v>
          </cell>
          <cell r="BC2298">
            <v>0</v>
          </cell>
          <cell r="BD2298">
            <v>0</v>
          </cell>
          <cell r="BE2298">
            <v>1170016</v>
          </cell>
          <cell r="BF2298">
            <v>0</v>
          </cell>
        </row>
        <row r="2299">
          <cell r="D2299" t="str">
            <v>8820005</v>
          </cell>
          <cell r="E2299" t="str">
            <v>JACKSON TOWNSHIP</v>
          </cell>
          <cell r="F2299">
            <v>57527</v>
          </cell>
          <cell r="G2299">
            <v>0</v>
          </cell>
          <cell r="H2299">
            <v>17386</v>
          </cell>
          <cell r="I2299">
            <v>3737</v>
          </cell>
          <cell r="J2299">
            <v>0</v>
          </cell>
          <cell r="K2299">
            <v>0</v>
          </cell>
          <cell r="L2299">
            <v>78650</v>
          </cell>
          <cell r="M2299">
            <v>0</v>
          </cell>
          <cell r="N2299">
            <v>78650</v>
          </cell>
          <cell r="O2299" t="str">
            <v>no</v>
          </cell>
          <cell r="P2299">
            <v>0</v>
          </cell>
          <cell r="Q2299">
            <v>1170016</v>
          </cell>
          <cell r="R2299">
            <v>0</v>
          </cell>
          <cell r="S2299">
            <v>1169623</v>
          </cell>
          <cell r="T2299">
            <v>22134317.254031487</v>
          </cell>
          <cell r="U2299">
            <v>3.5533058958787129E-3</v>
          </cell>
          <cell r="V2299">
            <v>4156</v>
          </cell>
          <cell r="W2299">
            <v>0</v>
          </cell>
          <cell r="X2299">
            <v>4680065</v>
          </cell>
          <cell r="Y2299" t="str">
            <v>no</v>
          </cell>
          <cell r="Z2299">
            <v>0</v>
          </cell>
          <cell r="AA2299">
            <v>4680065</v>
          </cell>
          <cell r="AB2299">
            <v>15193624</v>
          </cell>
          <cell r="AC2299">
            <v>5.1765135164592727E-3</v>
          </cell>
          <cell r="AD2299">
            <v>24226</v>
          </cell>
          <cell r="AE2299">
            <v>0</v>
          </cell>
          <cell r="AF2299">
            <v>24226</v>
          </cell>
          <cell r="AG2299">
            <v>0</v>
          </cell>
          <cell r="AH2299">
            <v>1170016</v>
          </cell>
          <cell r="AI2299">
            <v>0</v>
          </cell>
          <cell r="AJ2299">
            <v>1170016</v>
          </cell>
          <cell r="AK2299" t="str">
            <v>AA</v>
          </cell>
          <cell r="AL2299">
            <v>0</v>
          </cell>
          <cell r="AM2299">
            <v>13483181</v>
          </cell>
          <cell r="AN2299">
            <v>0</v>
          </cell>
          <cell r="AO2299">
            <v>0</v>
          </cell>
          <cell r="AP2299">
            <v>0</v>
          </cell>
          <cell r="AQ2299">
            <v>1199016</v>
          </cell>
          <cell r="AR2299">
            <v>0</v>
          </cell>
          <cell r="AS2299">
            <v>0</v>
          </cell>
          <cell r="AT2299">
            <v>1199016</v>
          </cell>
          <cell r="AU2299" t="str">
            <v>Levy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10968523</v>
          </cell>
          <cell r="BB2299">
            <v>0</v>
          </cell>
          <cell r="BC2299">
            <v>0</v>
          </cell>
          <cell r="BD2299">
            <v>0</v>
          </cell>
          <cell r="BE2299">
            <v>1170016</v>
          </cell>
          <cell r="BF2299">
            <v>0</v>
          </cell>
        </row>
        <row r="2300">
          <cell r="D2300" t="str">
            <v>8820006</v>
          </cell>
          <cell r="E2300" t="str">
            <v>JEFFERSON TOWNSHIP</v>
          </cell>
          <cell r="F2300">
            <v>35712</v>
          </cell>
          <cell r="G2300">
            <v>0</v>
          </cell>
          <cell r="H2300">
            <v>10884</v>
          </cell>
          <cell r="I2300">
            <v>2339</v>
          </cell>
          <cell r="J2300">
            <v>0</v>
          </cell>
          <cell r="K2300">
            <v>0</v>
          </cell>
          <cell r="L2300">
            <v>48935</v>
          </cell>
          <cell r="M2300">
            <v>0</v>
          </cell>
          <cell r="N2300">
            <v>48935</v>
          </cell>
          <cell r="O2300" t="str">
            <v>no</v>
          </cell>
          <cell r="P2300">
            <v>0</v>
          </cell>
          <cell r="Q2300">
            <v>1170016</v>
          </cell>
          <cell r="R2300">
            <v>0</v>
          </cell>
          <cell r="S2300">
            <v>1169623</v>
          </cell>
          <cell r="T2300">
            <v>22134317.254031487</v>
          </cell>
          <cell r="U2300">
            <v>2.210820394339794E-3</v>
          </cell>
          <cell r="V2300">
            <v>2586</v>
          </cell>
          <cell r="W2300">
            <v>0</v>
          </cell>
          <cell r="X2300">
            <v>4680065</v>
          </cell>
          <cell r="Y2300" t="str">
            <v>no</v>
          </cell>
          <cell r="Z2300">
            <v>0</v>
          </cell>
          <cell r="AA2300">
            <v>4680065</v>
          </cell>
          <cell r="AB2300">
            <v>15193624</v>
          </cell>
          <cell r="AC2300">
            <v>3.2207589183462747E-3</v>
          </cell>
          <cell r="AD2300">
            <v>15073</v>
          </cell>
          <cell r="AE2300">
            <v>0</v>
          </cell>
          <cell r="AF2300">
            <v>15073</v>
          </cell>
          <cell r="AG2300">
            <v>0</v>
          </cell>
          <cell r="AH2300">
            <v>1170016</v>
          </cell>
          <cell r="AI2300">
            <v>0</v>
          </cell>
          <cell r="AJ2300">
            <v>1170016</v>
          </cell>
          <cell r="AK2300" t="str">
            <v>AA</v>
          </cell>
          <cell r="AL2300">
            <v>0</v>
          </cell>
          <cell r="AM2300">
            <v>13483181</v>
          </cell>
          <cell r="AN2300">
            <v>0</v>
          </cell>
          <cell r="AO2300">
            <v>0</v>
          </cell>
          <cell r="AP2300">
            <v>0</v>
          </cell>
          <cell r="AQ2300">
            <v>1199016</v>
          </cell>
          <cell r="AR2300">
            <v>0</v>
          </cell>
          <cell r="AS2300">
            <v>0</v>
          </cell>
          <cell r="AT2300">
            <v>1199016</v>
          </cell>
          <cell r="AU2300" t="str">
            <v>Levy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10968523</v>
          </cell>
          <cell r="BB2300">
            <v>0</v>
          </cell>
          <cell r="BC2300">
            <v>0</v>
          </cell>
          <cell r="BD2300">
            <v>0</v>
          </cell>
          <cell r="BE2300">
            <v>1170016</v>
          </cell>
          <cell r="BF2300">
            <v>0</v>
          </cell>
        </row>
        <row r="2301">
          <cell r="D2301" t="str">
            <v>8820007</v>
          </cell>
          <cell r="E2301" t="str">
            <v>MADISON TOWNSHIP</v>
          </cell>
          <cell r="F2301">
            <v>35871</v>
          </cell>
          <cell r="G2301">
            <v>0</v>
          </cell>
          <cell r="H2301">
            <v>10676</v>
          </cell>
          <cell r="I2301">
            <v>2295</v>
          </cell>
          <cell r="J2301">
            <v>0</v>
          </cell>
          <cell r="K2301">
            <v>0</v>
          </cell>
          <cell r="L2301">
            <v>48842</v>
          </cell>
          <cell r="M2301">
            <v>0</v>
          </cell>
          <cell r="N2301">
            <v>48842</v>
          </cell>
          <cell r="O2301" t="str">
            <v>no</v>
          </cell>
          <cell r="P2301">
            <v>0</v>
          </cell>
          <cell r="Q2301">
            <v>1170016</v>
          </cell>
          <cell r="R2301">
            <v>0</v>
          </cell>
          <cell r="S2301">
            <v>1169623</v>
          </cell>
          <cell r="T2301">
            <v>22134317.254031487</v>
          </cell>
          <cell r="U2301">
            <v>2.2066187738907575E-3</v>
          </cell>
          <cell r="V2301">
            <v>2581</v>
          </cell>
          <cell r="W2301">
            <v>0</v>
          </cell>
          <cell r="X2301">
            <v>4680065</v>
          </cell>
          <cell r="Y2301" t="str">
            <v>no</v>
          </cell>
          <cell r="Z2301">
            <v>0</v>
          </cell>
          <cell r="AA2301">
            <v>4680065</v>
          </cell>
          <cell r="AB2301">
            <v>15193624</v>
          </cell>
          <cell r="AC2301">
            <v>3.2146379296999848E-3</v>
          </cell>
          <cell r="AD2301">
            <v>15045</v>
          </cell>
          <cell r="AE2301">
            <v>0</v>
          </cell>
          <cell r="AF2301">
            <v>15045</v>
          </cell>
          <cell r="AG2301">
            <v>0</v>
          </cell>
          <cell r="AH2301">
            <v>1170016</v>
          </cell>
          <cell r="AI2301">
            <v>0</v>
          </cell>
          <cell r="AJ2301">
            <v>1170016</v>
          </cell>
          <cell r="AK2301" t="str">
            <v>AA</v>
          </cell>
          <cell r="AL2301">
            <v>0</v>
          </cell>
          <cell r="AM2301">
            <v>13483181</v>
          </cell>
          <cell r="AN2301">
            <v>0</v>
          </cell>
          <cell r="AO2301">
            <v>0</v>
          </cell>
          <cell r="AP2301">
            <v>0</v>
          </cell>
          <cell r="AQ2301">
            <v>1199016</v>
          </cell>
          <cell r="AR2301">
            <v>0</v>
          </cell>
          <cell r="AS2301">
            <v>0</v>
          </cell>
          <cell r="AT2301">
            <v>1199016</v>
          </cell>
          <cell r="AU2301" t="str">
            <v>Levy</v>
          </cell>
          <cell r="AV2301">
            <v>0</v>
          </cell>
          <cell r="AW2301">
            <v>0</v>
          </cell>
          <cell r="AX2301">
            <v>0</v>
          </cell>
          <cell r="AY2301">
            <v>0</v>
          </cell>
          <cell r="AZ2301">
            <v>0</v>
          </cell>
          <cell r="BA2301">
            <v>10968523</v>
          </cell>
          <cell r="BB2301">
            <v>0</v>
          </cell>
          <cell r="BC2301">
            <v>0</v>
          </cell>
          <cell r="BD2301">
            <v>0</v>
          </cell>
          <cell r="BE2301">
            <v>1170016</v>
          </cell>
          <cell r="BF2301">
            <v>0</v>
          </cell>
        </row>
        <row r="2302">
          <cell r="D2302" t="str">
            <v>8820008</v>
          </cell>
          <cell r="E2302" t="str">
            <v>MONROE TOWNSHIP</v>
          </cell>
          <cell r="F2302">
            <v>49532</v>
          </cell>
          <cell r="G2302">
            <v>0</v>
          </cell>
          <cell r="H2302">
            <v>14997</v>
          </cell>
          <cell r="I2302">
            <v>3224</v>
          </cell>
          <cell r="J2302">
            <v>0</v>
          </cell>
          <cell r="K2302">
            <v>0</v>
          </cell>
          <cell r="L2302">
            <v>67753</v>
          </cell>
          <cell r="M2302">
            <v>0</v>
          </cell>
          <cell r="N2302">
            <v>67753</v>
          </cell>
          <cell r="O2302" t="str">
            <v>no</v>
          </cell>
          <cell r="P2302">
            <v>0</v>
          </cell>
          <cell r="Q2302">
            <v>1170016</v>
          </cell>
          <cell r="R2302">
            <v>0</v>
          </cell>
          <cell r="S2302">
            <v>1169623</v>
          </cell>
          <cell r="T2302">
            <v>22134317.254031487</v>
          </cell>
          <cell r="U2302">
            <v>3.0609934439093504E-3</v>
          </cell>
          <cell r="V2302">
            <v>3580</v>
          </cell>
          <cell r="W2302">
            <v>0</v>
          </cell>
          <cell r="X2302">
            <v>4680065</v>
          </cell>
          <cell r="Y2302" t="str">
            <v>no</v>
          </cell>
          <cell r="Z2302">
            <v>0</v>
          </cell>
          <cell r="AA2302">
            <v>4680065</v>
          </cell>
          <cell r="AB2302">
            <v>15193624</v>
          </cell>
          <cell r="AC2302">
            <v>4.4593047715278458E-3</v>
          </cell>
          <cell r="AD2302">
            <v>20870</v>
          </cell>
          <cell r="AE2302">
            <v>0</v>
          </cell>
          <cell r="AF2302">
            <v>20870</v>
          </cell>
          <cell r="AG2302">
            <v>0</v>
          </cell>
          <cell r="AH2302">
            <v>1170016</v>
          </cell>
          <cell r="AI2302">
            <v>0</v>
          </cell>
          <cell r="AJ2302">
            <v>1170016</v>
          </cell>
          <cell r="AK2302" t="str">
            <v>AA</v>
          </cell>
          <cell r="AL2302">
            <v>0</v>
          </cell>
          <cell r="AM2302">
            <v>13483181</v>
          </cell>
          <cell r="AN2302">
            <v>0</v>
          </cell>
          <cell r="AO2302">
            <v>0</v>
          </cell>
          <cell r="AP2302">
            <v>0</v>
          </cell>
          <cell r="AQ2302">
            <v>1199016</v>
          </cell>
          <cell r="AR2302">
            <v>0</v>
          </cell>
          <cell r="AS2302">
            <v>0</v>
          </cell>
          <cell r="AT2302">
            <v>1199016</v>
          </cell>
          <cell r="AU2302" t="str">
            <v>Levy</v>
          </cell>
          <cell r="AV2302">
            <v>0</v>
          </cell>
          <cell r="AW2302">
            <v>0</v>
          </cell>
          <cell r="AX2302">
            <v>0</v>
          </cell>
          <cell r="AY2302">
            <v>0</v>
          </cell>
          <cell r="AZ2302">
            <v>0</v>
          </cell>
          <cell r="BA2302">
            <v>10968523</v>
          </cell>
          <cell r="BB2302">
            <v>0</v>
          </cell>
          <cell r="BC2302">
            <v>0</v>
          </cell>
          <cell r="BD2302">
            <v>0</v>
          </cell>
          <cell r="BE2302">
            <v>1170016</v>
          </cell>
          <cell r="BF2302">
            <v>0</v>
          </cell>
        </row>
        <row r="2303">
          <cell r="D2303" t="str">
            <v>8820009</v>
          </cell>
          <cell r="E2303" t="str">
            <v>PIERCE TOWNSHIP</v>
          </cell>
          <cell r="F2303">
            <v>60882</v>
          </cell>
          <cell r="G2303">
            <v>0</v>
          </cell>
          <cell r="H2303">
            <v>18642</v>
          </cell>
          <cell r="I2303">
            <v>4007</v>
          </cell>
          <cell r="J2303">
            <v>0</v>
          </cell>
          <cell r="K2303">
            <v>0</v>
          </cell>
          <cell r="L2303">
            <v>83531</v>
          </cell>
          <cell r="M2303">
            <v>0</v>
          </cell>
          <cell r="N2303">
            <v>83531</v>
          </cell>
          <cell r="O2303" t="str">
            <v>no</v>
          </cell>
          <cell r="P2303">
            <v>0</v>
          </cell>
          <cell r="Q2303">
            <v>1170016</v>
          </cell>
          <cell r="R2303">
            <v>0</v>
          </cell>
          <cell r="S2303">
            <v>1169623</v>
          </cell>
          <cell r="T2303">
            <v>22134317.254031487</v>
          </cell>
          <cell r="U2303">
            <v>3.7738232013813698E-3</v>
          </cell>
          <cell r="V2303">
            <v>4414</v>
          </cell>
          <cell r="W2303">
            <v>0</v>
          </cell>
          <cell r="X2303">
            <v>4680065</v>
          </cell>
          <cell r="Y2303" t="str">
            <v>no</v>
          </cell>
          <cell r="Z2303">
            <v>0</v>
          </cell>
          <cell r="AA2303">
            <v>4680065</v>
          </cell>
          <cell r="AB2303">
            <v>15193624</v>
          </cell>
          <cell r="AC2303">
            <v>5.4977666947661728E-3</v>
          </cell>
          <cell r="AD2303">
            <v>25730</v>
          </cell>
          <cell r="AE2303">
            <v>0</v>
          </cell>
          <cell r="AF2303">
            <v>25730</v>
          </cell>
          <cell r="AG2303">
            <v>0</v>
          </cell>
          <cell r="AH2303">
            <v>1170016</v>
          </cell>
          <cell r="AI2303">
            <v>0</v>
          </cell>
          <cell r="AJ2303">
            <v>1170016</v>
          </cell>
          <cell r="AK2303" t="str">
            <v>AA</v>
          </cell>
          <cell r="AL2303">
            <v>0</v>
          </cell>
          <cell r="AM2303">
            <v>13483181</v>
          </cell>
          <cell r="AN2303">
            <v>0</v>
          </cell>
          <cell r="AO2303">
            <v>0</v>
          </cell>
          <cell r="AP2303">
            <v>0</v>
          </cell>
          <cell r="AQ2303">
            <v>1199016</v>
          </cell>
          <cell r="AR2303">
            <v>0</v>
          </cell>
          <cell r="AS2303">
            <v>0</v>
          </cell>
          <cell r="AT2303">
            <v>1199016</v>
          </cell>
          <cell r="AU2303" t="str">
            <v>Levy</v>
          </cell>
          <cell r="AV2303">
            <v>0</v>
          </cell>
          <cell r="AW2303">
            <v>0</v>
          </cell>
          <cell r="AX2303">
            <v>0</v>
          </cell>
          <cell r="AY2303">
            <v>0</v>
          </cell>
          <cell r="AZ2303">
            <v>0</v>
          </cell>
          <cell r="BA2303">
            <v>10968523</v>
          </cell>
          <cell r="BB2303">
            <v>0</v>
          </cell>
          <cell r="BC2303">
            <v>0</v>
          </cell>
          <cell r="BD2303">
            <v>0</v>
          </cell>
          <cell r="BE2303">
            <v>1170016</v>
          </cell>
          <cell r="BF2303">
            <v>0</v>
          </cell>
        </row>
        <row r="2304">
          <cell r="D2304" t="str">
            <v>8820010</v>
          </cell>
          <cell r="E2304" t="str">
            <v>POLK TOWNSHIP</v>
          </cell>
          <cell r="F2304">
            <v>63616</v>
          </cell>
          <cell r="G2304">
            <v>0</v>
          </cell>
          <cell r="H2304">
            <v>18341</v>
          </cell>
          <cell r="I2304">
            <v>3942</v>
          </cell>
          <cell r="J2304">
            <v>0</v>
          </cell>
          <cell r="K2304">
            <v>0</v>
          </cell>
          <cell r="L2304">
            <v>85899</v>
          </cell>
          <cell r="M2304">
            <v>0</v>
          </cell>
          <cell r="N2304">
            <v>85899</v>
          </cell>
          <cell r="O2304" t="str">
            <v>no</v>
          </cell>
          <cell r="P2304">
            <v>0</v>
          </cell>
          <cell r="Q2304">
            <v>1170016</v>
          </cell>
          <cell r="R2304">
            <v>0</v>
          </cell>
          <cell r="S2304">
            <v>1169623</v>
          </cell>
          <cell r="T2304">
            <v>22134317.254031487</v>
          </cell>
          <cell r="U2304">
            <v>3.8808063973310306E-3</v>
          </cell>
          <cell r="V2304">
            <v>4539</v>
          </cell>
          <cell r="W2304">
            <v>0</v>
          </cell>
          <cell r="X2304">
            <v>4680065</v>
          </cell>
          <cell r="Y2304" t="str">
            <v>no</v>
          </cell>
          <cell r="Z2304">
            <v>0</v>
          </cell>
          <cell r="AA2304">
            <v>4680065</v>
          </cell>
          <cell r="AB2304">
            <v>15193624</v>
          </cell>
          <cell r="AC2304">
            <v>5.6536215454588059E-3</v>
          </cell>
          <cell r="AD2304">
            <v>26459</v>
          </cell>
          <cell r="AE2304">
            <v>0</v>
          </cell>
          <cell r="AF2304">
            <v>26459</v>
          </cell>
          <cell r="AG2304">
            <v>0</v>
          </cell>
          <cell r="AH2304">
            <v>1170016</v>
          </cell>
          <cell r="AI2304">
            <v>0</v>
          </cell>
          <cell r="AJ2304">
            <v>1170016</v>
          </cell>
          <cell r="AK2304" t="str">
            <v>AA</v>
          </cell>
          <cell r="AL2304">
            <v>0</v>
          </cell>
          <cell r="AM2304">
            <v>13483181</v>
          </cell>
          <cell r="AN2304">
            <v>0</v>
          </cell>
          <cell r="AO2304">
            <v>0</v>
          </cell>
          <cell r="AP2304">
            <v>0</v>
          </cell>
          <cell r="AQ2304">
            <v>1199016</v>
          </cell>
          <cell r="AR2304">
            <v>0</v>
          </cell>
          <cell r="AS2304">
            <v>0</v>
          </cell>
          <cell r="AT2304">
            <v>1199016</v>
          </cell>
          <cell r="AU2304" t="str">
            <v>Levy</v>
          </cell>
          <cell r="AV2304">
            <v>0</v>
          </cell>
          <cell r="AW2304">
            <v>0</v>
          </cell>
          <cell r="AX2304">
            <v>0</v>
          </cell>
          <cell r="AY2304">
            <v>0</v>
          </cell>
          <cell r="AZ2304">
            <v>0</v>
          </cell>
          <cell r="BA2304">
            <v>10968523</v>
          </cell>
          <cell r="BB2304">
            <v>0</v>
          </cell>
          <cell r="BC2304">
            <v>0</v>
          </cell>
          <cell r="BD2304">
            <v>0</v>
          </cell>
          <cell r="BE2304">
            <v>1170016</v>
          </cell>
          <cell r="BF2304">
            <v>0</v>
          </cell>
        </row>
        <row r="2305">
          <cell r="D2305" t="str">
            <v>8820011</v>
          </cell>
          <cell r="E2305" t="str">
            <v>POSEY TOWNSHIP</v>
          </cell>
          <cell r="F2305">
            <v>69009</v>
          </cell>
          <cell r="G2305">
            <v>0</v>
          </cell>
          <cell r="H2305">
            <v>21013</v>
          </cell>
          <cell r="I2305">
            <v>4517</v>
          </cell>
          <cell r="J2305">
            <v>0</v>
          </cell>
          <cell r="K2305">
            <v>0</v>
          </cell>
          <cell r="L2305">
            <v>94539</v>
          </cell>
          <cell r="M2305">
            <v>0</v>
          </cell>
          <cell r="N2305">
            <v>94539</v>
          </cell>
          <cell r="O2305" t="str">
            <v>no</v>
          </cell>
          <cell r="P2305">
            <v>0</v>
          </cell>
          <cell r="Q2305">
            <v>1170016</v>
          </cell>
          <cell r="R2305">
            <v>0</v>
          </cell>
          <cell r="S2305">
            <v>1169623</v>
          </cell>
          <cell r="T2305">
            <v>22134317.254031487</v>
          </cell>
          <cell r="U2305">
            <v>4.2711504906608726E-3</v>
          </cell>
          <cell r="V2305">
            <v>4996</v>
          </cell>
          <cell r="W2305">
            <v>0</v>
          </cell>
          <cell r="X2305">
            <v>4680065</v>
          </cell>
          <cell r="Y2305" t="str">
            <v>no</v>
          </cell>
          <cell r="Z2305">
            <v>0</v>
          </cell>
          <cell r="AA2305">
            <v>4680065</v>
          </cell>
          <cell r="AB2305">
            <v>15193624</v>
          </cell>
          <cell r="AC2305">
            <v>6.2222811358238162E-3</v>
          </cell>
          <cell r="AD2305">
            <v>29121</v>
          </cell>
          <cell r="AE2305">
            <v>0</v>
          </cell>
          <cell r="AF2305">
            <v>29121</v>
          </cell>
          <cell r="AG2305">
            <v>0</v>
          </cell>
          <cell r="AH2305">
            <v>1170016</v>
          </cell>
          <cell r="AI2305">
            <v>0</v>
          </cell>
          <cell r="AJ2305">
            <v>1170016</v>
          </cell>
          <cell r="AK2305" t="str">
            <v>AA</v>
          </cell>
          <cell r="AL2305">
            <v>0</v>
          </cell>
          <cell r="AM2305">
            <v>13483181</v>
          </cell>
          <cell r="AN2305">
            <v>0</v>
          </cell>
          <cell r="AO2305">
            <v>0</v>
          </cell>
          <cell r="AP2305">
            <v>0</v>
          </cell>
          <cell r="AQ2305">
            <v>1199016</v>
          </cell>
          <cell r="AR2305">
            <v>0</v>
          </cell>
          <cell r="AS2305">
            <v>0</v>
          </cell>
          <cell r="AT2305">
            <v>1199016</v>
          </cell>
          <cell r="AU2305" t="str">
            <v>Levy</v>
          </cell>
          <cell r="AV2305">
            <v>0</v>
          </cell>
          <cell r="AW2305">
            <v>0</v>
          </cell>
          <cell r="AX2305">
            <v>0</v>
          </cell>
          <cell r="AY2305">
            <v>0</v>
          </cell>
          <cell r="AZ2305">
            <v>0</v>
          </cell>
          <cell r="BA2305">
            <v>10968523</v>
          </cell>
          <cell r="BB2305">
            <v>0</v>
          </cell>
          <cell r="BC2305">
            <v>0</v>
          </cell>
          <cell r="BD2305">
            <v>0</v>
          </cell>
          <cell r="BE2305">
            <v>1170016</v>
          </cell>
          <cell r="BF2305">
            <v>0</v>
          </cell>
        </row>
        <row r="2306">
          <cell r="D2306" t="str">
            <v>8820012</v>
          </cell>
          <cell r="E2306" t="str">
            <v>VERNON TOWNSHIP</v>
          </cell>
          <cell r="F2306">
            <v>22109</v>
          </cell>
          <cell r="G2306">
            <v>0</v>
          </cell>
          <cell r="H2306">
            <v>6659</v>
          </cell>
          <cell r="I2306">
            <v>1431</v>
          </cell>
          <cell r="J2306">
            <v>0</v>
          </cell>
          <cell r="K2306">
            <v>0</v>
          </cell>
          <cell r="L2306">
            <v>30199</v>
          </cell>
          <cell r="M2306">
            <v>0</v>
          </cell>
          <cell r="N2306">
            <v>30199</v>
          </cell>
          <cell r="O2306" t="str">
            <v>no</v>
          </cell>
          <cell r="P2306">
            <v>0</v>
          </cell>
          <cell r="Q2306">
            <v>1170016</v>
          </cell>
          <cell r="R2306">
            <v>0</v>
          </cell>
          <cell r="S2306">
            <v>1169623</v>
          </cell>
          <cell r="T2306">
            <v>22134317.254031487</v>
          </cell>
          <cell r="U2306">
            <v>1.3643519993597106E-3</v>
          </cell>
          <cell r="V2306">
            <v>1596</v>
          </cell>
          <cell r="W2306">
            <v>0</v>
          </cell>
          <cell r="X2306">
            <v>4680065</v>
          </cell>
          <cell r="Y2306" t="str">
            <v>no</v>
          </cell>
          <cell r="Z2306">
            <v>0</v>
          </cell>
          <cell r="AA2306">
            <v>4680065</v>
          </cell>
          <cell r="AB2306">
            <v>15193624</v>
          </cell>
          <cell r="AC2306">
            <v>1.9876100659065934E-3</v>
          </cell>
          <cell r="AD2306">
            <v>9302</v>
          </cell>
          <cell r="AE2306">
            <v>0</v>
          </cell>
          <cell r="AF2306">
            <v>9302</v>
          </cell>
          <cell r="AG2306">
            <v>0</v>
          </cell>
          <cell r="AH2306">
            <v>1170016</v>
          </cell>
          <cell r="AI2306">
            <v>0</v>
          </cell>
          <cell r="AJ2306">
            <v>1170016</v>
          </cell>
          <cell r="AK2306" t="str">
            <v>AA</v>
          </cell>
          <cell r="AL2306">
            <v>0</v>
          </cell>
          <cell r="AM2306">
            <v>13483181</v>
          </cell>
          <cell r="AN2306">
            <v>0</v>
          </cell>
          <cell r="AO2306">
            <v>0</v>
          </cell>
          <cell r="AP2306">
            <v>0</v>
          </cell>
          <cell r="AQ2306">
            <v>1199016</v>
          </cell>
          <cell r="AR2306">
            <v>0</v>
          </cell>
          <cell r="AS2306">
            <v>0</v>
          </cell>
          <cell r="AT2306">
            <v>1199016</v>
          </cell>
          <cell r="AU2306" t="str">
            <v>Levy</v>
          </cell>
          <cell r="AV2306">
            <v>0</v>
          </cell>
          <cell r="AW2306">
            <v>0</v>
          </cell>
          <cell r="AX2306">
            <v>0</v>
          </cell>
          <cell r="AY2306">
            <v>0</v>
          </cell>
          <cell r="AZ2306">
            <v>0</v>
          </cell>
          <cell r="BA2306">
            <v>10968523</v>
          </cell>
          <cell r="BB2306">
            <v>0</v>
          </cell>
          <cell r="BC2306">
            <v>0</v>
          </cell>
          <cell r="BD2306">
            <v>0</v>
          </cell>
          <cell r="BE2306">
            <v>1170016</v>
          </cell>
          <cell r="BF2306">
            <v>0</v>
          </cell>
        </row>
        <row r="2307">
          <cell r="D2307" t="str">
            <v>8820013</v>
          </cell>
          <cell r="E2307" t="str">
            <v>WASHINGTON TOWNSHIP</v>
          </cell>
          <cell r="F2307">
            <v>187965</v>
          </cell>
          <cell r="G2307">
            <v>0</v>
          </cell>
          <cell r="H2307">
            <v>56964</v>
          </cell>
          <cell r="I2307">
            <v>12244</v>
          </cell>
          <cell r="J2307">
            <v>0</v>
          </cell>
          <cell r="K2307">
            <v>0</v>
          </cell>
          <cell r="L2307">
            <v>257173</v>
          </cell>
          <cell r="M2307">
            <v>0</v>
          </cell>
          <cell r="N2307">
            <v>257173</v>
          </cell>
          <cell r="O2307" t="str">
            <v>no</v>
          </cell>
          <cell r="P2307">
            <v>0</v>
          </cell>
          <cell r="Q2307">
            <v>1170016</v>
          </cell>
          <cell r="R2307">
            <v>0</v>
          </cell>
          <cell r="S2307">
            <v>1169623</v>
          </cell>
          <cell r="T2307">
            <v>22134317.254031487</v>
          </cell>
          <cell r="U2307">
            <v>1.1618745545592068E-2</v>
          </cell>
          <cell r="V2307">
            <v>13590</v>
          </cell>
          <cell r="W2307">
            <v>0</v>
          </cell>
          <cell r="X2307">
            <v>4680065</v>
          </cell>
          <cell r="Y2307" t="str">
            <v>no</v>
          </cell>
          <cell r="Z2307">
            <v>0</v>
          </cell>
          <cell r="AA2307">
            <v>4680065</v>
          </cell>
          <cell r="AB2307">
            <v>15193624</v>
          </cell>
          <cell r="AC2307">
            <v>1.6926376485294093E-2</v>
          </cell>
          <cell r="AD2307">
            <v>79217</v>
          </cell>
          <cell r="AE2307">
            <v>0</v>
          </cell>
          <cell r="AF2307">
            <v>79217</v>
          </cell>
          <cell r="AG2307">
            <v>0</v>
          </cell>
          <cell r="AH2307">
            <v>1170016</v>
          </cell>
          <cell r="AI2307">
            <v>0</v>
          </cell>
          <cell r="AJ2307">
            <v>1170016</v>
          </cell>
          <cell r="AK2307" t="str">
            <v>AA</v>
          </cell>
          <cell r="AL2307">
            <v>0</v>
          </cell>
          <cell r="AM2307">
            <v>13483181</v>
          </cell>
          <cell r="AN2307">
            <v>0</v>
          </cell>
          <cell r="AO2307">
            <v>0</v>
          </cell>
          <cell r="AP2307">
            <v>0</v>
          </cell>
          <cell r="AQ2307">
            <v>1199016</v>
          </cell>
          <cell r="AR2307">
            <v>0</v>
          </cell>
          <cell r="AS2307">
            <v>0</v>
          </cell>
          <cell r="AT2307">
            <v>1199016</v>
          </cell>
          <cell r="AU2307" t="str">
            <v>Levy</v>
          </cell>
          <cell r="AV2307">
            <v>0</v>
          </cell>
          <cell r="AW2307">
            <v>0</v>
          </cell>
          <cell r="AX2307">
            <v>0</v>
          </cell>
          <cell r="AY2307">
            <v>0</v>
          </cell>
          <cell r="AZ2307">
            <v>0</v>
          </cell>
          <cell r="BA2307">
            <v>10968523</v>
          </cell>
          <cell r="BB2307">
            <v>0</v>
          </cell>
          <cell r="BC2307">
            <v>0</v>
          </cell>
          <cell r="BD2307">
            <v>0</v>
          </cell>
          <cell r="BE2307">
            <v>1170016</v>
          </cell>
          <cell r="BF2307">
            <v>0</v>
          </cell>
        </row>
        <row r="2308">
          <cell r="D2308" t="str">
            <v>8830431</v>
          </cell>
          <cell r="E2308" t="str">
            <v>SALEM CIVIL CITY</v>
          </cell>
          <cell r="F2308">
            <v>2867907</v>
          </cell>
          <cell r="G2308">
            <v>0</v>
          </cell>
          <cell r="H2308">
            <v>862550</v>
          </cell>
          <cell r="I2308">
            <v>185396</v>
          </cell>
          <cell r="J2308">
            <v>0</v>
          </cell>
          <cell r="K2308">
            <v>0</v>
          </cell>
          <cell r="L2308">
            <v>3915853</v>
          </cell>
          <cell r="M2308">
            <v>0</v>
          </cell>
          <cell r="N2308">
            <v>3915853</v>
          </cell>
          <cell r="O2308" t="str">
            <v>no</v>
          </cell>
          <cell r="P2308">
            <v>0</v>
          </cell>
          <cell r="Q2308">
            <v>1170016</v>
          </cell>
          <cell r="R2308">
            <v>0</v>
          </cell>
          <cell r="S2308">
            <v>1169623</v>
          </cell>
          <cell r="T2308">
            <v>22134317.254031487</v>
          </cell>
          <cell r="U2308">
            <v>0.17691320473355809</v>
          </cell>
          <cell r="V2308">
            <v>206922</v>
          </cell>
          <cell r="W2308">
            <v>0</v>
          </cell>
          <cell r="X2308">
            <v>4680065</v>
          </cell>
          <cell r="Y2308" t="str">
            <v>no</v>
          </cell>
          <cell r="Z2308">
            <v>0</v>
          </cell>
          <cell r="AA2308">
            <v>4680065</v>
          </cell>
          <cell r="AB2308">
            <v>15193624</v>
          </cell>
          <cell r="AC2308">
            <v>0.25773001885527769</v>
          </cell>
          <cell r="AD2308">
            <v>1206193</v>
          </cell>
          <cell r="AE2308">
            <v>0</v>
          </cell>
          <cell r="AF2308">
            <v>1206193</v>
          </cell>
          <cell r="AG2308">
            <v>0</v>
          </cell>
          <cell r="AH2308">
            <v>1170016</v>
          </cell>
          <cell r="AI2308">
            <v>0</v>
          </cell>
          <cell r="AJ2308">
            <v>1170016</v>
          </cell>
          <cell r="AK2308" t="str">
            <v>AA</v>
          </cell>
          <cell r="AL2308">
            <v>3915853</v>
          </cell>
          <cell r="AM2308">
            <v>13483181</v>
          </cell>
          <cell r="AN2308">
            <v>0.29042501172386548</v>
          </cell>
          <cell r="AO2308">
            <v>339802</v>
          </cell>
          <cell r="AP2308">
            <v>0</v>
          </cell>
          <cell r="AQ2308">
            <v>1199016</v>
          </cell>
          <cell r="AR2308">
            <v>0</v>
          </cell>
          <cell r="AS2308">
            <v>0</v>
          </cell>
          <cell r="AT2308">
            <v>1199016</v>
          </cell>
          <cell r="AU2308" t="str">
            <v>Levy</v>
          </cell>
          <cell r="AV2308">
            <v>2867907</v>
          </cell>
          <cell r="AW2308">
            <v>0</v>
          </cell>
          <cell r="AX2308">
            <v>0</v>
          </cell>
          <cell r="AY2308">
            <v>0</v>
          </cell>
          <cell r="AZ2308">
            <v>2867907</v>
          </cell>
          <cell r="BA2308">
            <v>10968523</v>
          </cell>
          <cell r="BB2308">
            <v>0.26146701793851368</v>
          </cell>
          <cell r="BC2308">
            <v>313503</v>
          </cell>
          <cell r="BD2308">
            <v>0</v>
          </cell>
          <cell r="BE2308">
            <v>1170016</v>
          </cell>
          <cell r="BF2308">
            <v>0</v>
          </cell>
        </row>
        <row r="2309">
          <cell r="D2309" t="str">
            <v>8830918</v>
          </cell>
          <cell r="E2309" t="str">
            <v>CAMPBELLSBURG CIVIL TOWN</v>
          </cell>
          <cell r="F2309">
            <v>84949</v>
          </cell>
          <cell r="G2309">
            <v>0</v>
          </cell>
          <cell r="H2309">
            <v>25544</v>
          </cell>
          <cell r="I2309">
            <v>5491</v>
          </cell>
          <cell r="J2309">
            <v>0</v>
          </cell>
          <cell r="K2309">
            <v>0</v>
          </cell>
          <cell r="L2309">
            <v>115984</v>
          </cell>
          <cell r="M2309">
            <v>0</v>
          </cell>
          <cell r="N2309">
            <v>115984</v>
          </cell>
          <cell r="O2309" t="str">
            <v>no</v>
          </cell>
          <cell r="P2309">
            <v>0</v>
          </cell>
          <cell r="Q2309">
            <v>1170016</v>
          </cell>
          <cell r="R2309">
            <v>0</v>
          </cell>
          <cell r="S2309">
            <v>1169623</v>
          </cell>
          <cell r="T2309">
            <v>22134317.254031487</v>
          </cell>
          <cell r="U2309">
            <v>5.2400080232370833E-3</v>
          </cell>
          <cell r="V2309">
            <v>6129</v>
          </cell>
          <cell r="W2309">
            <v>0</v>
          </cell>
          <cell r="X2309">
            <v>4680065</v>
          </cell>
          <cell r="Y2309" t="str">
            <v>no</v>
          </cell>
          <cell r="Z2309">
            <v>0</v>
          </cell>
          <cell r="AA2309">
            <v>4680065</v>
          </cell>
          <cell r="AB2309">
            <v>15193624</v>
          </cell>
          <cell r="AC2309">
            <v>7.6337284639925278E-3</v>
          </cell>
          <cell r="AD2309">
            <v>35726</v>
          </cell>
          <cell r="AE2309">
            <v>0</v>
          </cell>
          <cell r="AF2309">
            <v>35726</v>
          </cell>
          <cell r="AG2309">
            <v>0</v>
          </cell>
          <cell r="AH2309">
            <v>1170016</v>
          </cell>
          <cell r="AI2309">
            <v>0</v>
          </cell>
          <cell r="AJ2309">
            <v>1170016</v>
          </cell>
          <cell r="AK2309" t="str">
            <v>AA</v>
          </cell>
          <cell r="AL2309">
            <v>115984</v>
          </cell>
          <cell r="AM2309">
            <v>13483181</v>
          </cell>
          <cell r="AN2309">
            <v>8.6021243799960859E-3</v>
          </cell>
          <cell r="AO2309">
            <v>10065</v>
          </cell>
          <cell r="AP2309">
            <v>0</v>
          </cell>
          <cell r="AQ2309">
            <v>1199016</v>
          </cell>
          <cell r="AR2309">
            <v>0</v>
          </cell>
          <cell r="AS2309">
            <v>0</v>
          </cell>
          <cell r="AT2309">
            <v>1199016</v>
          </cell>
          <cell r="AU2309" t="str">
            <v>Levy</v>
          </cell>
          <cell r="AV2309">
            <v>84949</v>
          </cell>
          <cell r="AW2309">
            <v>0</v>
          </cell>
          <cell r="AX2309">
            <v>0</v>
          </cell>
          <cell r="AY2309">
            <v>0</v>
          </cell>
          <cell r="AZ2309">
            <v>84949</v>
          </cell>
          <cell r="BA2309">
            <v>10968523</v>
          </cell>
          <cell r="BB2309">
            <v>7.7447984564558052E-3</v>
          </cell>
          <cell r="BC2309">
            <v>9286</v>
          </cell>
          <cell r="BD2309">
            <v>0</v>
          </cell>
          <cell r="BE2309">
            <v>1170016</v>
          </cell>
          <cell r="BF2309">
            <v>0</v>
          </cell>
        </row>
        <row r="2310">
          <cell r="D2310" t="str">
            <v>8830920</v>
          </cell>
          <cell r="E2310" t="str">
            <v>HARDINSBURG CIVIL TOWN</v>
          </cell>
          <cell r="F2310">
            <v>7041</v>
          </cell>
          <cell r="G2310">
            <v>0</v>
          </cell>
          <cell r="H2310">
            <v>2213</v>
          </cell>
          <cell r="I2310">
            <v>476</v>
          </cell>
          <cell r="J2310">
            <v>0</v>
          </cell>
          <cell r="K2310">
            <v>0</v>
          </cell>
          <cell r="L2310">
            <v>9730</v>
          </cell>
          <cell r="M2310">
            <v>0</v>
          </cell>
          <cell r="N2310">
            <v>9730</v>
          </cell>
          <cell r="O2310" t="str">
            <v>no</v>
          </cell>
          <cell r="P2310">
            <v>0</v>
          </cell>
          <cell r="Q2310">
            <v>1170016</v>
          </cell>
          <cell r="R2310">
            <v>0</v>
          </cell>
          <cell r="S2310">
            <v>1169623</v>
          </cell>
          <cell r="T2310">
            <v>22134317.254031487</v>
          </cell>
          <cell r="U2310">
            <v>4.3958889214112999E-4</v>
          </cell>
          <cell r="V2310">
            <v>514</v>
          </cell>
          <cell r="W2310">
            <v>0</v>
          </cell>
          <cell r="X2310">
            <v>4680065</v>
          </cell>
          <cell r="Y2310" t="str">
            <v>no</v>
          </cell>
          <cell r="Z2310">
            <v>0</v>
          </cell>
          <cell r="AA2310">
            <v>4680065</v>
          </cell>
          <cell r="AB2310">
            <v>15193624</v>
          </cell>
          <cell r="AC2310">
            <v>6.4040020998281906E-4</v>
          </cell>
          <cell r="AD2310">
            <v>2997</v>
          </cell>
          <cell r="AE2310">
            <v>0</v>
          </cell>
          <cell r="AF2310">
            <v>2997</v>
          </cell>
          <cell r="AG2310">
            <v>0</v>
          </cell>
          <cell r="AH2310">
            <v>1170016</v>
          </cell>
          <cell r="AI2310">
            <v>0</v>
          </cell>
          <cell r="AJ2310">
            <v>1170016</v>
          </cell>
          <cell r="AK2310" t="str">
            <v>AA</v>
          </cell>
          <cell r="AL2310">
            <v>9730</v>
          </cell>
          <cell r="AM2310">
            <v>13483181</v>
          </cell>
          <cell r="AN2310">
            <v>7.2163979701822588E-4</v>
          </cell>
          <cell r="AO2310">
            <v>844</v>
          </cell>
          <cell r="AP2310">
            <v>0</v>
          </cell>
          <cell r="AQ2310">
            <v>1199016</v>
          </cell>
          <cell r="AR2310">
            <v>0</v>
          </cell>
          <cell r="AS2310">
            <v>0</v>
          </cell>
          <cell r="AT2310">
            <v>1199016</v>
          </cell>
          <cell r="AU2310" t="str">
            <v>Levy</v>
          </cell>
          <cell r="AV2310">
            <v>7041</v>
          </cell>
          <cell r="AW2310">
            <v>0</v>
          </cell>
          <cell r="AX2310">
            <v>0</v>
          </cell>
          <cell r="AY2310">
            <v>0</v>
          </cell>
          <cell r="AZ2310">
            <v>7041</v>
          </cell>
          <cell r="BA2310">
            <v>10968523</v>
          </cell>
          <cell r="BB2310">
            <v>6.419278147112423E-4</v>
          </cell>
          <cell r="BC2310">
            <v>770</v>
          </cell>
          <cell r="BD2310">
            <v>0</v>
          </cell>
          <cell r="BE2310">
            <v>1170016</v>
          </cell>
          <cell r="BF2310">
            <v>0</v>
          </cell>
        </row>
        <row r="2311">
          <cell r="D2311" t="str">
            <v>8830921</v>
          </cell>
          <cell r="E2311" t="str">
            <v>LITTLE YORK CIVIL TOWN</v>
          </cell>
          <cell r="F2311">
            <v>1050</v>
          </cell>
          <cell r="G2311">
            <v>0</v>
          </cell>
          <cell r="H2311">
            <v>317</v>
          </cell>
          <cell r="I2311">
            <v>68</v>
          </cell>
          <cell r="J2311">
            <v>0</v>
          </cell>
          <cell r="K2311">
            <v>0</v>
          </cell>
          <cell r="L2311">
            <v>1435</v>
          </cell>
          <cell r="M2311">
            <v>0</v>
          </cell>
          <cell r="N2311">
            <v>1435</v>
          </cell>
          <cell r="O2311" t="str">
            <v>no</v>
          </cell>
          <cell r="P2311">
            <v>0</v>
          </cell>
          <cell r="Q2311">
            <v>1170016</v>
          </cell>
          <cell r="R2311">
            <v>0</v>
          </cell>
          <cell r="S2311">
            <v>1169623</v>
          </cell>
          <cell r="T2311">
            <v>22134317.254031487</v>
          </cell>
          <cell r="U2311">
            <v>6.4831455315778166E-5</v>
          </cell>
          <cell r="V2311">
            <v>76</v>
          </cell>
          <cell r="W2311">
            <v>0</v>
          </cell>
          <cell r="X2311">
            <v>4680065</v>
          </cell>
          <cell r="Y2311" t="str">
            <v>no</v>
          </cell>
          <cell r="Z2311">
            <v>0</v>
          </cell>
          <cell r="AA2311">
            <v>4680065</v>
          </cell>
          <cell r="AB2311">
            <v>15193624</v>
          </cell>
          <cell r="AC2311">
            <v>9.4447512983077632E-5</v>
          </cell>
          <cell r="AD2311">
            <v>442</v>
          </cell>
          <cell r="AE2311">
            <v>0</v>
          </cell>
          <cell r="AF2311">
            <v>442</v>
          </cell>
          <cell r="AG2311">
            <v>0</v>
          </cell>
          <cell r="AH2311">
            <v>1170016</v>
          </cell>
          <cell r="AI2311">
            <v>0</v>
          </cell>
          <cell r="AJ2311">
            <v>1170016</v>
          </cell>
          <cell r="AK2311" t="str">
            <v>AA</v>
          </cell>
          <cell r="AL2311">
            <v>1435</v>
          </cell>
          <cell r="AM2311">
            <v>13483181</v>
          </cell>
          <cell r="AN2311">
            <v>1.0642889092714843E-4</v>
          </cell>
          <cell r="AO2311">
            <v>125</v>
          </cell>
          <cell r="AP2311">
            <v>0</v>
          </cell>
          <cell r="AQ2311">
            <v>1199016</v>
          </cell>
          <cell r="AR2311">
            <v>0</v>
          </cell>
          <cell r="AS2311">
            <v>0</v>
          </cell>
          <cell r="AT2311">
            <v>1199016</v>
          </cell>
          <cell r="AU2311" t="str">
            <v>Levy</v>
          </cell>
          <cell r="AV2311">
            <v>1050</v>
          </cell>
          <cell r="AW2311">
            <v>0</v>
          </cell>
          <cell r="AX2311">
            <v>0</v>
          </cell>
          <cell r="AY2311">
            <v>0</v>
          </cell>
          <cell r="AZ2311">
            <v>1050</v>
          </cell>
          <cell r="BA2311">
            <v>10968523</v>
          </cell>
          <cell r="BB2311">
            <v>9.5728476842324174E-5</v>
          </cell>
          <cell r="BC2311">
            <v>115</v>
          </cell>
          <cell r="BD2311">
            <v>0</v>
          </cell>
          <cell r="BE2311">
            <v>1170016</v>
          </cell>
          <cell r="BF2311">
            <v>0</v>
          </cell>
        </row>
        <row r="2312">
          <cell r="D2312" t="str">
            <v>8830922</v>
          </cell>
          <cell r="E2312" t="str">
            <v>LIVONIA CIVIL TOWN</v>
          </cell>
          <cell r="F2312">
            <v>3175</v>
          </cell>
          <cell r="G2312">
            <v>0</v>
          </cell>
          <cell r="H2312">
            <v>955</v>
          </cell>
          <cell r="I2312">
            <v>205</v>
          </cell>
          <cell r="J2312">
            <v>0</v>
          </cell>
          <cell r="K2312">
            <v>0</v>
          </cell>
          <cell r="L2312">
            <v>4335</v>
          </cell>
          <cell r="M2312">
            <v>0</v>
          </cell>
          <cell r="N2312">
            <v>4335</v>
          </cell>
          <cell r="O2312" t="str">
            <v>no</v>
          </cell>
          <cell r="P2312">
            <v>0</v>
          </cell>
          <cell r="Q2312">
            <v>1170016</v>
          </cell>
          <cell r="R2312">
            <v>0</v>
          </cell>
          <cell r="S2312">
            <v>1169623</v>
          </cell>
          <cell r="T2312">
            <v>22134317.254031487</v>
          </cell>
          <cell r="U2312">
            <v>1.9584972738250755E-4</v>
          </cell>
          <cell r="V2312">
            <v>229</v>
          </cell>
          <cell r="W2312">
            <v>0</v>
          </cell>
          <cell r="X2312">
            <v>4680065</v>
          </cell>
          <cell r="Y2312" t="str">
            <v>no</v>
          </cell>
          <cell r="Z2312">
            <v>0</v>
          </cell>
          <cell r="AA2312">
            <v>4680065</v>
          </cell>
          <cell r="AB2312">
            <v>15193624</v>
          </cell>
          <cell r="AC2312">
            <v>2.8531705141577809E-4</v>
          </cell>
          <cell r="AD2312">
            <v>1335</v>
          </cell>
          <cell r="AE2312">
            <v>0</v>
          </cell>
          <cell r="AF2312">
            <v>1335</v>
          </cell>
          <cell r="AG2312">
            <v>0</v>
          </cell>
          <cell r="AH2312">
            <v>1170016</v>
          </cell>
          <cell r="AI2312">
            <v>0</v>
          </cell>
          <cell r="AJ2312">
            <v>1170016</v>
          </cell>
          <cell r="AK2312" t="str">
            <v>AA</v>
          </cell>
          <cell r="AL2312">
            <v>4335</v>
          </cell>
          <cell r="AM2312">
            <v>13483181</v>
          </cell>
          <cell r="AN2312">
            <v>3.2151166701685605E-4</v>
          </cell>
          <cell r="AO2312">
            <v>376</v>
          </cell>
          <cell r="AP2312">
            <v>0</v>
          </cell>
          <cell r="AQ2312">
            <v>1199016</v>
          </cell>
          <cell r="AR2312">
            <v>0</v>
          </cell>
          <cell r="AS2312">
            <v>0</v>
          </cell>
          <cell r="AT2312">
            <v>1199016</v>
          </cell>
          <cell r="AU2312" t="str">
            <v>Levy</v>
          </cell>
          <cell r="AV2312">
            <v>3175</v>
          </cell>
          <cell r="AW2312">
            <v>0</v>
          </cell>
          <cell r="AX2312">
            <v>0</v>
          </cell>
          <cell r="AY2312">
            <v>0</v>
          </cell>
          <cell r="AZ2312">
            <v>3175</v>
          </cell>
          <cell r="BA2312">
            <v>10968523</v>
          </cell>
          <cell r="BB2312">
            <v>2.8946467997559928E-4</v>
          </cell>
          <cell r="BC2312">
            <v>347</v>
          </cell>
          <cell r="BD2312">
            <v>0</v>
          </cell>
          <cell r="BE2312">
            <v>1170016</v>
          </cell>
          <cell r="BF2312">
            <v>0</v>
          </cell>
        </row>
        <row r="2313">
          <cell r="D2313" t="str">
            <v>8830923</v>
          </cell>
          <cell r="E2313" t="str">
            <v>NEW PEKIN CIVIL TOWN</v>
          </cell>
          <cell r="F2313">
            <v>157842</v>
          </cell>
          <cell r="G2313">
            <v>0</v>
          </cell>
          <cell r="H2313">
            <v>47468</v>
          </cell>
          <cell r="I2313">
            <v>10203</v>
          </cell>
          <cell r="J2313">
            <v>0</v>
          </cell>
          <cell r="K2313">
            <v>0</v>
          </cell>
          <cell r="L2313">
            <v>215513</v>
          </cell>
          <cell r="M2313">
            <v>0</v>
          </cell>
          <cell r="N2313">
            <v>215513</v>
          </cell>
          <cell r="O2313" t="str">
            <v>no</v>
          </cell>
          <cell r="P2313">
            <v>0</v>
          </cell>
          <cell r="Q2313">
            <v>1170016</v>
          </cell>
          <cell r="R2313">
            <v>0</v>
          </cell>
          <cell r="S2313">
            <v>1169623</v>
          </cell>
          <cell r="T2313">
            <v>22134317.254031487</v>
          </cell>
          <cell r="U2313">
            <v>9.7366002992817415E-3</v>
          </cell>
          <cell r="V2313">
            <v>11388</v>
          </cell>
          <cell r="W2313">
            <v>0</v>
          </cell>
          <cell r="X2313">
            <v>4680065</v>
          </cell>
          <cell r="Y2313" t="str">
            <v>no</v>
          </cell>
          <cell r="Z2313">
            <v>0</v>
          </cell>
          <cell r="AA2313">
            <v>4680065</v>
          </cell>
          <cell r="AB2313">
            <v>15193624</v>
          </cell>
          <cell r="AC2313">
            <v>1.4184436840085026E-2</v>
          </cell>
          <cell r="AD2313">
            <v>66384</v>
          </cell>
          <cell r="AE2313">
            <v>0</v>
          </cell>
          <cell r="AF2313">
            <v>66384</v>
          </cell>
          <cell r="AG2313">
            <v>0</v>
          </cell>
          <cell r="AH2313">
            <v>1170016</v>
          </cell>
          <cell r="AI2313">
            <v>0</v>
          </cell>
          <cell r="AJ2313">
            <v>1170016</v>
          </cell>
          <cell r="AK2313" t="str">
            <v>AA</v>
          </cell>
          <cell r="AL2313">
            <v>215513</v>
          </cell>
          <cell r="AM2313">
            <v>13483181</v>
          </cell>
          <cell r="AN2313">
            <v>1.5983839421869366E-2</v>
          </cell>
          <cell r="AO2313">
            <v>18701</v>
          </cell>
          <cell r="AP2313">
            <v>0</v>
          </cell>
          <cell r="AQ2313">
            <v>1199016</v>
          </cell>
          <cell r="AR2313">
            <v>0</v>
          </cell>
          <cell r="AS2313">
            <v>0</v>
          </cell>
          <cell r="AT2313">
            <v>1199016</v>
          </cell>
          <cell r="AU2313" t="str">
            <v>Levy</v>
          </cell>
          <cell r="AV2313">
            <v>157842</v>
          </cell>
          <cell r="AW2313">
            <v>0</v>
          </cell>
          <cell r="AX2313">
            <v>0</v>
          </cell>
          <cell r="AY2313">
            <v>0</v>
          </cell>
          <cell r="AZ2313">
            <v>157842</v>
          </cell>
          <cell r="BA2313">
            <v>10968523</v>
          </cell>
          <cell r="BB2313">
            <v>1.439045165880584E-2</v>
          </cell>
          <cell r="BC2313">
            <v>17254</v>
          </cell>
          <cell r="BD2313">
            <v>0</v>
          </cell>
          <cell r="BE2313">
            <v>1170016</v>
          </cell>
          <cell r="BF2313">
            <v>0</v>
          </cell>
        </row>
        <row r="2314">
          <cell r="D2314" t="str">
            <v>8830924</v>
          </cell>
          <cell r="E2314" t="str">
            <v>SALTILLO CIVIL TOWN</v>
          </cell>
          <cell r="F2314">
            <v>0</v>
          </cell>
          <cell r="G2314">
            <v>0</v>
          </cell>
          <cell r="H2314">
            <v>106</v>
          </cell>
          <cell r="I2314">
            <v>395</v>
          </cell>
          <cell r="J2314">
            <v>0</v>
          </cell>
          <cell r="K2314">
            <v>0</v>
          </cell>
          <cell r="L2314">
            <v>501</v>
          </cell>
          <cell r="M2314">
            <v>0</v>
          </cell>
          <cell r="N2314">
            <v>501</v>
          </cell>
          <cell r="O2314" t="str">
            <v>yes</v>
          </cell>
          <cell r="P2314">
            <v>3.3622098459654403E-4</v>
          </cell>
          <cell r="Q2314">
            <v>1170016</v>
          </cell>
          <cell r="R2314">
            <v>393</v>
          </cell>
          <cell r="S2314">
            <v>1169623</v>
          </cell>
          <cell r="T2314">
            <v>22134317.254031487</v>
          </cell>
          <cell r="U2314">
            <v>0</v>
          </cell>
          <cell r="V2314">
            <v>393</v>
          </cell>
          <cell r="W2314">
            <v>0</v>
          </cell>
          <cell r="X2314">
            <v>4680065</v>
          </cell>
          <cell r="Y2314" t="str">
            <v>no</v>
          </cell>
          <cell r="Z2314">
            <v>0</v>
          </cell>
          <cell r="AA2314">
            <v>4680065</v>
          </cell>
          <cell r="AB2314">
            <v>15193624</v>
          </cell>
          <cell r="AC2314">
            <v>3.2974358191304457E-5</v>
          </cell>
          <cell r="AD2314">
            <v>154</v>
          </cell>
          <cell r="AE2314">
            <v>0</v>
          </cell>
          <cell r="AF2314">
            <v>154</v>
          </cell>
          <cell r="AG2314">
            <v>0</v>
          </cell>
          <cell r="AH2314">
            <v>1170016</v>
          </cell>
          <cell r="AI2314">
            <v>0</v>
          </cell>
          <cell r="AJ2314">
            <v>1170016</v>
          </cell>
          <cell r="AK2314" t="str">
            <v>AA</v>
          </cell>
          <cell r="AL2314">
            <v>501</v>
          </cell>
          <cell r="AM2314">
            <v>13483181</v>
          </cell>
          <cell r="AN2314">
            <v>3.715740373135983E-5</v>
          </cell>
          <cell r="AO2314">
            <v>43</v>
          </cell>
          <cell r="AP2314">
            <v>0</v>
          </cell>
          <cell r="AQ2314">
            <v>1199016</v>
          </cell>
          <cell r="AR2314">
            <v>0</v>
          </cell>
          <cell r="AS2314">
            <v>0</v>
          </cell>
          <cell r="AT2314">
            <v>1199016</v>
          </cell>
          <cell r="AU2314" t="str">
            <v>Levy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10968523</v>
          </cell>
          <cell r="BB2314">
            <v>0</v>
          </cell>
          <cell r="BC2314">
            <v>0</v>
          </cell>
          <cell r="BD2314">
            <v>0</v>
          </cell>
          <cell r="BE2314">
            <v>1170016</v>
          </cell>
          <cell r="BF2314">
            <v>0</v>
          </cell>
        </row>
        <row r="2315">
          <cell r="D2315" t="str">
            <v>8848205</v>
          </cell>
          <cell r="E2315" t="str">
            <v>SALEM COMMUNITY SCHOOL CORPORATION</v>
          </cell>
          <cell r="F2315">
            <v>4371117</v>
          </cell>
          <cell r="G2315">
            <v>343030.85950891901</v>
          </cell>
          <cell r="H2315">
            <v>0</v>
          </cell>
          <cell r="I2315">
            <v>204882</v>
          </cell>
          <cell r="J2315">
            <v>0</v>
          </cell>
          <cell r="K2315">
            <v>0</v>
          </cell>
          <cell r="L2315">
            <v>4232968.1404910814</v>
          </cell>
          <cell r="M2315">
            <v>0</v>
          </cell>
          <cell r="N2315">
            <v>0</v>
          </cell>
          <cell r="O2315" t="str">
            <v>no</v>
          </cell>
          <cell r="P2315">
            <v>0</v>
          </cell>
          <cell r="Q2315">
            <v>1170016</v>
          </cell>
          <cell r="R2315">
            <v>0</v>
          </cell>
          <cell r="S2315">
            <v>1169623</v>
          </cell>
          <cell r="T2315">
            <v>22134317.254031487</v>
          </cell>
          <cell r="U2315">
            <v>0.19124005913126141</v>
          </cell>
          <cell r="V2315">
            <v>223679</v>
          </cell>
          <cell r="W2315">
            <v>0</v>
          </cell>
          <cell r="X2315">
            <v>4680065</v>
          </cell>
          <cell r="Y2315" t="str">
            <v>no</v>
          </cell>
          <cell r="Z2315">
            <v>0</v>
          </cell>
          <cell r="AA2315">
            <v>4680065</v>
          </cell>
          <cell r="AB2315">
            <v>15193624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1170016</v>
          </cell>
          <cell r="AI2315">
            <v>0</v>
          </cell>
          <cell r="AJ2315">
            <v>1170016</v>
          </cell>
          <cell r="AK2315" t="str">
            <v>AA</v>
          </cell>
          <cell r="AL2315">
            <v>0</v>
          </cell>
          <cell r="AM2315">
            <v>13483181</v>
          </cell>
          <cell r="AN2315">
            <v>0</v>
          </cell>
          <cell r="AO2315">
            <v>0</v>
          </cell>
          <cell r="AP2315">
            <v>0</v>
          </cell>
          <cell r="AQ2315">
            <v>1199016</v>
          </cell>
          <cell r="AR2315">
            <v>0</v>
          </cell>
          <cell r="AS2315">
            <v>0</v>
          </cell>
          <cell r="AT2315">
            <v>1199016</v>
          </cell>
          <cell r="AU2315" t="str">
            <v>Levy</v>
          </cell>
          <cell r="AV2315">
            <v>0</v>
          </cell>
          <cell r="AW2315">
            <v>0</v>
          </cell>
          <cell r="AX2315">
            <v>0</v>
          </cell>
          <cell r="AY2315">
            <v>0</v>
          </cell>
          <cell r="AZ2315">
            <v>0</v>
          </cell>
          <cell r="BA2315">
            <v>10968523</v>
          </cell>
          <cell r="BB2315">
            <v>0</v>
          </cell>
          <cell r="BC2315">
            <v>0</v>
          </cell>
          <cell r="BD2315">
            <v>0</v>
          </cell>
          <cell r="BE2315">
            <v>1170016</v>
          </cell>
          <cell r="BF2315">
            <v>0</v>
          </cell>
        </row>
        <row r="2316">
          <cell r="D2316" t="str">
            <v>8848215</v>
          </cell>
          <cell r="E2316" t="str">
            <v>EAST WASHINGTON SCHOOL CORPORATION</v>
          </cell>
          <cell r="F2316">
            <v>2972931</v>
          </cell>
          <cell r="G2316">
            <v>1146690.4205247248</v>
          </cell>
          <cell r="H2316">
            <v>0</v>
          </cell>
          <cell r="I2316">
            <v>156211</v>
          </cell>
          <cell r="J2316">
            <v>0</v>
          </cell>
          <cell r="K2316">
            <v>0</v>
          </cell>
          <cell r="L2316">
            <v>1982451.5794752752</v>
          </cell>
          <cell r="M2316">
            <v>0</v>
          </cell>
          <cell r="N2316">
            <v>0</v>
          </cell>
          <cell r="O2316" t="str">
            <v>no</v>
          </cell>
          <cell r="P2316">
            <v>0</v>
          </cell>
          <cell r="Q2316">
            <v>1170016</v>
          </cell>
          <cell r="R2316">
            <v>0</v>
          </cell>
          <cell r="S2316">
            <v>1169623</v>
          </cell>
          <cell r="T2316">
            <v>22134317.254031487</v>
          </cell>
          <cell r="U2316">
            <v>8.9564613930623801E-2</v>
          </cell>
          <cell r="V2316">
            <v>104757</v>
          </cell>
          <cell r="W2316">
            <v>0</v>
          </cell>
          <cell r="X2316">
            <v>4680065</v>
          </cell>
          <cell r="Y2316" t="str">
            <v>no</v>
          </cell>
          <cell r="Z2316">
            <v>0</v>
          </cell>
          <cell r="AA2316">
            <v>4680065</v>
          </cell>
          <cell r="AB2316">
            <v>15193624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1170016</v>
          </cell>
          <cell r="AI2316">
            <v>0</v>
          </cell>
          <cell r="AJ2316">
            <v>1170016</v>
          </cell>
          <cell r="AK2316" t="str">
            <v>AA</v>
          </cell>
          <cell r="AL2316">
            <v>0</v>
          </cell>
          <cell r="AM2316">
            <v>13483181</v>
          </cell>
          <cell r="AN2316">
            <v>0</v>
          </cell>
          <cell r="AO2316">
            <v>0</v>
          </cell>
          <cell r="AP2316">
            <v>0</v>
          </cell>
          <cell r="AQ2316">
            <v>1199016</v>
          </cell>
          <cell r="AR2316">
            <v>0</v>
          </cell>
          <cell r="AS2316">
            <v>0</v>
          </cell>
          <cell r="AT2316">
            <v>1199016</v>
          </cell>
          <cell r="AU2316" t="str">
            <v>Levy</v>
          </cell>
          <cell r="AV2316">
            <v>0</v>
          </cell>
          <cell r="AW2316">
            <v>0</v>
          </cell>
          <cell r="AX2316">
            <v>0</v>
          </cell>
          <cell r="AY2316">
            <v>0</v>
          </cell>
          <cell r="AZ2316">
            <v>0</v>
          </cell>
          <cell r="BA2316">
            <v>10968523</v>
          </cell>
          <cell r="BB2316">
            <v>0</v>
          </cell>
          <cell r="BC2316">
            <v>0</v>
          </cell>
          <cell r="BD2316">
            <v>0</v>
          </cell>
          <cell r="BE2316">
            <v>1170016</v>
          </cell>
          <cell r="BF2316">
            <v>0</v>
          </cell>
        </row>
        <row r="2317">
          <cell r="D2317" t="str">
            <v>8848220</v>
          </cell>
          <cell r="E2317" t="str">
            <v>WEST WASHINGTON SCHOOL CORPORATION</v>
          </cell>
          <cell r="F2317">
            <v>2221952</v>
          </cell>
          <cell r="G2317">
            <v>106277.46593487317</v>
          </cell>
          <cell r="H2317">
            <v>0</v>
          </cell>
          <cell r="I2317">
            <v>113211</v>
          </cell>
          <cell r="J2317">
            <v>0</v>
          </cell>
          <cell r="K2317">
            <v>0</v>
          </cell>
          <cell r="L2317">
            <v>2228885.5340651269</v>
          </cell>
          <cell r="M2317">
            <v>0</v>
          </cell>
          <cell r="N2317">
            <v>0</v>
          </cell>
          <cell r="O2317" t="str">
            <v>no</v>
          </cell>
          <cell r="P2317">
            <v>0</v>
          </cell>
          <cell r="Q2317">
            <v>1170016</v>
          </cell>
          <cell r="R2317">
            <v>0</v>
          </cell>
          <cell r="S2317">
            <v>1169623</v>
          </cell>
          <cell r="T2317">
            <v>22134317.254031487</v>
          </cell>
          <cell r="U2317">
            <v>0.10069818320956629</v>
          </cell>
          <cell r="V2317">
            <v>117779</v>
          </cell>
          <cell r="W2317">
            <v>0</v>
          </cell>
          <cell r="X2317">
            <v>4680065</v>
          </cell>
          <cell r="Y2317" t="str">
            <v>no</v>
          </cell>
          <cell r="Z2317">
            <v>0</v>
          </cell>
          <cell r="AA2317">
            <v>4680065</v>
          </cell>
          <cell r="AB2317">
            <v>15193624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1170016</v>
          </cell>
          <cell r="AI2317">
            <v>0</v>
          </cell>
          <cell r="AJ2317">
            <v>1170016</v>
          </cell>
          <cell r="AK2317" t="str">
            <v>AA</v>
          </cell>
          <cell r="AL2317">
            <v>0</v>
          </cell>
          <cell r="AM2317">
            <v>13483181</v>
          </cell>
          <cell r="AN2317">
            <v>0</v>
          </cell>
          <cell r="AO2317">
            <v>0</v>
          </cell>
          <cell r="AP2317">
            <v>0</v>
          </cell>
          <cell r="AQ2317">
            <v>1199016</v>
          </cell>
          <cell r="AR2317">
            <v>0</v>
          </cell>
          <cell r="AS2317">
            <v>0</v>
          </cell>
          <cell r="AT2317">
            <v>1199016</v>
          </cell>
          <cell r="AU2317" t="str">
            <v>Levy</v>
          </cell>
          <cell r="AV2317">
            <v>0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  <cell r="BA2317">
            <v>10968523</v>
          </cell>
          <cell r="BB2317">
            <v>0</v>
          </cell>
          <cell r="BC2317">
            <v>0</v>
          </cell>
          <cell r="BD2317">
            <v>0</v>
          </cell>
          <cell r="BE2317">
            <v>1170016</v>
          </cell>
          <cell r="BF2317">
            <v>0</v>
          </cell>
        </row>
        <row r="2318">
          <cell r="D2318" t="str">
            <v>8850237</v>
          </cell>
          <cell r="E2318" t="str">
            <v>SALEM PUBLIC LIBRARY</v>
          </cell>
          <cell r="F2318">
            <v>364642</v>
          </cell>
          <cell r="G2318">
            <v>0</v>
          </cell>
          <cell r="H2318">
            <v>111741</v>
          </cell>
          <cell r="I2318">
            <v>24018</v>
          </cell>
          <cell r="J2318">
            <v>0</v>
          </cell>
          <cell r="K2318">
            <v>0</v>
          </cell>
          <cell r="L2318">
            <v>500401</v>
          </cell>
          <cell r="M2318">
            <v>0</v>
          </cell>
          <cell r="N2318">
            <v>500401</v>
          </cell>
          <cell r="O2318" t="str">
            <v>no</v>
          </cell>
          <cell r="P2318">
            <v>0</v>
          </cell>
          <cell r="Q2318">
            <v>1170016</v>
          </cell>
          <cell r="R2318">
            <v>0</v>
          </cell>
          <cell r="S2318">
            <v>1169623</v>
          </cell>
          <cell r="T2318">
            <v>22134317.254031487</v>
          </cell>
          <cell r="U2318">
            <v>2.2607473917401193E-2</v>
          </cell>
          <cell r="V2318">
            <v>26442</v>
          </cell>
          <cell r="W2318">
            <v>0</v>
          </cell>
          <cell r="X2318">
            <v>4680065</v>
          </cell>
          <cell r="Y2318" t="str">
            <v>no</v>
          </cell>
          <cell r="Z2318">
            <v>0</v>
          </cell>
          <cell r="AA2318">
            <v>4680065</v>
          </cell>
          <cell r="AB2318">
            <v>15193624</v>
          </cell>
          <cell r="AC2318">
            <v>3.2934933759055769E-2</v>
          </cell>
          <cell r="AD2318">
            <v>154138</v>
          </cell>
          <cell r="AE2318">
            <v>0</v>
          </cell>
          <cell r="AF2318">
            <v>154138</v>
          </cell>
          <cell r="AG2318">
            <v>0</v>
          </cell>
          <cell r="AH2318">
            <v>1170016</v>
          </cell>
          <cell r="AI2318">
            <v>0</v>
          </cell>
          <cell r="AJ2318">
            <v>1170016</v>
          </cell>
          <cell r="AK2318" t="str">
            <v>AA</v>
          </cell>
          <cell r="AL2318">
            <v>0</v>
          </cell>
          <cell r="AM2318">
            <v>13483181</v>
          </cell>
          <cell r="AN2318">
            <v>0</v>
          </cell>
          <cell r="AO2318">
            <v>0</v>
          </cell>
          <cell r="AP2318">
            <v>0</v>
          </cell>
          <cell r="AQ2318">
            <v>1199016</v>
          </cell>
          <cell r="AR2318">
            <v>0</v>
          </cell>
          <cell r="AS2318">
            <v>0</v>
          </cell>
          <cell r="AT2318">
            <v>1199016</v>
          </cell>
          <cell r="AU2318" t="str">
            <v>Levy</v>
          </cell>
          <cell r="AV2318">
            <v>0</v>
          </cell>
          <cell r="AW2318">
            <v>0</v>
          </cell>
          <cell r="AX2318">
            <v>0</v>
          </cell>
          <cell r="AY2318">
            <v>0</v>
          </cell>
          <cell r="AZ2318">
            <v>0</v>
          </cell>
          <cell r="BA2318">
            <v>10968523</v>
          </cell>
          <cell r="BB2318">
            <v>0</v>
          </cell>
          <cell r="BC2318">
            <v>0</v>
          </cell>
          <cell r="BD2318">
            <v>0</v>
          </cell>
          <cell r="BE2318">
            <v>1170016</v>
          </cell>
          <cell r="BF2318">
            <v>0</v>
          </cell>
        </row>
        <row r="2319">
          <cell r="D2319" t="str">
            <v>8861025</v>
          </cell>
          <cell r="E2319" t="str">
            <v>BROWN-VERNON FIRE DISTRICT</v>
          </cell>
          <cell r="F2319">
            <v>101155</v>
          </cell>
          <cell r="G2319">
            <v>0</v>
          </cell>
          <cell r="H2319">
            <v>30417</v>
          </cell>
          <cell r="I2319">
            <v>6538</v>
          </cell>
          <cell r="J2319">
            <v>0</v>
          </cell>
          <cell r="K2319">
            <v>0</v>
          </cell>
          <cell r="L2319">
            <v>138110</v>
          </cell>
          <cell r="M2319">
            <v>0</v>
          </cell>
          <cell r="N2319">
            <v>138110</v>
          </cell>
          <cell r="O2319" t="str">
            <v>no</v>
          </cell>
          <cell r="P2319">
            <v>0</v>
          </cell>
          <cell r="Q2319">
            <v>1170016</v>
          </cell>
          <cell r="R2319">
            <v>0</v>
          </cell>
          <cell r="S2319">
            <v>1169623</v>
          </cell>
          <cell r="T2319">
            <v>22134317.254031487</v>
          </cell>
          <cell r="U2319">
            <v>6.2396322603917231E-3</v>
          </cell>
          <cell r="V2319">
            <v>7298</v>
          </cell>
          <cell r="W2319">
            <v>0</v>
          </cell>
          <cell r="X2319">
            <v>4680065</v>
          </cell>
          <cell r="Y2319" t="str">
            <v>no</v>
          </cell>
          <cell r="Z2319">
            <v>0</v>
          </cell>
          <cell r="AA2319">
            <v>4680065</v>
          </cell>
          <cell r="AB2319">
            <v>15193624</v>
          </cell>
          <cell r="AC2319">
            <v>9.0899972251518128E-3</v>
          </cell>
          <cell r="AD2319">
            <v>42542</v>
          </cell>
          <cell r="AE2319">
            <v>0</v>
          </cell>
          <cell r="AF2319">
            <v>42542</v>
          </cell>
          <cell r="AG2319">
            <v>0</v>
          </cell>
          <cell r="AH2319">
            <v>1170016</v>
          </cell>
          <cell r="AI2319">
            <v>0</v>
          </cell>
          <cell r="AJ2319">
            <v>1170016</v>
          </cell>
          <cell r="AK2319" t="str">
            <v>AA</v>
          </cell>
          <cell r="AL2319">
            <v>0</v>
          </cell>
          <cell r="AM2319">
            <v>13483181</v>
          </cell>
          <cell r="AN2319">
            <v>0</v>
          </cell>
          <cell r="AO2319">
            <v>0</v>
          </cell>
          <cell r="AP2319">
            <v>0</v>
          </cell>
          <cell r="AQ2319">
            <v>1199016</v>
          </cell>
          <cell r="AR2319">
            <v>0</v>
          </cell>
          <cell r="AS2319">
            <v>0</v>
          </cell>
          <cell r="AT2319">
            <v>1199016</v>
          </cell>
          <cell r="AU2319" t="str">
            <v>Levy</v>
          </cell>
          <cell r="AV2319">
            <v>0</v>
          </cell>
          <cell r="AW2319">
            <v>0</v>
          </cell>
          <cell r="AX2319">
            <v>0</v>
          </cell>
          <cell r="AY2319">
            <v>0</v>
          </cell>
          <cell r="AZ2319">
            <v>0</v>
          </cell>
          <cell r="BA2319">
            <v>10968523</v>
          </cell>
          <cell r="BB2319">
            <v>0</v>
          </cell>
          <cell r="BC2319">
            <v>0</v>
          </cell>
          <cell r="BD2319">
            <v>0</v>
          </cell>
          <cell r="BE2319">
            <v>1170016</v>
          </cell>
          <cell r="BF2319">
            <v>0</v>
          </cell>
        </row>
        <row r="2320">
          <cell r="D2320" t="str">
            <v>8861026</v>
          </cell>
          <cell r="E2320" t="str">
            <v>WASHINGTON COUNTY SOLID WASTE MANAGEMENT</v>
          </cell>
          <cell r="F2320">
            <v>811360</v>
          </cell>
          <cell r="G2320">
            <v>0</v>
          </cell>
          <cell r="H2320">
            <v>0</v>
          </cell>
          <cell r="I2320">
            <v>0</v>
          </cell>
          <cell r="J2320" t="str">
            <v>non-recipient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 t="str">
            <v>no</v>
          </cell>
          <cell r="P2320">
            <v>0</v>
          </cell>
          <cell r="Q2320">
            <v>1170016</v>
          </cell>
          <cell r="R2320">
            <v>0</v>
          </cell>
          <cell r="S2320">
            <v>1169623</v>
          </cell>
          <cell r="T2320">
            <v>22134317.254031487</v>
          </cell>
          <cell r="U2320">
            <v>0</v>
          </cell>
          <cell r="V2320">
            <v>0</v>
          </cell>
          <cell r="W2320">
            <v>0</v>
          </cell>
          <cell r="X2320">
            <v>4680065</v>
          </cell>
          <cell r="Y2320" t="str">
            <v>no</v>
          </cell>
          <cell r="Z2320">
            <v>0</v>
          </cell>
          <cell r="AA2320">
            <v>4680065</v>
          </cell>
          <cell r="AB2320">
            <v>15193624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1170016</v>
          </cell>
          <cell r="AI2320">
            <v>0</v>
          </cell>
          <cell r="AJ2320">
            <v>1170016</v>
          </cell>
          <cell r="AK2320" t="str">
            <v>AA</v>
          </cell>
          <cell r="AL2320">
            <v>0</v>
          </cell>
          <cell r="AM2320">
            <v>13483181</v>
          </cell>
          <cell r="AN2320">
            <v>0</v>
          </cell>
          <cell r="AO2320">
            <v>0</v>
          </cell>
          <cell r="AP2320">
            <v>0</v>
          </cell>
          <cell r="AQ2320">
            <v>1199016</v>
          </cell>
          <cell r="AR2320">
            <v>0</v>
          </cell>
          <cell r="AS2320">
            <v>0</v>
          </cell>
          <cell r="AT2320">
            <v>1199016</v>
          </cell>
          <cell r="AU2320" t="str">
            <v>Levy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10968523</v>
          </cell>
          <cell r="BB2320">
            <v>0</v>
          </cell>
          <cell r="BC2320">
            <v>0</v>
          </cell>
          <cell r="BD2320">
            <v>0</v>
          </cell>
          <cell r="BE2320">
            <v>1170016</v>
          </cell>
          <cell r="BF2320">
            <v>0</v>
          </cell>
        </row>
        <row r="2321">
          <cell r="D2321" t="str">
            <v>8861083</v>
          </cell>
          <cell r="E2321" t="str">
            <v>BLUE RIVER FIRE PROTECTION DISTRICT</v>
          </cell>
          <cell r="F2321">
            <v>57654</v>
          </cell>
          <cell r="G2321">
            <v>0</v>
          </cell>
          <cell r="H2321">
            <v>17572</v>
          </cell>
          <cell r="I2321">
            <v>3777</v>
          </cell>
          <cell r="J2321">
            <v>0</v>
          </cell>
          <cell r="K2321">
            <v>0</v>
          </cell>
          <cell r="L2321">
            <v>79003</v>
          </cell>
          <cell r="M2321">
            <v>0</v>
          </cell>
          <cell r="N2321">
            <v>79003</v>
          </cell>
          <cell r="O2321" t="str">
            <v>no</v>
          </cell>
          <cell r="P2321">
            <v>0</v>
          </cell>
          <cell r="Q2321">
            <v>1170016</v>
          </cell>
          <cell r="R2321">
            <v>0</v>
          </cell>
          <cell r="S2321">
            <v>1169623</v>
          </cell>
          <cell r="T2321">
            <v>22134317.254031487</v>
          </cell>
          <cell r="U2321">
            <v>3.5692539820992492E-3</v>
          </cell>
          <cell r="V2321">
            <v>4175</v>
          </cell>
          <cell r="W2321">
            <v>0</v>
          </cell>
          <cell r="X2321">
            <v>4680065</v>
          </cell>
          <cell r="Y2321" t="str">
            <v>no</v>
          </cell>
          <cell r="Z2321">
            <v>0</v>
          </cell>
          <cell r="AA2321">
            <v>4680065</v>
          </cell>
          <cell r="AB2321">
            <v>15193624</v>
          </cell>
          <cell r="AC2321">
            <v>5.1997469464822874E-3</v>
          </cell>
          <cell r="AD2321">
            <v>24335</v>
          </cell>
          <cell r="AE2321">
            <v>0</v>
          </cell>
          <cell r="AF2321">
            <v>24335</v>
          </cell>
          <cell r="AG2321">
            <v>0</v>
          </cell>
          <cell r="AH2321">
            <v>1170016</v>
          </cell>
          <cell r="AI2321">
            <v>0</v>
          </cell>
          <cell r="AJ2321">
            <v>1170016</v>
          </cell>
          <cell r="AK2321" t="str">
            <v>AA</v>
          </cell>
          <cell r="AL2321">
            <v>0</v>
          </cell>
          <cell r="AM2321">
            <v>13483181</v>
          </cell>
          <cell r="AN2321">
            <v>0</v>
          </cell>
          <cell r="AO2321">
            <v>0</v>
          </cell>
          <cell r="AP2321">
            <v>0</v>
          </cell>
          <cell r="AQ2321">
            <v>1199016</v>
          </cell>
          <cell r="AR2321">
            <v>0</v>
          </cell>
          <cell r="AS2321">
            <v>0</v>
          </cell>
          <cell r="AT2321">
            <v>1199016</v>
          </cell>
          <cell r="AU2321" t="str">
            <v>Levy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10968523</v>
          </cell>
          <cell r="BB2321">
            <v>0</v>
          </cell>
          <cell r="BC2321">
            <v>0</v>
          </cell>
          <cell r="BD2321">
            <v>0</v>
          </cell>
          <cell r="BE2321">
            <v>1170016</v>
          </cell>
          <cell r="BF2321">
            <v>0</v>
          </cell>
        </row>
        <row r="2322">
          <cell r="D2322" t="str">
            <v>8910000</v>
          </cell>
          <cell r="E2322" t="str">
            <v>WAYNE COUNTY</v>
          </cell>
          <cell r="F2322">
            <v>19374317</v>
          </cell>
          <cell r="G2322">
            <v>0</v>
          </cell>
          <cell r="H2322">
            <v>3677798</v>
          </cell>
          <cell r="I2322">
            <v>917587</v>
          </cell>
          <cell r="J2322">
            <v>0</v>
          </cell>
          <cell r="K2322">
            <v>0</v>
          </cell>
          <cell r="L2322">
            <v>23969702</v>
          </cell>
          <cell r="M2322">
            <v>2216099</v>
          </cell>
          <cell r="N2322">
            <v>26185801</v>
          </cell>
          <cell r="O2322" t="str">
            <v>no</v>
          </cell>
          <cell r="P2322">
            <v>0</v>
          </cell>
          <cell r="Q2322">
            <v>2937664</v>
          </cell>
          <cell r="R2322">
            <v>0</v>
          </cell>
          <cell r="S2322">
            <v>2937413</v>
          </cell>
          <cell r="T2322">
            <v>78386476.63868919</v>
          </cell>
          <cell r="U2322">
            <v>0.30578874096465358</v>
          </cell>
          <cell r="V2322">
            <v>898228</v>
          </cell>
          <cell r="W2322">
            <v>0</v>
          </cell>
          <cell r="X2322">
            <v>8812990</v>
          </cell>
          <cell r="Y2322" t="str">
            <v>no</v>
          </cell>
          <cell r="Z2322">
            <v>0</v>
          </cell>
          <cell r="AA2322">
            <v>8812990</v>
          </cell>
          <cell r="AB2322">
            <v>64106056</v>
          </cell>
          <cell r="AC2322">
            <v>0.40847624442845148</v>
          </cell>
          <cell r="AD2322">
            <v>3599898</v>
          </cell>
          <cell r="AE2322">
            <v>0</v>
          </cell>
          <cell r="AF2322">
            <v>3599898</v>
          </cell>
          <cell r="AG2322">
            <v>-1</v>
          </cell>
          <cell r="AH2322">
            <v>0</v>
          </cell>
          <cell r="AI2322">
            <v>0</v>
          </cell>
          <cell r="AJ2322">
            <v>0</v>
          </cell>
          <cell r="AK2322" t="str">
            <v>AA</v>
          </cell>
          <cell r="AL2322">
            <v>26185801</v>
          </cell>
          <cell r="AM2322">
            <v>50274725.070900299</v>
          </cell>
          <cell r="AN2322">
            <v>0.52085418593679589</v>
          </cell>
          <cell r="AO2322">
            <v>0</v>
          </cell>
          <cell r="AP2322">
            <v>0</v>
          </cell>
          <cell r="AQ2322">
            <v>3020976</v>
          </cell>
          <cell r="AR2322">
            <v>0</v>
          </cell>
          <cell r="AS2322">
            <v>0</v>
          </cell>
          <cell r="AT2322">
            <v>3020976</v>
          </cell>
          <cell r="AU2322" t="str">
            <v>Population</v>
          </cell>
          <cell r="AV2322">
            <v>19374317</v>
          </cell>
          <cell r="AW2322">
            <v>0</v>
          </cell>
          <cell r="AX2322">
            <v>2216099</v>
          </cell>
          <cell r="AY2322">
            <v>22118</v>
          </cell>
          <cell r="AZ2322">
            <v>22118</v>
          </cell>
          <cell r="BA2322">
            <v>68917</v>
          </cell>
          <cell r="BB2322">
            <v>0.32093677902404344</v>
          </cell>
          <cell r="BC2322">
            <v>969543</v>
          </cell>
          <cell r="BD2322">
            <v>-1</v>
          </cell>
          <cell r="BE2322">
            <v>0</v>
          </cell>
          <cell r="BF2322">
            <v>2937664</v>
          </cell>
        </row>
        <row r="2323">
          <cell r="D2323" t="str">
            <v>8920001</v>
          </cell>
          <cell r="E2323" t="str">
            <v>ABINGTON TOWNSHIP</v>
          </cell>
          <cell r="F2323">
            <v>63541</v>
          </cell>
          <cell r="G2323">
            <v>0</v>
          </cell>
          <cell r="H2323">
            <v>10842</v>
          </cell>
          <cell r="I2323">
            <v>2965</v>
          </cell>
          <cell r="J2323">
            <v>0</v>
          </cell>
          <cell r="K2323">
            <v>0</v>
          </cell>
          <cell r="L2323">
            <v>77348</v>
          </cell>
          <cell r="M2323">
            <v>0</v>
          </cell>
          <cell r="N2323">
            <v>77348</v>
          </cell>
          <cell r="O2323" t="str">
            <v>no</v>
          </cell>
          <cell r="P2323">
            <v>0</v>
          </cell>
          <cell r="Q2323">
            <v>2937664</v>
          </cell>
          <cell r="R2323">
            <v>0</v>
          </cell>
          <cell r="S2323">
            <v>2937413</v>
          </cell>
          <cell r="T2323">
            <v>78386476.63868919</v>
          </cell>
          <cell r="U2323">
            <v>9.8675183930672255E-4</v>
          </cell>
          <cell r="V2323">
            <v>2898</v>
          </cell>
          <cell r="W2323">
            <v>0</v>
          </cell>
          <cell r="X2323">
            <v>8812990</v>
          </cell>
          <cell r="Y2323" t="str">
            <v>no</v>
          </cell>
          <cell r="Z2323">
            <v>0</v>
          </cell>
          <cell r="AA2323">
            <v>8812990</v>
          </cell>
          <cell r="AB2323">
            <v>64106056</v>
          </cell>
          <cell r="AC2323">
            <v>1.2065630741657232E-3</v>
          </cell>
          <cell r="AD2323">
            <v>10633</v>
          </cell>
          <cell r="AE2323">
            <v>0</v>
          </cell>
          <cell r="AF2323">
            <v>10633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 t="str">
            <v>AA</v>
          </cell>
          <cell r="AL2323">
            <v>0</v>
          </cell>
          <cell r="AM2323">
            <v>50274725.070900299</v>
          </cell>
          <cell r="AN2323">
            <v>0</v>
          </cell>
          <cell r="AO2323">
            <v>0</v>
          </cell>
          <cell r="AP2323">
            <v>0</v>
          </cell>
          <cell r="AQ2323">
            <v>3020976</v>
          </cell>
          <cell r="AR2323">
            <v>0</v>
          </cell>
          <cell r="AS2323">
            <v>0</v>
          </cell>
          <cell r="AT2323">
            <v>3020976</v>
          </cell>
          <cell r="AU2323" t="str">
            <v>Population</v>
          </cell>
          <cell r="AV2323">
            <v>0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68917</v>
          </cell>
          <cell r="BB2323">
            <v>0</v>
          </cell>
          <cell r="BC2323">
            <v>0</v>
          </cell>
          <cell r="BD2323">
            <v>0</v>
          </cell>
          <cell r="BE2323">
            <v>0</v>
          </cell>
          <cell r="BF2323">
            <v>2937664</v>
          </cell>
        </row>
        <row r="2324">
          <cell r="D2324" t="str">
            <v>8920002</v>
          </cell>
          <cell r="E2324" t="str">
            <v>BOSTON TOWNSHIP</v>
          </cell>
          <cell r="F2324">
            <v>67096</v>
          </cell>
          <cell r="G2324">
            <v>0</v>
          </cell>
          <cell r="H2324">
            <v>11365</v>
          </cell>
          <cell r="I2324">
            <v>3108</v>
          </cell>
          <cell r="J2324">
            <v>0</v>
          </cell>
          <cell r="K2324">
            <v>0</v>
          </cell>
          <cell r="L2324">
            <v>81569</v>
          </cell>
          <cell r="M2324">
            <v>0</v>
          </cell>
          <cell r="N2324">
            <v>81569</v>
          </cell>
          <cell r="O2324" t="str">
            <v>no</v>
          </cell>
          <cell r="P2324">
            <v>0</v>
          </cell>
          <cell r="Q2324">
            <v>2937664</v>
          </cell>
          <cell r="R2324">
            <v>0</v>
          </cell>
          <cell r="S2324">
            <v>2937413</v>
          </cell>
          <cell r="T2324">
            <v>78386476.63868919</v>
          </cell>
          <cell r="U2324">
            <v>1.0406004134613702E-3</v>
          </cell>
          <cell r="V2324">
            <v>3057</v>
          </cell>
          <cell r="W2324">
            <v>0</v>
          </cell>
          <cell r="X2324">
            <v>8812990</v>
          </cell>
          <cell r="Y2324" t="str">
            <v>no</v>
          </cell>
          <cell r="Z2324">
            <v>0</v>
          </cell>
          <cell r="AA2324">
            <v>8812990</v>
          </cell>
          <cell r="AB2324">
            <v>64106056</v>
          </cell>
          <cell r="AC2324">
            <v>1.2724070874052835E-3</v>
          </cell>
          <cell r="AD2324">
            <v>11214</v>
          </cell>
          <cell r="AE2324">
            <v>0</v>
          </cell>
          <cell r="AF2324">
            <v>11214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 t="str">
            <v>AA</v>
          </cell>
          <cell r="AL2324">
            <v>0</v>
          </cell>
          <cell r="AM2324">
            <v>50274725.070900299</v>
          </cell>
          <cell r="AN2324">
            <v>0</v>
          </cell>
          <cell r="AO2324">
            <v>0</v>
          </cell>
          <cell r="AP2324">
            <v>0</v>
          </cell>
          <cell r="AQ2324">
            <v>3020976</v>
          </cell>
          <cell r="AR2324">
            <v>0</v>
          </cell>
          <cell r="AS2324">
            <v>0</v>
          </cell>
          <cell r="AT2324">
            <v>3020976</v>
          </cell>
          <cell r="AU2324" t="str">
            <v>Population</v>
          </cell>
          <cell r="AV2324">
            <v>0</v>
          </cell>
          <cell r="AW2324">
            <v>0</v>
          </cell>
          <cell r="AX2324">
            <v>0</v>
          </cell>
          <cell r="AY2324">
            <v>0</v>
          </cell>
          <cell r="AZ2324">
            <v>0</v>
          </cell>
          <cell r="BA2324">
            <v>68917</v>
          </cell>
          <cell r="BB2324">
            <v>0</v>
          </cell>
          <cell r="BC2324">
            <v>0</v>
          </cell>
          <cell r="BD2324">
            <v>0</v>
          </cell>
          <cell r="BE2324">
            <v>0</v>
          </cell>
          <cell r="BF2324">
            <v>2937664</v>
          </cell>
        </row>
        <row r="2325">
          <cell r="D2325" t="str">
            <v>8920003</v>
          </cell>
          <cell r="E2325" t="str">
            <v>CENTER TOWNSHIP</v>
          </cell>
          <cell r="F2325">
            <v>141668</v>
          </cell>
          <cell r="G2325">
            <v>0</v>
          </cell>
          <cell r="H2325">
            <v>23790</v>
          </cell>
          <cell r="I2325">
            <v>6505</v>
          </cell>
          <cell r="J2325">
            <v>0</v>
          </cell>
          <cell r="K2325">
            <v>0</v>
          </cell>
          <cell r="L2325">
            <v>171963</v>
          </cell>
          <cell r="M2325">
            <v>0</v>
          </cell>
          <cell r="N2325">
            <v>171963</v>
          </cell>
          <cell r="O2325" t="str">
            <v>no</v>
          </cell>
          <cell r="P2325">
            <v>0</v>
          </cell>
          <cell r="Q2325">
            <v>2937664</v>
          </cell>
          <cell r="R2325">
            <v>0</v>
          </cell>
          <cell r="S2325">
            <v>2937413</v>
          </cell>
          <cell r="T2325">
            <v>78386476.63868919</v>
          </cell>
          <cell r="U2325">
            <v>2.1937840221169513E-3</v>
          </cell>
          <cell r="V2325">
            <v>6444</v>
          </cell>
          <cell r="W2325">
            <v>0</v>
          </cell>
          <cell r="X2325">
            <v>8812990</v>
          </cell>
          <cell r="Y2325" t="str">
            <v>no</v>
          </cell>
          <cell r="Z2325">
            <v>0</v>
          </cell>
          <cell r="AA2325">
            <v>8812990</v>
          </cell>
          <cell r="AB2325">
            <v>64106056</v>
          </cell>
          <cell r="AC2325">
            <v>2.682476675838551E-3</v>
          </cell>
          <cell r="AD2325">
            <v>23641</v>
          </cell>
          <cell r="AE2325">
            <v>0</v>
          </cell>
          <cell r="AF2325">
            <v>23641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 t="str">
            <v>AA</v>
          </cell>
          <cell r="AL2325">
            <v>0</v>
          </cell>
          <cell r="AM2325">
            <v>50274725.070900299</v>
          </cell>
          <cell r="AN2325">
            <v>0</v>
          </cell>
          <cell r="AO2325">
            <v>0</v>
          </cell>
          <cell r="AP2325">
            <v>0</v>
          </cell>
          <cell r="AQ2325">
            <v>3020976</v>
          </cell>
          <cell r="AR2325">
            <v>0</v>
          </cell>
          <cell r="AS2325">
            <v>0</v>
          </cell>
          <cell r="AT2325">
            <v>3020976</v>
          </cell>
          <cell r="AU2325" t="str">
            <v>Population</v>
          </cell>
          <cell r="AV2325">
            <v>0</v>
          </cell>
          <cell r="AW2325">
            <v>0</v>
          </cell>
          <cell r="AX2325">
            <v>0</v>
          </cell>
          <cell r="AY2325">
            <v>0</v>
          </cell>
          <cell r="AZ2325">
            <v>0</v>
          </cell>
          <cell r="BA2325">
            <v>68917</v>
          </cell>
          <cell r="BB2325">
            <v>0</v>
          </cell>
          <cell r="BC2325">
            <v>0</v>
          </cell>
          <cell r="BD2325">
            <v>0</v>
          </cell>
          <cell r="BE2325">
            <v>0</v>
          </cell>
          <cell r="BF2325">
            <v>2937664</v>
          </cell>
        </row>
        <row r="2326">
          <cell r="D2326" t="str">
            <v>8920004</v>
          </cell>
          <cell r="E2326" t="str">
            <v>CLAY TOWNSHIP</v>
          </cell>
          <cell r="F2326">
            <v>64817</v>
          </cell>
          <cell r="G2326">
            <v>0</v>
          </cell>
          <cell r="H2326">
            <v>11073</v>
          </cell>
          <cell r="I2326">
            <v>3028</v>
          </cell>
          <cell r="J2326">
            <v>0</v>
          </cell>
          <cell r="K2326">
            <v>0</v>
          </cell>
          <cell r="L2326">
            <v>78918</v>
          </cell>
          <cell r="M2326">
            <v>0</v>
          </cell>
          <cell r="N2326">
            <v>78918</v>
          </cell>
          <cell r="O2326" t="str">
            <v>no</v>
          </cell>
          <cell r="P2326">
            <v>0</v>
          </cell>
          <cell r="Q2326">
            <v>2937664</v>
          </cell>
          <cell r="R2326">
            <v>0</v>
          </cell>
          <cell r="S2326">
            <v>2937413</v>
          </cell>
          <cell r="T2326">
            <v>78386476.63868919</v>
          </cell>
          <cell r="U2326">
            <v>1.0067808043441064E-3</v>
          </cell>
          <cell r="V2326">
            <v>2957</v>
          </cell>
          <cell r="W2326">
            <v>0</v>
          </cell>
          <cell r="X2326">
            <v>8812990</v>
          </cell>
          <cell r="Y2326" t="str">
            <v>no</v>
          </cell>
          <cell r="Z2326">
            <v>0</v>
          </cell>
          <cell r="AA2326">
            <v>8812990</v>
          </cell>
          <cell r="AB2326">
            <v>64106056</v>
          </cell>
          <cell r="AC2326">
            <v>1.2310537400709849E-3</v>
          </cell>
          <cell r="AD2326">
            <v>10849</v>
          </cell>
          <cell r="AE2326">
            <v>0</v>
          </cell>
          <cell r="AF2326">
            <v>10849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 t="str">
            <v>AA</v>
          </cell>
          <cell r="AL2326">
            <v>0</v>
          </cell>
          <cell r="AM2326">
            <v>50274725.070900299</v>
          </cell>
          <cell r="AN2326">
            <v>0</v>
          </cell>
          <cell r="AO2326">
            <v>0</v>
          </cell>
          <cell r="AP2326">
            <v>0</v>
          </cell>
          <cell r="AQ2326">
            <v>3020976</v>
          </cell>
          <cell r="AR2326">
            <v>0</v>
          </cell>
          <cell r="AS2326">
            <v>0</v>
          </cell>
          <cell r="AT2326">
            <v>3020976</v>
          </cell>
          <cell r="AU2326" t="str">
            <v>Population</v>
          </cell>
          <cell r="AV2326">
            <v>0</v>
          </cell>
          <cell r="AW2326">
            <v>0</v>
          </cell>
          <cell r="AX2326">
            <v>0</v>
          </cell>
          <cell r="AY2326">
            <v>0</v>
          </cell>
          <cell r="AZ2326">
            <v>0</v>
          </cell>
          <cell r="BA2326">
            <v>68917</v>
          </cell>
          <cell r="BB2326">
            <v>0</v>
          </cell>
          <cell r="BC2326">
            <v>0</v>
          </cell>
          <cell r="BD2326">
            <v>0</v>
          </cell>
          <cell r="BE2326">
            <v>0</v>
          </cell>
          <cell r="BF2326">
            <v>2937664</v>
          </cell>
        </row>
        <row r="2327">
          <cell r="D2327" t="str">
            <v>8920005</v>
          </cell>
          <cell r="E2327" t="str">
            <v>DALTON TOWNSHIP</v>
          </cell>
          <cell r="F2327">
            <v>12515</v>
          </cell>
          <cell r="G2327">
            <v>0</v>
          </cell>
          <cell r="H2327">
            <v>2124</v>
          </cell>
          <cell r="I2327">
            <v>582</v>
          </cell>
          <cell r="J2327">
            <v>0</v>
          </cell>
          <cell r="K2327">
            <v>0</v>
          </cell>
          <cell r="L2327">
            <v>15221</v>
          </cell>
          <cell r="M2327">
            <v>0</v>
          </cell>
          <cell r="N2327">
            <v>15221</v>
          </cell>
          <cell r="O2327" t="str">
            <v>no</v>
          </cell>
          <cell r="P2327">
            <v>0</v>
          </cell>
          <cell r="Q2327">
            <v>2937664</v>
          </cell>
          <cell r="R2327">
            <v>0</v>
          </cell>
          <cell r="S2327">
            <v>2937413</v>
          </cell>
          <cell r="T2327">
            <v>78386476.63868919</v>
          </cell>
          <cell r="U2327">
            <v>1.9417890244204924E-4</v>
          </cell>
          <cell r="V2327">
            <v>570</v>
          </cell>
          <cell r="W2327">
            <v>0</v>
          </cell>
          <cell r="X2327">
            <v>8812990</v>
          </cell>
          <cell r="Y2327" t="str">
            <v>no</v>
          </cell>
          <cell r="Z2327">
            <v>0</v>
          </cell>
          <cell r="AA2327">
            <v>8812990</v>
          </cell>
          <cell r="AB2327">
            <v>64106056</v>
          </cell>
          <cell r="AC2327">
            <v>2.3743466607897387E-4</v>
          </cell>
          <cell r="AD2327">
            <v>2093</v>
          </cell>
          <cell r="AE2327">
            <v>0</v>
          </cell>
          <cell r="AF2327">
            <v>2093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 t="str">
            <v>AA</v>
          </cell>
          <cell r="AL2327">
            <v>0</v>
          </cell>
          <cell r="AM2327">
            <v>50274725.070900299</v>
          </cell>
          <cell r="AN2327">
            <v>0</v>
          </cell>
          <cell r="AO2327">
            <v>0</v>
          </cell>
          <cell r="AP2327">
            <v>0</v>
          </cell>
          <cell r="AQ2327">
            <v>3020976</v>
          </cell>
          <cell r="AR2327">
            <v>0</v>
          </cell>
          <cell r="AS2327">
            <v>0</v>
          </cell>
          <cell r="AT2327">
            <v>3020976</v>
          </cell>
          <cell r="AU2327" t="str">
            <v>Population</v>
          </cell>
          <cell r="AV2327">
            <v>0</v>
          </cell>
          <cell r="AW2327">
            <v>0</v>
          </cell>
          <cell r="AX2327">
            <v>0</v>
          </cell>
          <cell r="AY2327">
            <v>0</v>
          </cell>
          <cell r="AZ2327">
            <v>0</v>
          </cell>
          <cell r="BA2327">
            <v>68917</v>
          </cell>
          <cell r="BB2327">
            <v>0</v>
          </cell>
          <cell r="BC2327">
            <v>0</v>
          </cell>
          <cell r="BD2327">
            <v>0</v>
          </cell>
          <cell r="BE2327">
            <v>0</v>
          </cell>
          <cell r="BF2327">
            <v>2937664</v>
          </cell>
        </row>
        <row r="2328">
          <cell r="D2328" t="str">
            <v>8920006</v>
          </cell>
          <cell r="E2328" t="str">
            <v>FRANKLIN TOWNSHIP</v>
          </cell>
          <cell r="F2328">
            <v>36380</v>
          </cell>
          <cell r="G2328">
            <v>0</v>
          </cell>
          <cell r="H2328">
            <v>6498</v>
          </cell>
          <cell r="I2328">
            <v>1777</v>
          </cell>
          <cell r="J2328">
            <v>0</v>
          </cell>
          <cell r="K2328">
            <v>0</v>
          </cell>
          <cell r="L2328">
            <v>44655</v>
          </cell>
          <cell r="M2328">
            <v>0</v>
          </cell>
          <cell r="N2328">
            <v>44655</v>
          </cell>
          <cell r="O2328" t="str">
            <v>no</v>
          </cell>
          <cell r="P2328">
            <v>0</v>
          </cell>
          <cell r="Q2328">
            <v>2937664</v>
          </cell>
          <cell r="R2328">
            <v>0</v>
          </cell>
          <cell r="S2328">
            <v>2937413</v>
          </cell>
          <cell r="T2328">
            <v>78386476.63868919</v>
          </cell>
          <cell r="U2328">
            <v>5.6967734633399305E-4</v>
          </cell>
          <cell r="V2328">
            <v>1673</v>
          </cell>
          <cell r="W2328">
            <v>0</v>
          </cell>
          <cell r="X2328">
            <v>8812990</v>
          </cell>
          <cell r="Y2328" t="str">
            <v>no</v>
          </cell>
          <cell r="Z2328">
            <v>0</v>
          </cell>
          <cell r="AA2328">
            <v>8812990</v>
          </cell>
          <cell r="AB2328">
            <v>64106056</v>
          </cell>
          <cell r="AC2328">
            <v>6.965800547767281E-4</v>
          </cell>
          <cell r="AD2328">
            <v>6139</v>
          </cell>
          <cell r="AE2328">
            <v>0</v>
          </cell>
          <cell r="AF2328">
            <v>6139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 t="str">
            <v>AA</v>
          </cell>
          <cell r="AL2328">
            <v>0</v>
          </cell>
          <cell r="AM2328">
            <v>50274725.070900299</v>
          </cell>
          <cell r="AN2328">
            <v>0</v>
          </cell>
          <cell r="AO2328">
            <v>0</v>
          </cell>
          <cell r="AP2328">
            <v>0</v>
          </cell>
          <cell r="AQ2328">
            <v>3020976</v>
          </cell>
          <cell r="AR2328">
            <v>0</v>
          </cell>
          <cell r="AS2328">
            <v>0</v>
          </cell>
          <cell r="AT2328">
            <v>3020976</v>
          </cell>
          <cell r="AU2328" t="str">
            <v>Population</v>
          </cell>
          <cell r="AV2328">
            <v>0</v>
          </cell>
          <cell r="AW2328">
            <v>0</v>
          </cell>
          <cell r="AX2328">
            <v>0</v>
          </cell>
          <cell r="AY2328">
            <v>0</v>
          </cell>
          <cell r="AZ2328">
            <v>0</v>
          </cell>
          <cell r="BA2328">
            <v>68917</v>
          </cell>
          <cell r="BB2328">
            <v>0</v>
          </cell>
          <cell r="BC2328">
            <v>0</v>
          </cell>
          <cell r="BD2328">
            <v>0</v>
          </cell>
          <cell r="BE2328">
            <v>0</v>
          </cell>
          <cell r="BF2328">
            <v>2937664</v>
          </cell>
        </row>
        <row r="2329">
          <cell r="D2329" t="str">
            <v>8920007</v>
          </cell>
          <cell r="E2329" t="str">
            <v>GREENE TOWNSHIP</v>
          </cell>
          <cell r="F2329">
            <v>77371</v>
          </cell>
          <cell r="G2329">
            <v>0</v>
          </cell>
          <cell r="H2329">
            <v>13229</v>
          </cell>
          <cell r="I2329">
            <v>3617</v>
          </cell>
          <cell r="J2329">
            <v>0</v>
          </cell>
          <cell r="K2329">
            <v>0</v>
          </cell>
          <cell r="L2329">
            <v>94217</v>
          </cell>
          <cell r="M2329">
            <v>0</v>
          </cell>
          <cell r="N2329">
            <v>94217</v>
          </cell>
          <cell r="O2329" t="str">
            <v>no</v>
          </cell>
          <cell r="P2329">
            <v>0</v>
          </cell>
          <cell r="Q2329">
            <v>2937664</v>
          </cell>
          <cell r="R2329">
            <v>0</v>
          </cell>
          <cell r="S2329">
            <v>2937413</v>
          </cell>
          <cell r="T2329">
            <v>78386476.63868919</v>
          </cell>
          <cell r="U2329">
            <v>1.2019547763867388E-3</v>
          </cell>
          <cell r="V2329">
            <v>3531</v>
          </cell>
          <cell r="W2329">
            <v>0</v>
          </cell>
          <cell r="X2329">
            <v>8812990</v>
          </cell>
          <cell r="Y2329" t="str">
            <v>no</v>
          </cell>
          <cell r="Z2329">
            <v>0</v>
          </cell>
          <cell r="AA2329">
            <v>8812990</v>
          </cell>
          <cell r="AB2329">
            <v>64106056</v>
          </cell>
          <cell r="AC2329">
            <v>1.4697051398700927E-3</v>
          </cell>
          <cell r="AD2329">
            <v>12952</v>
          </cell>
          <cell r="AE2329">
            <v>0</v>
          </cell>
          <cell r="AF2329">
            <v>12952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 t="str">
            <v>AA</v>
          </cell>
          <cell r="AL2329">
            <v>0</v>
          </cell>
          <cell r="AM2329">
            <v>50274725.070900299</v>
          </cell>
          <cell r="AN2329">
            <v>0</v>
          </cell>
          <cell r="AO2329">
            <v>0</v>
          </cell>
          <cell r="AP2329">
            <v>0</v>
          </cell>
          <cell r="AQ2329">
            <v>3020976</v>
          </cell>
          <cell r="AR2329">
            <v>0</v>
          </cell>
          <cell r="AS2329">
            <v>0</v>
          </cell>
          <cell r="AT2329">
            <v>3020976</v>
          </cell>
          <cell r="AU2329" t="str">
            <v>Population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68917</v>
          </cell>
          <cell r="BB2329">
            <v>0</v>
          </cell>
          <cell r="BC2329">
            <v>0</v>
          </cell>
          <cell r="BD2329">
            <v>0</v>
          </cell>
          <cell r="BE2329">
            <v>0</v>
          </cell>
          <cell r="BF2329">
            <v>2937664</v>
          </cell>
        </row>
        <row r="2330">
          <cell r="D2330" t="str">
            <v>8920008</v>
          </cell>
          <cell r="E2330" t="str">
            <v>HARRISON TOWNSHIP</v>
          </cell>
          <cell r="F2330">
            <v>26632</v>
          </cell>
          <cell r="G2330">
            <v>0</v>
          </cell>
          <cell r="H2330">
            <v>4533</v>
          </cell>
          <cell r="I2330">
            <v>1240</v>
          </cell>
          <cell r="J2330">
            <v>0</v>
          </cell>
          <cell r="K2330">
            <v>0</v>
          </cell>
          <cell r="L2330">
            <v>32405</v>
          </cell>
          <cell r="M2330">
            <v>0</v>
          </cell>
          <cell r="N2330">
            <v>32405</v>
          </cell>
          <cell r="O2330" t="str">
            <v>no</v>
          </cell>
          <cell r="P2330">
            <v>0</v>
          </cell>
          <cell r="Q2330">
            <v>2937664</v>
          </cell>
          <cell r="R2330">
            <v>0</v>
          </cell>
          <cell r="S2330">
            <v>2937413</v>
          </cell>
          <cell r="T2330">
            <v>78386476.63868919</v>
          </cell>
          <cell r="U2330">
            <v>4.1340038983211387E-4</v>
          </cell>
          <cell r="V2330">
            <v>1214</v>
          </cell>
          <cell r="W2330">
            <v>0</v>
          </cell>
          <cell r="X2330">
            <v>8812990</v>
          </cell>
          <cell r="Y2330" t="str">
            <v>no</v>
          </cell>
          <cell r="Z2330">
            <v>0</v>
          </cell>
          <cell r="AA2330">
            <v>8812990</v>
          </cell>
          <cell r="AB2330">
            <v>64106056</v>
          </cell>
          <cell r="AC2330">
            <v>5.0549046411465398E-4</v>
          </cell>
          <cell r="AD2330">
            <v>4455</v>
          </cell>
          <cell r="AE2330">
            <v>0</v>
          </cell>
          <cell r="AF2330">
            <v>4455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 t="str">
            <v>AA</v>
          </cell>
          <cell r="AL2330">
            <v>0</v>
          </cell>
          <cell r="AM2330">
            <v>50274725.070900299</v>
          </cell>
          <cell r="AN2330">
            <v>0</v>
          </cell>
          <cell r="AO2330">
            <v>0</v>
          </cell>
          <cell r="AP2330">
            <v>0</v>
          </cell>
          <cell r="AQ2330">
            <v>3020976</v>
          </cell>
          <cell r="AR2330">
            <v>0</v>
          </cell>
          <cell r="AS2330">
            <v>0</v>
          </cell>
          <cell r="AT2330">
            <v>3020976</v>
          </cell>
          <cell r="AU2330" t="str">
            <v>Population</v>
          </cell>
          <cell r="AV2330">
            <v>0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68917</v>
          </cell>
          <cell r="BB2330">
            <v>0</v>
          </cell>
          <cell r="BC2330">
            <v>0</v>
          </cell>
          <cell r="BD2330">
            <v>0</v>
          </cell>
          <cell r="BE2330">
            <v>0</v>
          </cell>
          <cell r="BF2330">
            <v>2937664</v>
          </cell>
        </row>
        <row r="2331">
          <cell r="D2331" t="str">
            <v>8920009</v>
          </cell>
          <cell r="E2331" t="str">
            <v>JACKSON TOWNSHIP</v>
          </cell>
          <cell r="F2331">
            <v>134893</v>
          </cell>
          <cell r="G2331">
            <v>0</v>
          </cell>
          <cell r="H2331">
            <v>22955</v>
          </cell>
          <cell r="I2331">
            <v>6277</v>
          </cell>
          <cell r="J2331">
            <v>0</v>
          </cell>
          <cell r="K2331">
            <v>0</v>
          </cell>
          <cell r="L2331">
            <v>164125</v>
          </cell>
          <cell r="M2331">
            <v>0</v>
          </cell>
          <cell r="N2331">
            <v>164125</v>
          </cell>
          <cell r="O2331" t="str">
            <v>no</v>
          </cell>
          <cell r="P2331">
            <v>0</v>
          </cell>
          <cell r="Q2331">
            <v>2937664</v>
          </cell>
          <cell r="R2331">
            <v>0</v>
          </cell>
          <cell r="S2331">
            <v>2937413</v>
          </cell>
          <cell r="T2331">
            <v>78386476.63868919</v>
          </cell>
          <cell r="U2331">
            <v>2.0937922845608915E-3</v>
          </cell>
          <cell r="V2331">
            <v>6150</v>
          </cell>
          <cell r="W2331">
            <v>0</v>
          </cell>
          <cell r="X2331">
            <v>8812990</v>
          </cell>
          <cell r="Y2331" t="str">
            <v>no</v>
          </cell>
          <cell r="Z2331">
            <v>0</v>
          </cell>
          <cell r="AA2331">
            <v>8812990</v>
          </cell>
          <cell r="AB2331">
            <v>64106056</v>
          </cell>
          <cell r="AC2331">
            <v>2.5602105361153399E-3</v>
          </cell>
          <cell r="AD2331">
            <v>22563</v>
          </cell>
          <cell r="AE2331">
            <v>0</v>
          </cell>
          <cell r="AF2331">
            <v>22563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 t="str">
            <v>AA</v>
          </cell>
          <cell r="AL2331">
            <v>0</v>
          </cell>
          <cell r="AM2331">
            <v>50274725.070900299</v>
          </cell>
          <cell r="AN2331">
            <v>0</v>
          </cell>
          <cell r="AO2331">
            <v>0</v>
          </cell>
          <cell r="AP2331">
            <v>0</v>
          </cell>
          <cell r="AQ2331">
            <v>3020976</v>
          </cell>
          <cell r="AR2331">
            <v>0</v>
          </cell>
          <cell r="AS2331">
            <v>0</v>
          </cell>
          <cell r="AT2331">
            <v>3020976</v>
          </cell>
          <cell r="AU2331" t="str">
            <v>Population</v>
          </cell>
          <cell r="AV2331">
            <v>0</v>
          </cell>
          <cell r="AW2331">
            <v>0</v>
          </cell>
          <cell r="AX2331">
            <v>0</v>
          </cell>
          <cell r="AY2331">
            <v>0</v>
          </cell>
          <cell r="AZ2331">
            <v>0</v>
          </cell>
          <cell r="BA2331">
            <v>68917</v>
          </cell>
          <cell r="BB2331">
            <v>0</v>
          </cell>
          <cell r="BC2331">
            <v>0</v>
          </cell>
          <cell r="BD2331">
            <v>0</v>
          </cell>
          <cell r="BE2331">
            <v>0</v>
          </cell>
          <cell r="BF2331">
            <v>2937664</v>
          </cell>
        </row>
        <row r="2332">
          <cell r="D2332" t="str">
            <v>8920010</v>
          </cell>
          <cell r="E2332" t="str">
            <v>JEFFERSON TOWNSHIP</v>
          </cell>
          <cell r="F2332">
            <v>100812</v>
          </cell>
          <cell r="G2332">
            <v>0</v>
          </cell>
          <cell r="H2332">
            <v>17200</v>
          </cell>
          <cell r="I2332">
            <v>4703</v>
          </cell>
          <cell r="J2332">
            <v>0</v>
          </cell>
          <cell r="K2332">
            <v>0</v>
          </cell>
          <cell r="L2332">
            <v>122715</v>
          </cell>
          <cell r="M2332">
            <v>0</v>
          </cell>
          <cell r="N2332">
            <v>122715</v>
          </cell>
          <cell r="O2332" t="str">
            <v>no</v>
          </cell>
          <cell r="P2332">
            <v>0</v>
          </cell>
          <cell r="Q2332">
            <v>2937664</v>
          </cell>
          <cell r="R2332">
            <v>0</v>
          </cell>
          <cell r="S2332">
            <v>2937413</v>
          </cell>
          <cell r="T2332">
            <v>78386476.63868919</v>
          </cell>
          <cell r="U2332">
            <v>1.565512385071682E-3</v>
          </cell>
          <cell r="V2332">
            <v>4599</v>
          </cell>
          <cell r="W2332">
            <v>0</v>
          </cell>
          <cell r="X2332">
            <v>8812990</v>
          </cell>
          <cell r="Y2332" t="str">
            <v>no</v>
          </cell>
          <cell r="Z2332">
            <v>0</v>
          </cell>
          <cell r="AA2332">
            <v>8812990</v>
          </cell>
          <cell r="AB2332">
            <v>64106056</v>
          </cell>
          <cell r="AC2332">
            <v>1.9142497239262386E-3</v>
          </cell>
          <cell r="AD2332">
            <v>16870</v>
          </cell>
          <cell r="AE2332">
            <v>0</v>
          </cell>
          <cell r="AF2332">
            <v>16870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 t="str">
            <v>AA</v>
          </cell>
          <cell r="AL2332">
            <v>0</v>
          </cell>
          <cell r="AM2332">
            <v>50274725.070900299</v>
          </cell>
          <cell r="AN2332">
            <v>0</v>
          </cell>
          <cell r="AO2332">
            <v>0</v>
          </cell>
          <cell r="AP2332">
            <v>0</v>
          </cell>
          <cell r="AQ2332">
            <v>3020976</v>
          </cell>
          <cell r="AR2332">
            <v>0</v>
          </cell>
          <cell r="AS2332">
            <v>0</v>
          </cell>
          <cell r="AT2332">
            <v>3020976</v>
          </cell>
          <cell r="AU2332" t="str">
            <v>Population</v>
          </cell>
          <cell r="AV2332">
            <v>0</v>
          </cell>
          <cell r="AW2332">
            <v>0</v>
          </cell>
          <cell r="AX2332">
            <v>0</v>
          </cell>
          <cell r="AY2332">
            <v>0</v>
          </cell>
          <cell r="AZ2332">
            <v>0</v>
          </cell>
          <cell r="BA2332">
            <v>68917</v>
          </cell>
          <cell r="BB2332">
            <v>0</v>
          </cell>
          <cell r="BC2332">
            <v>0</v>
          </cell>
          <cell r="BD2332">
            <v>0</v>
          </cell>
          <cell r="BE2332">
            <v>0</v>
          </cell>
          <cell r="BF2332">
            <v>2937664</v>
          </cell>
        </row>
        <row r="2333">
          <cell r="D2333" t="str">
            <v>8920011</v>
          </cell>
          <cell r="E2333" t="str">
            <v>NEW GARDEN TOWNSHIP</v>
          </cell>
          <cell r="F2333">
            <v>32037</v>
          </cell>
          <cell r="G2333">
            <v>0</v>
          </cell>
          <cell r="H2333">
            <v>11164</v>
          </cell>
          <cell r="I2333">
            <v>3053</v>
          </cell>
          <cell r="J2333">
            <v>0</v>
          </cell>
          <cell r="K2333">
            <v>34549.929099699752</v>
          </cell>
          <cell r="L2333">
            <v>80803.929099699744</v>
          </cell>
          <cell r="M2333">
            <v>0</v>
          </cell>
          <cell r="N2333">
            <v>80803.929099699744</v>
          </cell>
          <cell r="O2333" t="str">
            <v>no</v>
          </cell>
          <cell r="P2333">
            <v>0</v>
          </cell>
          <cell r="Q2333">
            <v>2937664</v>
          </cell>
          <cell r="R2333">
            <v>0</v>
          </cell>
          <cell r="S2333">
            <v>2937413</v>
          </cell>
          <cell r="T2333">
            <v>78386476.63868919</v>
          </cell>
          <cell r="U2333">
            <v>1.0308401724975272E-3</v>
          </cell>
          <cell r="V2333">
            <v>3028</v>
          </cell>
          <cell r="W2333">
            <v>0</v>
          </cell>
          <cell r="X2333">
            <v>8812990</v>
          </cell>
          <cell r="Y2333" t="str">
            <v>no</v>
          </cell>
          <cell r="Z2333">
            <v>0</v>
          </cell>
          <cell r="AA2333">
            <v>8812990</v>
          </cell>
          <cell r="AB2333">
            <v>64106056</v>
          </cell>
          <cell r="AC2333">
            <v>1.2604726314733783E-3</v>
          </cell>
          <cell r="AD2333">
            <v>11109</v>
          </cell>
          <cell r="AE2333">
            <v>0</v>
          </cell>
          <cell r="AF2333">
            <v>11109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 t="str">
            <v>AA</v>
          </cell>
          <cell r="AL2333">
            <v>0</v>
          </cell>
          <cell r="AM2333">
            <v>50274725.070900299</v>
          </cell>
          <cell r="AN2333">
            <v>0</v>
          </cell>
          <cell r="AO2333">
            <v>0</v>
          </cell>
          <cell r="AP2333">
            <v>0</v>
          </cell>
          <cell r="AQ2333">
            <v>3020976</v>
          </cell>
          <cell r="AR2333">
            <v>0</v>
          </cell>
          <cell r="AS2333">
            <v>0</v>
          </cell>
          <cell r="AT2333">
            <v>3020976</v>
          </cell>
          <cell r="AU2333" t="str">
            <v>Population</v>
          </cell>
          <cell r="AV2333">
            <v>0</v>
          </cell>
          <cell r="AW2333">
            <v>0</v>
          </cell>
          <cell r="AX2333">
            <v>0</v>
          </cell>
          <cell r="AY2333">
            <v>0</v>
          </cell>
          <cell r="AZ2333">
            <v>0</v>
          </cell>
          <cell r="BA2333">
            <v>68917</v>
          </cell>
          <cell r="BB2333">
            <v>0</v>
          </cell>
          <cell r="BC2333">
            <v>0</v>
          </cell>
          <cell r="BD2333">
            <v>0</v>
          </cell>
          <cell r="BE2333">
            <v>0</v>
          </cell>
          <cell r="BF2333">
            <v>2937664</v>
          </cell>
        </row>
        <row r="2334">
          <cell r="D2334" t="str">
            <v>8920012</v>
          </cell>
          <cell r="E2334" t="str">
            <v>PERRY TOWNSHIP</v>
          </cell>
          <cell r="F2334">
            <v>57877</v>
          </cell>
          <cell r="G2334">
            <v>0</v>
          </cell>
          <cell r="H2334">
            <v>9874</v>
          </cell>
          <cell r="I2334">
            <v>2700</v>
          </cell>
          <cell r="J2334">
            <v>0</v>
          </cell>
          <cell r="K2334">
            <v>0</v>
          </cell>
          <cell r="L2334">
            <v>70451</v>
          </cell>
          <cell r="M2334">
            <v>0</v>
          </cell>
          <cell r="N2334">
            <v>70451</v>
          </cell>
          <cell r="O2334" t="str">
            <v>no</v>
          </cell>
          <cell r="P2334">
            <v>0</v>
          </cell>
          <cell r="Q2334">
            <v>2937664</v>
          </cell>
          <cell r="R2334">
            <v>0</v>
          </cell>
          <cell r="S2334">
            <v>2937413</v>
          </cell>
          <cell r="T2334">
            <v>78386476.63868919</v>
          </cell>
          <cell r="U2334">
            <v>8.9876472347052169E-4</v>
          </cell>
          <cell r="V2334">
            <v>2640</v>
          </cell>
          <cell r="W2334">
            <v>0</v>
          </cell>
          <cell r="X2334">
            <v>8812990</v>
          </cell>
          <cell r="Y2334" t="str">
            <v>no</v>
          </cell>
          <cell r="Z2334">
            <v>0</v>
          </cell>
          <cell r="AA2334">
            <v>8812990</v>
          </cell>
          <cell r="AB2334">
            <v>64106056</v>
          </cell>
          <cell r="AC2334">
            <v>1.0989757348354109E-3</v>
          </cell>
          <cell r="AD2334">
            <v>9685</v>
          </cell>
          <cell r="AE2334">
            <v>0</v>
          </cell>
          <cell r="AF2334">
            <v>9685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 t="str">
            <v>AA</v>
          </cell>
          <cell r="AL2334">
            <v>0</v>
          </cell>
          <cell r="AM2334">
            <v>50274725.070900299</v>
          </cell>
          <cell r="AN2334">
            <v>0</v>
          </cell>
          <cell r="AO2334">
            <v>0</v>
          </cell>
          <cell r="AP2334">
            <v>0</v>
          </cell>
          <cell r="AQ2334">
            <v>3020976</v>
          </cell>
          <cell r="AR2334">
            <v>0</v>
          </cell>
          <cell r="AS2334">
            <v>0</v>
          </cell>
          <cell r="AT2334">
            <v>3020976</v>
          </cell>
          <cell r="AU2334" t="str">
            <v>Population</v>
          </cell>
          <cell r="AV2334">
            <v>0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68917</v>
          </cell>
          <cell r="BB2334">
            <v>0</v>
          </cell>
          <cell r="BC2334">
            <v>0</v>
          </cell>
          <cell r="BD2334">
            <v>0</v>
          </cell>
          <cell r="BE2334">
            <v>0</v>
          </cell>
          <cell r="BF2334">
            <v>2937664</v>
          </cell>
        </row>
        <row r="2335">
          <cell r="D2335" t="str">
            <v>8920013</v>
          </cell>
          <cell r="E2335" t="str">
            <v>WASHINGTON TOWNSHIP</v>
          </cell>
          <cell r="F2335">
            <v>35768</v>
          </cell>
          <cell r="G2335">
            <v>0</v>
          </cell>
          <cell r="H2335">
            <v>6146</v>
          </cell>
          <cell r="I2335">
            <v>1681</v>
          </cell>
          <cell r="J2335">
            <v>0</v>
          </cell>
          <cell r="K2335">
            <v>0</v>
          </cell>
          <cell r="L2335">
            <v>43595</v>
          </cell>
          <cell r="M2335">
            <v>0</v>
          </cell>
          <cell r="N2335">
            <v>43595</v>
          </cell>
          <cell r="O2335" t="str">
            <v>no</v>
          </cell>
          <cell r="P2335">
            <v>0</v>
          </cell>
          <cell r="Q2335">
            <v>2937664</v>
          </cell>
          <cell r="R2335">
            <v>0</v>
          </cell>
          <cell r="S2335">
            <v>2937413</v>
          </cell>
          <cell r="T2335">
            <v>78386476.63868919</v>
          </cell>
          <cell r="U2335">
            <v>5.5615460560811617E-4</v>
          </cell>
          <cell r="V2335">
            <v>1634</v>
          </cell>
          <cell r="W2335">
            <v>0</v>
          </cell>
          <cell r="X2335">
            <v>8812990</v>
          </cell>
          <cell r="Y2335" t="str">
            <v>no</v>
          </cell>
          <cell r="Z2335">
            <v>0</v>
          </cell>
          <cell r="AA2335">
            <v>8812990</v>
          </cell>
          <cell r="AB2335">
            <v>64106056</v>
          </cell>
          <cell r="AC2335">
            <v>6.8004495550311194E-4</v>
          </cell>
          <cell r="AD2335">
            <v>5993</v>
          </cell>
          <cell r="AE2335">
            <v>0</v>
          </cell>
          <cell r="AF2335">
            <v>5993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 t="str">
            <v>AA</v>
          </cell>
          <cell r="AL2335">
            <v>0</v>
          </cell>
          <cell r="AM2335">
            <v>50274725.070900299</v>
          </cell>
          <cell r="AN2335">
            <v>0</v>
          </cell>
          <cell r="AO2335">
            <v>0</v>
          </cell>
          <cell r="AP2335">
            <v>0</v>
          </cell>
          <cell r="AQ2335">
            <v>3020976</v>
          </cell>
          <cell r="AR2335">
            <v>0</v>
          </cell>
          <cell r="AS2335">
            <v>0</v>
          </cell>
          <cell r="AT2335">
            <v>3020976</v>
          </cell>
          <cell r="AU2335" t="str">
            <v>Population</v>
          </cell>
          <cell r="AV2335">
            <v>0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68917</v>
          </cell>
          <cell r="BB2335">
            <v>0</v>
          </cell>
          <cell r="BC2335">
            <v>0</v>
          </cell>
          <cell r="BD2335">
            <v>0</v>
          </cell>
          <cell r="BE2335">
            <v>0</v>
          </cell>
          <cell r="BF2335">
            <v>2937664</v>
          </cell>
        </row>
        <row r="2336">
          <cell r="D2336" t="str">
            <v>8920014</v>
          </cell>
          <cell r="E2336" t="str">
            <v>WAYNE TOWNSHIP</v>
          </cell>
          <cell r="F2336">
            <v>1271367</v>
          </cell>
          <cell r="G2336">
            <v>0</v>
          </cell>
          <cell r="H2336">
            <v>211439</v>
          </cell>
          <cell r="I2336">
            <v>57818</v>
          </cell>
          <cell r="J2336">
            <v>0</v>
          </cell>
          <cell r="K2336">
            <v>0</v>
          </cell>
          <cell r="L2336">
            <v>1540624</v>
          </cell>
          <cell r="M2336">
            <v>0</v>
          </cell>
          <cell r="N2336">
            <v>1540624</v>
          </cell>
          <cell r="O2336" t="str">
            <v>no</v>
          </cell>
          <cell r="P2336">
            <v>0</v>
          </cell>
          <cell r="Q2336">
            <v>2937664</v>
          </cell>
          <cell r="R2336">
            <v>0</v>
          </cell>
          <cell r="S2336">
            <v>2937413</v>
          </cell>
          <cell r="T2336">
            <v>78386476.63868919</v>
          </cell>
          <cell r="U2336">
            <v>1.9654206517040907E-2</v>
          </cell>
          <cell r="V2336">
            <v>57733</v>
          </cell>
          <cell r="W2336">
            <v>0</v>
          </cell>
          <cell r="X2336">
            <v>8812990</v>
          </cell>
          <cell r="Y2336" t="str">
            <v>no</v>
          </cell>
          <cell r="Z2336">
            <v>0</v>
          </cell>
          <cell r="AA2336">
            <v>8812990</v>
          </cell>
          <cell r="AB2336">
            <v>64106056</v>
          </cell>
          <cell r="AC2336">
            <v>2.4032425267278959E-2</v>
          </cell>
          <cell r="AD2336">
            <v>211798</v>
          </cell>
          <cell r="AE2336">
            <v>0</v>
          </cell>
          <cell r="AF2336">
            <v>211798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 t="str">
            <v>AA</v>
          </cell>
          <cell r="AL2336">
            <v>0</v>
          </cell>
          <cell r="AM2336">
            <v>50274725.070900299</v>
          </cell>
          <cell r="AN2336">
            <v>0</v>
          </cell>
          <cell r="AO2336">
            <v>0</v>
          </cell>
          <cell r="AP2336">
            <v>0</v>
          </cell>
          <cell r="AQ2336">
            <v>3020976</v>
          </cell>
          <cell r="AR2336">
            <v>0</v>
          </cell>
          <cell r="AS2336">
            <v>0</v>
          </cell>
          <cell r="AT2336">
            <v>3020976</v>
          </cell>
          <cell r="AU2336" t="str">
            <v>Population</v>
          </cell>
          <cell r="AV2336">
            <v>0</v>
          </cell>
          <cell r="AW2336">
            <v>0</v>
          </cell>
          <cell r="AX2336">
            <v>0</v>
          </cell>
          <cell r="AY2336">
            <v>0</v>
          </cell>
          <cell r="AZ2336">
            <v>0</v>
          </cell>
          <cell r="BA2336">
            <v>68917</v>
          </cell>
          <cell r="BB2336">
            <v>0</v>
          </cell>
          <cell r="BC2336">
            <v>0</v>
          </cell>
          <cell r="BD2336">
            <v>0</v>
          </cell>
          <cell r="BE2336">
            <v>0</v>
          </cell>
          <cell r="BF2336">
            <v>2937664</v>
          </cell>
        </row>
        <row r="2337">
          <cell r="D2337" t="str">
            <v>8920015</v>
          </cell>
          <cell r="E2337" t="str">
            <v>WEBSTER TOWNSHIP</v>
          </cell>
          <cell r="F2337">
            <v>87929</v>
          </cell>
          <cell r="G2337">
            <v>0</v>
          </cell>
          <cell r="H2337">
            <v>14640</v>
          </cell>
          <cell r="I2337">
            <v>4003</v>
          </cell>
          <cell r="J2337">
            <v>0</v>
          </cell>
          <cell r="K2337">
            <v>0</v>
          </cell>
          <cell r="L2337">
            <v>106572</v>
          </cell>
          <cell r="M2337">
            <v>0</v>
          </cell>
          <cell r="N2337">
            <v>106572</v>
          </cell>
          <cell r="O2337" t="str">
            <v>no</v>
          </cell>
          <cell r="P2337">
            <v>0</v>
          </cell>
          <cell r="Q2337">
            <v>2937664</v>
          </cell>
          <cell r="R2337">
            <v>0</v>
          </cell>
          <cell r="S2337">
            <v>2937413</v>
          </cell>
          <cell r="T2337">
            <v>78386476.63868919</v>
          </cell>
          <cell r="U2337">
            <v>1.3595712496586342E-3</v>
          </cell>
          <cell r="V2337">
            <v>3994</v>
          </cell>
          <cell r="W2337">
            <v>0</v>
          </cell>
          <cell r="X2337">
            <v>8812990</v>
          </cell>
          <cell r="Y2337" t="str">
            <v>no</v>
          </cell>
          <cell r="Z2337">
            <v>0</v>
          </cell>
          <cell r="AA2337">
            <v>8812990</v>
          </cell>
          <cell r="AB2337">
            <v>64106056</v>
          </cell>
          <cell r="AC2337">
            <v>1.6624326413092704E-3</v>
          </cell>
          <cell r="AD2337">
            <v>14651</v>
          </cell>
          <cell r="AE2337">
            <v>0</v>
          </cell>
          <cell r="AF2337">
            <v>14651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 t="str">
            <v>AA</v>
          </cell>
          <cell r="AL2337">
            <v>0</v>
          </cell>
          <cell r="AM2337">
            <v>50274725.070900299</v>
          </cell>
          <cell r="AN2337">
            <v>0</v>
          </cell>
          <cell r="AO2337">
            <v>0</v>
          </cell>
          <cell r="AP2337">
            <v>0</v>
          </cell>
          <cell r="AQ2337">
            <v>3020976</v>
          </cell>
          <cell r="AR2337">
            <v>0</v>
          </cell>
          <cell r="AS2337">
            <v>0</v>
          </cell>
          <cell r="AT2337">
            <v>3020976</v>
          </cell>
          <cell r="AU2337" t="str">
            <v>Population</v>
          </cell>
          <cell r="AV2337">
            <v>0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68917</v>
          </cell>
          <cell r="BB2337">
            <v>0</v>
          </cell>
          <cell r="BC2337">
            <v>0</v>
          </cell>
          <cell r="BD2337">
            <v>0</v>
          </cell>
          <cell r="BE2337">
            <v>0</v>
          </cell>
          <cell r="BF2337">
            <v>2937664</v>
          </cell>
        </row>
        <row r="2338">
          <cell r="D2338" t="str">
            <v>8930111</v>
          </cell>
          <cell r="E2338" t="str">
            <v>RICHMOND CIVIL CITY</v>
          </cell>
          <cell r="F2338">
            <v>17308045</v>
          </cell>
          <cell r="G2338">
            <v>246948</v>
          </cell>
          <cell r="H2338">
            <v>2908350</v>
          </cell>
          <cell r="I2338">
            <v>795290</v>
          </cell>
          <cell r="J2338">
            <v>0</v>
          </cell>
          <cell r="K2338">
            <v>0</v>
          </cell>
          <cell r="L2338">
            <v>20764737</v>
          </cell>
          <cell r="M2338">
            <v>0</v>
          </cell>
          <cell r="N2338">
            <v>20764737</v>
          </cell>
          <cell r="O2338" t="str">
            <v>no</v>
          </cell>
          <cell r="P2338">
            <v>0</v>
          </cell>
          <cell r="Q2338">
            <v>2937664</v>
          </cell>
          <cell r="R2338">
            <v>0</v>
          </cell>
          <cell r="S2338">
            <v>2937413</v>
          </cell>
          <cell r="T2338">
            <v>78386476.63868919</v>
          </cell>
          <cell r="U2338">
            <v>0.26490203272832336</v>
          </cell>
          <cell r="V2338">
            <v>778127</v>
          </cell>
          <cell r="W2338">
            <v>0</v>
          </cell>
          <cell r="X2338">
            <v>8812990</v>
          </cell>
          <cell r="Y2338" t="str">
            <v>no</v>
          </cell>
          <cell r="Z2338">
            <v>0</v>
          </cell>
          <cell r="AA2338">
            <v>8812990</v>
          </cell>
          <cell r="AB2338">
            <v>64106056</v>
          </cell>
          <cell r="AC2338">
            <v>0.32391225253352041</v>
          </cell>
          <cell r="AD2338">
            <v>2854635</v>
          </cell>
          <cell r="AE2338">
            <v>0</v>
          </cell>
          <cell r="AF2338">
            <v>2854635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 t="str">
            <v>AA</v>
          </cell>
          <cell r="AL2338">
            <v>20764737</v>
          </cell>
          <cell r="AM2338">
            <v>50274725.070900299</v>
          </cell>
          <cell r="AN2338">
            <v>0.41302537151056279</v>
          </cell>
          <cell r="AO2338">
            <v>0</v>
          </cell>
          <cell r="AP2338">
            <v>0</v>
          </cell>
          <cell r="AQ2338">
            <v>3020976</v>
          </cell>
          <cell r="AR2338">
            <v>0</v>
          </cell>
          <cell r="AS2338">
            <v>0</v>
          </cell>
          <cell r="AT2338">
            <v>3020976</v>
          </cell>
          <cell r="AU2338" t="str">
            <v>Population</v>
          </cell>
          <cell r="AV2338">
            <v>17308045</v>
          </cell>
          <cell r="AW2338">
            <v>0</v>
          </cell>
          <cell r="AX2338">
            <v>0</v>
          </cell>
          <cell r="AY2338">
            <v>36812</v>
          </cell>
          <cell r="AZ2338">
            <v>36812</v>
          </cell>
          <cell r="BA2338">
            <v>68917</v>
          </cell>
          <cell r="BB2338">
            <v>0.53414977436626665</v>
          </cell>
          <cell r="BC2338">
            <v>1613654</v>
          </cell>
          <cell r="BD2338">
            <v>0</v>
          </cell>
          <cell r="BE2338">
            <v>0</v>
          </cell>
          <cell r="BF2338">
            <v>2937664</v>
          </cell>
        </row>
        <row r="2339">
          <cell r="D2339" t="str">
            <v>8930925</v>
          </cell>
          <cell r="E2339" t="str">
            <v>BOSTON CIVIL TOWN</v>
          </cell>
          <cell r="F2339">
            <v>2568</v>
          </cell>
          <cell r="G2339">
            <v>0</v>
          </cell>
          <cell r="H2339">
            <v>448</v>
          </cell>
          <cell r="I2339">
            <v>122</v>
          </cell>
          <cell r="J2339">
            <v>0</v>
          </cell>
          <cell r="K2339">
            <v>0</v>
          </cell>
          <cell r="L2339">
            <v>3138</v>
          </cell>
          <cell r="M2339">
            <v>0</v>
          </cell>
          <cell r="N2339">
            <v>3138</v>
          </cell>
          <cell r="O2339" t="str">
            <v>no</v>
          </cell>
          <cell r="P2339">
            <v>0</v>
          </cell>
          <cell r="Q2339">
            <v>2937664</v>
          </cell>
          <cell r="R2339">
            <v>0</v>
          </cell>
          <cell r="S2339">
            <v>2937413</v>
          </cell>
          <cell r="T2339">
            <v>78386476.63868919</v>
          </cell>
          <cell r="U2339">
            <v>4.0032415469624239E-5</v>
          </cell>
          <cell r="V2339">
            <v>118</v>
          </cell>
          <cell r="W2339">
            <v>0</v>
          </cell>
          <cell r="X2339">
            <v>8812990</v>
          </cell>
          <cell r="Y2339" t="str">
            <v>no</v>
          </cell>
          <cell r="Z2339">
            <v>0</v>
          </cell>
          <cell r="AA2339">
            <v>8812990</v>
          </cell>
          <cell r="AB2339">
            <v>64106056</v>
          </cell>
          <cell r="AC2339">
            <v>4.8950133510007233E-5</v>
          </cell>
          <cell r="AD2339">
            <v>431</v>
          </cell>
          <cell r="AE2339">
            <v>0</v>
          </cell>
          <cell r="AF2339">
            <v>431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 t="str">
            <v>AA</v>
          </cell>
          <cell r="AL2339">
            <v>3138</v>
          </cell>
          <cell r="AM2339">
            <v>50274725.070900299</v>
          </cell>
          <cell r="AN2339">
            <v>6.2417049433380548E-5</v>
          </cell>
          <cell r="AO2339">
            <v>0</v>
          </cell>
          <cell r="AP2339">
            <v>0</v>
          </cell>
          <cell r="AQ2339">
            <v>3020976</v>
          </cell>
          <cell r="AR2339">
            <v>0</v>
          </cell>
          <cell r="AS2339">
            <v>0</v>
          </cell>
          <cell r="AT2339">
            <v>3020976</v>
          </cell>
          <cell r="AU2339" t="str">
            <v>Population</v>
          </cell>
          <cell r="AV2339">
            <v>2568</v>
          </cell>
          <cell r="AW2339">
            <v>0</v>
          </cell>
          <cell r="AX2339">
            <v>0</v>
          </cell>
          <cell r="AY2339">
            <v>138</v>
          </cell>
          <cell r="AZ2339">
            <v>138</v>
          </cell>
          <cell r="BA2339">
            <v>68917</v>
          </cell>
          <cell r="BB2339">
            <v>2.0024086945165925E-3</v>
          </cell>
          <cell r="BC2339">
            <v>6049</v>
          </cell>
          <cell r="BD2339">
            <v>0</v>
          </cell>
          <cell r="BE2339">
            <v>0</v>
          </cell>
          <cell r="BF2339">
            <v>2937664</v>
          </cell>
        </row>
        <row r="2340">
          <cell r="D2340" t="str">
            <v>8930926</v>
          </cell>
          <cell r="E2340" t="str">
            <v>CAMBRIDGE CITY CIVIL TOWN</v>
          </cell>
          <cell r="F2340">
            <v>710435</v>
          </cell>
          <cell r="G2340">
            <v>0</v>
          </cell>
          <cell r="H2340">
            <v>119326</v>
          </cell>
          <cell r="I2340">
            <v>32630</v>
          </cell>
          <cell r="J2340">
            <v>0</v>
          </cell>
          <cell r="K2340">
            <v>0</v>
          </cell>
          <cell r="L2340">
            <v>862391</v>
          </cell>
          <cell r="M2340">
            <v>0</v>
          </cell>
          <cell r="N2340">
            <v>862391</v>
          </cell>
          <cell r="O2340" t="str">
            <v>no</v>
          </cell>
          <cell r="P2340">
            <v>0</v>
          </cell>
          <cell r="Q2340">
            <v>2937664</v>
          </cell>
          <cell r="R2340">
            <v>0</v>
          </cell>
          <cell r="S2340">
            <v>2937413</v>
          </cell>
          <cell r="T2340">
            <v>78386476.63868919</v>
          </cell>
          <cell r="U2340">
            <v>1.1001782922009151E-2</v>
          </cell>
          <cell r="V2340">
            <v>32317</v>
          </cell>
          <cell r="W2340">
            <v>0</v>
          </cell>
          <cell r="X2340">
            <v>8812990</v>
          </cell>
          <cell r="Y2340" t="str">
            <v>no</v>
          </cell>
          <cell r="Z2340">
            <v>0</v>
          </cell>
          <cell r="AA2340">
            <v>8812990</v>
          </cell>
          <cell r="AB2340">
            <v>64106056</v>
          </cell>
          <cell r="AC2340">
            <v>1.3452566790257693E-2</v>
          </cell>
          <cell r="AD2340">
            <v>118557</v>
          </cell>
          <cell r="AE2340">
            <v>0</v>
          </cell>
          <cell r="AF2340">
            <v>118557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 t="str">
            <v>AA</v>
          </cell>
          <cell r="AL2340">
            <v>862391</v>
          </cell>
          <cell r="AM2340">
            <v>50274725.070900299</v>
          </cell>
          <cell r="AN2340">
            <v>1.7153569687030745E-2</v>
          </cell>
          <cell r="AO2340">
            <v>0</v>
          </cell>
          <cell r="AP2340">
            <v>0</v>
          </cell>
          <cell r="AQ2340">
            <v>3020976</v>
          </cell>
          <cell r="AR2340">
            <v>0</v>
          </cell>
          <cell r="AS2340">
            <v>0</v>
          </cell>
          <cell r="AT2340">
            <v>3020976</v>
          </cell>
          <cell r="AU2340" t="str">
            <v>Population</v>
          </cell>
          <cell r="AV2340">
            <v>710435</v>
          </cell>
          <cell r="AW2340">
            <v>0</v>
          </cell>
          <cell r="AX2340">
            <v>0</v>
          </cell>
          <cell r="AY2340">
            <v>1870</v>
          </cell>
          <cell r="AZ2340">
            <v>1870</v>
          </cell>
          <cell r="BA2340">
            <v>68917</v>
          </cell>
          <cell r="BB2340">
            <v>2.7134088831492955E-2</v>
          </cell>
          <cell r="BC2340">
            <v>81971</v>
          </cell>
          <cell r="BD2340">
            <v>0</v>
          </cell>
          <cell r="BE2340">
            <v>0</v>
          </cell>
          <cell r="BF2340">
            <v>2937664</v>
          </cell>
        </row>
        <row r="2341">
          <cell r="D2341" t="str">
            <v>8930927</v>
          </cell>
          <cell r="E2341" t="str">
            <v>CENTERVILLE CIVIL TOWN</v>
          </cell>
          <cell r="F2341">
            <v>638376</v>
          </cell>
          <cell r="G2341">
            <v>6605</v>
          </cell>
          <cell r="H2341">
            <v>106613</v>
          </cell>
          <cell r="I2341">
            <v>29153</v>
          </cell>
          <cell r="J2341">
            <v>0</v>
          </cell>
          <cell r="K2341">
            <v>0</v>
          </cell>
          <cell r="L2341">
            <v>767537</v>
          </cell>
          <cell r="M2341">
            <v>0</v>
          </cell>
          <cell r="N2341">
            <v>767537</v>
          </cell>
          <cell r="O2341" t="str">
            <v>no</v>
          </cell>
          <cell r="P2341">
            <v>0</v>
          </cell>
          <cell r="Q2341">
            <v>2937664</v>
          </cell>
          <cell r="R2341">
            <v>0</v>
          </cell>
          <cell r="S2341">
            <v>2937413</v>
          </cell>
          <cell r="T2341">
            <v>78386476.63868919</v>
          </cell>
          <cell r="U2341">
            <v>9.7917017438843134E-3</v>
          </cell>
          <cell r="V2341">
            <v>28762</v>
          </cell>
          <cell r="W2341">
            <v>0</v>
          </cell>
          <cell r="X2341">
            <v>8812990</v>
          </cell>
          <cell r="Y2341" t="str">
            <v>no</v>
          </cell>
          <cell r="Z2341">
            <v>0</v>
          </cell>
          <cell r="AA2341">
            <v>8812990</v>
          </cell>
          <cell r="AB2341">
            <v>64106056</v>
          </cell>
          <cell r="AC2341">
            <v>1.1972924991673174E-2</v>
          </cell>
          <cell r="AD2341">
            <v>105517</v>
          </cell>
          <cell r="AE2341">
            <v>0</v>
          </cell>
          <cell r="AF2341">
            <v>105517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 t="str">
            <v>AA</v>
          </cell>
          <cell r="AL2341">
            <v>767537</v>
          </cell>
          <cell r="AM2341">
            <v>50274725.070900299</v>
          </cell>
          <cell r="AN2341">
            <v>1.5266856236758636E-2</v>
          </cell>
          <cell r="AO2341">
            <v>0</v>
          </cell>
          <cell r="AP2341">
            <v>0</v>
          </cell>
          <cell r="AQ2341">
            <v>3020976</v>
          </cell>
          <cell r="AR2341">
            <v>0</v>
          </cell>
          <cell r="AS2341">
            <v>0</v>
          </cell>
          <cell r="AT2341">
            <v>3020976</v>
          </cell>
          <cell r="AU2341" t="str">
            <v>Population</v>
          </cell>
          <cell r="AV2341">
            <v>638376</v>
          </cell>
          <cell r="AW2341">
            <v>0</v>
          </cell>
          <cell r="AX2341">
            <v>0</v>
          </cell>
          <cell r="AY2341">
            <v>2552</v>
          </cell>
          <cell r="AZ2341">
            <v>2552</v>
          </cell>
          <cell r="BA2341">
            <v>68917</v>
          </cell>
          <cell r="BB2341">
            <v>3.7030050640625679E-2</v>
          </cell>
          <cell r="BC2341">
            <v>111867</v>
          </cell>
          <cell r="BD2341">
            <v>0</v>
          </cell>
          <cell r="BE2341">
            <v>0</v>
          </cell>
          <cell r="BF2341">
            <v>2937664</v>
          </cell>
        </row>
        <row r="2342">
          <cell r="D2342" t="str">
            <v>8930928</v>
          </cell>
          <cell r="E2342" t="str">
            <v>DUBLIN CIVIL TOWN</v>
          </cell>
          <cell r="F2342">
            <v>60254</v>
          </cell>
          <cell r="G2342">
            <v>0</v>
          </cell>
          <cell r="H2342">
            <v>10254</v>
          </cell>
          <cell r="I2342">
            <v>2804</v>
          </cell>
          <cell r="J2342">
            <v>0</v>
          </cell>
          <cell r="K2342">
            <v>0</v>
          </cell>
          <cell r="L2342">
            <v>73312</v>
          </cell>
          <cell r="M2342">
            <v>0</v>
          </cell>
          <cell r="N2342">
            <v>73312</v>
          </cell>
          <cell r="O2342" t="str">
            <v>no</v>
          </cell>
          <cell r="P2342">
            <v>0</v>
          </cell>
          <cell r="Q2342">
            <v>2937664</v>
          </cell>
          <cell r="R2342">
            <v>0</v>
          </cell>
          <cell r="S2342">
            <v>2937413</v>
          </cell>
          <cell r="T2342">
            <v>78386476.63868919</v>
          </cell>
          <cell r="U2342">
            <v>9.3526336612781771E-4</v>
          </cell>
          <cell r="V2342">
            <v>2747</v>
          </cell>
          <cell r="W2342">
            <v>0</v>
          </cell>
          <cell r="X2342">
            <v>8812990</v>
          </cell>
          <cell r="Y2342" t="str">
            <v>no</v>
          </cell>
          <cell r="Z2342">
            <v>0</v>
          </cell>
          <cell r="AA2342">
            <v>8812990</v>
          </cell>
          <cell r="AB2342">
            <v>64106056</v>
          </cell>
          <cell r="AC2342">
            <v>1.1436049037239166E-3</v>
          </cell>
          <cell r="AD2342">
            <v>10079</v>
          </cell>
          <cell r="AE2342">
            <v>0</v>
          </cell>
          <cell r="AF2342">
            <v>10079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 t="str">
            <v>AA</v>
          </cell>
          <cell r="AL2342">
            <v>73312</v>
          </cell>
          <cell r="AM2342">
            <v>50274725.070900299</v>
          </cell>
          <cell r="AN2342">
            <v>1.4582277654748229E-3</v>
          </cell>
          <cell r="AO2342">
            <v>0</v>
          </cell>
          <cell r="AP2342">
            <v>0</v>
          </cell>
          <cell r="AQ2342">
            <v>3020976</v>
          </cell>
          <cell r="AR2342">
            <v>0</v>
          </cell>
          <cell r="AS2342">
            <v>0</v>
          </cell>
          <cell r="AT2342">
            <v>3020976</v>
          </cell>
          <cell r="AU2342" t="str">
            <v>Population</v>
          </cell>
          <cell r="AV2342">
            <v>60254</v>
          </cell>
          <cell r="AW2342">
            <v>0</v>
          </cell>
          <cell r="AX2342">
            <v>0</v>
          </cell>
          <cell r="AY2342">
            <v>790</v>
          </cell>
          <cell r="AZ2342">
            <v>790</v>
          </cell>
          <cell r="BA2342">
            <v>68917</v>
          </cell>
          <cell r="BB2342">
            <v>1.1463064265710927E-2</v>
          </cell>
          <cell r="BC2342">
            <v>34630</v>
          </cell>
          <cell r="BD2342">
            <v>0</v>
          </cell>
          <cell r="BE2342">
            <v>0</v>
          </cell>
          <cell r="BF2342">
            <v>2937664</v>
          </cell>
        </row>
        <row r="2343">
          <cell r="D2343" t="str">
            <v>8930929</v>
          </cell>
          <cell r="E2343" t="str">
            <v>EAST GERMANTOWN CIVIL TOWN</v>
          </cell>
          <cell r="F2343">
            <v>13885</v>
          </cell>
          <cell r="G2343">
            <v>0</v>
          </cell>
          <cell r="H2343">
            <v>2353</v>
          </cell>
          <cell r="I2343">
            <v>643</v>
          </cell>
          <cell r="J2343">
            <v>0</v>
          </cell>
          <cell r="K2343">
            <v>0</v>
          </cell>
          <cell r="L2343">
            <v>16881</v>
          </cell>
          <cell r="M2343">
            <v>0</v>
          </cell>
          <cell r="N2343">
            <v>16881</v>
          </cell>
          <cell r="O2343" t="str">
            <v>no</v>
          </cell>
          <cell r="P2343">
            <v>0</v>
          </cell>
          <cell r="Q2343">
            <v>2937664</v>
          </cell>
          <cell r="R2343">
            <v>0</v>
          </cell>
          <cell r="S2343">
            <v>2937413</v>
          </cell>
          <cell r="T2343">
            <v>78386476.63868919</v>
          </cell>
          <cell r="U2343">
            <v>2.1535602471087532E-4</v>
          </cell>
          <cell r="V2343">
            <v>633</v>
          </cell>
          <cell r="W2343">
            <v>0</v>
          </cell>
          <cell r="X2343">
            <v>8812990</v>
          </cell>
          <cell r="Y2343" t="str">
            <v>no</v>
          </cell>
          <cell r="Z2343">
            <v>0</v>
          </cell>
          <cell r="AA2343">
            <v>8812990</v>
          </cell>
          <cell r="AB2343">
            <v>64106056</v>
          </cell>
          <cell r="AC2343">
            <v>2.6332925550746721E-4</v>
          </cell>
          <cell r="AD2343">
            <v>2321</v>
          </cell>
          <cell r="AE2343">
            <v>0</v>
          </cell>
          <cell r="AF2343">
            <v>2321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 t="str">
            <v>AA</v>
          </cell>
          <cell r="AL2343">
            <v>16881</v>
          </cell>
          <cell r="AM2343">
            <v>50274725.070900299</v>
          </cell>
          <cell r="AN2343">
            <v>3.3577508332852037E-4</v>
          </cell>
          <cell r="AO2343">
            <v>0</v>
          </cell>
          <cell r="AP2343">
            <v>0</v>
          </cell>
          <cell r="AQ2343">
            <v>3020976</v>
          </cell>
          <cell r="AR2343">
            <v>0</v>
          </cell>
          <cell r="AS2343">
            <v>0</v>
          </cell>
          <cell r="AT2343">
            <v>3020976</v>
          </cell>
          <cell r="AU2343" t="str">
            <v>Population</v>
          </cell>
          <cell r="AV2343">
            <v>13885</v>
          </cell>
          <cell r="AW2343">
            <v>0</v>
          </cell>
          <cell r="AX2343">
            <v>0</v>
          </cell>
          <cell r="AY2343">
            <v>410</v>
          </cell>
          <cell r="AZ2343">
            <v>410</v>
          </cell>
          <cell r="BA2343">
            <v>68917</v>
          </cell>
          <cell r="BB2343">
            <v>5.9491852518246584E-3</v>
          </cell>
          <cell r="BC2343">
            <v>17972</v>
          </cell>
          <cell r="BD2343">
            <v>0</v>
          </cell>
          <cell r="BE2343">
            <v>0</v>
          </cell>
          <cell r="BF2343">
            <v>2937664</v>
          </cell>
        </row>
        <row r="2344">
          <cell r="D2344" t="str">
            <v>8930930</v>
          </cell>
          <cell r="E2344" t="str">
            <v>ECONOMY CIVIL TOWN</v>
          </cell>
          <cell r="F2344">
            <v>24397</v>
          </cell>
          <cell r="G2344">
            <v>0</v>
          </cell>
          <cell r="H2344">
            <v>4149</v>
          </cell>
          <cell r="I2344">
            <v>1135</v>
          </cell>
          <cell r="J2344">
            <v>0</v>
          </cell>
          <cell r="K2344">
            <v>0</v>
          </cell>
          <cell r="L2344">
            <v>29681</v>
          </cell>
          <cell r="M2344">
            <v>0</v>
          </cell>
          <cell r="N2344">
            <v>29681</v>
          </cell>
          <cell r="O2344" t="str">
            <v>no</v>
          </cell>
          <cell r="P2344">
            <v>0</v>
          </cell>
          <cell r="Q2344">
            <v>2937664</v>
          </cell>
          <cell r="R2344">
            <v>0</v>
          </cell>
          <cell r="S2344">
            <v>2937413</v>
          </cell>
          <cell r="T2344">
            <v>78386476.63868919</v>
          </cell>
          <cell r="U2344">
            <v>3.7864949762712462E-4</v>
          </cell>
          <cell r="V2344">
            <v>1112</v>
          </cell>
          <cell r="W2344">
            <v>0</v>
          </cell>
          <cell r="X2344">
            <v>8812990</v>
          </cell>
          <cell r="Y2344" t="str">
            <v>no</v>
          </cell>
          <cell r="Z2344">
            <v>0</v>
          </cell>
          <cell r="AA2344">
            <v>8812990</v>
          </cell>
          <cell r="AB2344">
            <v>64106056</v>
          </cell>
          <cell r="AC2344">
            <v>4.62998378811512E-4</v>
          </cell>
          <cell r="AD2344">
            <v>4080</v>
          </cell>
          <cell r="AE2344">
            <v>0</v>
          </cell>
          <cell r="AF2344">
            <v>4080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 t="str">
            <v>AA</v>
          </cell>
          <cell r="AL2344">
            <v>29681</v>
          </cell>
          <cell r="AM2344">
            <v>50274725.070900299</v>
          </cell>
          <cell r="AN2344">
            <v>5.90376177256905E-4</v>
          </cell>
          <cell r="AO2344">
            <v>0</v>
          </cell>
          <cell r="AP2344">
            <v>0</v>
          </cell>
          <cell r="AQ2344">
            <v>3020976</v>
          </cell>
          <cell r="AR2344">
            <v>0</v>
          </cell>
          <cell r="AS2344">
            <v>0</v>
          </cell>
          <cell r="AT2344">
            <v>3020976</v>
          </cell>
          <cell r="AU2344" t="str">
            <v>Population</v>
          </cell>
          <cell r="AV2344">
            <v>24397</v>
          </cell>
          <cell r="AW2344">
            <v>0</v>
          </cell>
          <cell r="AX2344">
            <v>0</v>
          </cell>
          <cell r="AY2344">
            <v>187</v>
          </cell>
          <cell r="AZ2344">
            <v>187</v>
          </cell>
          <cell r="BA2344">
            <v>68917</v>
          </cell>
          <cell r="BB2344">
            <v>2.7134088831492955E-3</v>
          </cell>
          <cell r="BC2344">
            <v>8197</v>
          </cell>
          <cell r="BD2344">
            <v>0</v>
          </cell>
          <cell r="BE2344">
            <v>0</v>
          </cell>
          <cell r="BF2344">
            <v>2937664</v>
          </cell>
        </row>
        <row r="2345">
          <cell r="D2345" t="str">
            <v>8930931</v>
          </cell>
          <cell r="E2345" t="str">
            <v>FOUNTAIN CITY CIVIL TOWN</v>
          </cell>
          <cell r="F2345">
            <v>230197</v>
          </cell>
          <cell r="G2345">
            <v>0</v>
          </cell>
          <cell r="H2345">
            <v>33082</v>
          </cell>
          <cell r="I2345">
            <v>9046</v>
          </cell>
          <cell r="J2345">
            <v>0</v>
          </cell>
          <cell r="K2345">
            <v>-34549.929099699759</v>
          </cell>
          <cell r="L2345">
            <v>237775.07090030023</v>
          </cell>
          <cell r="M2345">
            <v>0</v>
          </cell>
          <cell r="N2345">
            <v>237775.07090030023</v>
          </cell>
          <cell r="O2345" t="str">
            <v>no</v>
          </cell>
          <cell r="P2345">
            <v>0</v>
          </cell>
          <cell r="Q2345">
            <v>2937664</v>
          </cell>
          <cell r="R2345">
            <v>0</v>
          </cell>
          <cell r="S2345">
            <v>2937413</v>
          </cell>
          <cell r="T2345">
            <v>78386476.63868919</v>
          </cell>
          <cell r="U2345">
            <v>3.0333685234544866E-3</v>
          </cell>
          <cell r="V2345">
            <v>8910</v>
          </cell>
          <cell r="W2345">
            <v>0</v>
          </cell>
          <cell r="X2345">
            <v>8812990</v>
          </cell>
          <cell r="Y2345" t="str">
            <v>no</v>
          </cell>
          <cell r="Z2345">
            <v>0</v>
          </cell>
          <cell r="AA2345">
            <v>8812990</v>
          </cell>
          <cell r="AB2345">
            <v>64106056</v>
          </cell>
          <cell r="AC2345">
            <v>3.7090890586109404E-3</v>
          </cell>
          <cell r="AD2345">
            <v>32688</v>
          </cell>
          <cell r="AE2345">
            <v>0</v>
          </cell>
          <cell r="AF2345">
            <v>32688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 t="str">
            <v>AA</v>
          </cell>
          <cell r="AL2345">
            <v>237775.07090030023</v>
          </cell>
          <cell r="AM2345">
            <v>50274725.070900299</v>
          </cell>
          <cell r="AN2345">
            <v>4.7295150906340351E-3</v>
          </cell>
          <cell r="AO2345">
            <v>0</v>
          </cell>
          <cell r="AP2345">
            <v>0</v>
          </cell>
          <cell r="AQ2345">
            <v>3020976</v>
          </cell>
          <cell r="AR2345">
            <v>0</v>
          </cell>
          <cell r="AS2345">
            <v>0</v>
          </cell>
          <cell r="AT2345">
            <v>3020976</v>
          </cell>
          <cell r="AU2345" t="str">
            <v>Population</v>
          </cell>
          <cell r="AV2345">
            <v>230197</v>
          </cell>
          <cell r="AW2345">
            <v>-34549.929099699759</v>
          </cell>
          <cell r="AX2345">
            <v>0</v>
          </cell>
          <cell r="AY2345">
            <v>796</v>
          </cell>
          <cell r="AZ2345">
            <v>796</v>
          </cell>
          <cell r="BA2345">
            <v>68917</v>
          </cell>
          <cell r="BB2345">
            <v>1.1550125513298606E-2</v>
          </cell>
          <cell r="BC2345">
            <v>34893</v>
          </cell>
          <cell r="BD2345">
            <v>0</v>
          </cell>
          <cell r="BE2345">
            <v>0</v>
          </cell>
          <cell r="BF2345">
            <v>2937664</v>
          </cell>
        </row>
        <row r="2346">
          <cell r="D2346" t="str">
            <v>8930932</v>
          </cell>
          <cell r="E2346" t="str">
            <v>GREENS FORK CIVIL TOWN</v>
          </cell>
          <cell r="F2346">
            <v>77270</v>
          </cell>
          <cell r="G2346">
            <v>0</v>
          </cell>
          <cell r="H2346">
            <v>13142</v>
          </cell>
          <cell r="I2346">
            <v>3594</v>
          </cell>
          <cell r="J2346">
            <v>0</v>
          </cell>
          <cell r="K2346">
            <v>0</v>
          </cell>
          <cell r="L2346">
            <v>94006</v>
          </cell>
          <cell r="M2346">
            <v>0</v>
          </cell>
          <cell r="N2346">
            <v>94006</v>
          </cell>
          <cell r="O2346" t="str">
            <v>no</v>
          </cell>
          <cell r="P2346">
            <v>0</v>
          </cell>
          <cell r="Q2346">
            <v>2937664</v>
          </cell>
          <cell r="R2346">
            <v>0</v>
          </cell>
          <cell r="S2346">
            <v>2937413</v>
          </cell>
          <cell r="T2346">
            <v>78386476.63868919</v>
          </cell>
          <cell r="U2346">
            <v>1.1992629855441352E-3</v>
          </cell>
          <cell r="V2346">
            <v>3523</v>
          </cell>
          <cell r="W2346">
            <v>0</v>
          </cell>
          <cell r="X2346">
            <v>8812990</v>
          </cell>
          <cell r="Y2346" t="str">
            <v>no</v>
          </cell>
          <cell r="Z2346">
            <v>0</v>
          </cell>
          <cell r="AA2346">
            <v>8812990</v>
          </cell>
          <cell r="AB2346">
            <v>64106056</v>
          </cell>
          <cell r="AC2346">
            <v>1.4664137191656276E-3</v>
          </cell>
          <cell r="AD2346">
            <v>12923</v>
          </cell>
          <cell r="AE2346">
            <v>0</v>
          </cell>
          <cell r="AF2346">
            <v>12923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 t="str">
            <v>AA</v>
          </cell>
          <cell r="AL2346">
            <v>94006</v>
          </cell>
          <cell r="AM2346">
            <v>50274725.070900299</v>
          </cell>
          <cell r="AN2346">
            <v>1.8698461277993534E-3</v>
          </cell>
          <cell r="AO2346">
            <v>0</v>
          </cell>
          <cell r="AP2346">
            <v>0</v>
          </cell>
          <cell r="AQ2346">
            <v>3020976</v>
          </cell>
          <cell r="AR2346">
            <v>0</v>
          </cell>
          <cell r="AS2346">
            <v>0</v>
          </cell>
          <cell r="AT2346">
            <v>3020976</v>
          </cell>
          <cell r="AU2346" t="str">
            <v>Population</v>
          </cell>
          <cell r="AV2346">
            <v>77270</v>
          </cell>
          <cell r="AW2346">
            <v>0</v>
          </cell>
          <cell r="AX2346">
            <v>0</v>
          </cell>
          <cell r="AY2346">
            <v>423</v>
          </cell>
          <cell r="AZ2346">
            <v>423</v>
          </cell>
          <cell r="BA2346">
            <v>68917</v>
          </cell>
          <cell r="BB2346">
            <v>6.137817954931294E-3</v>
          </cell>
          <cell r="BC2346">
            <v>18542</v>
          </cell>
          <cell r="BD2346">
            <v>0</v>
          </cell>
          <cell r="BE2346">
            <v>0</v>
          </cell>
          <cell r="BF2346">
            <v>2937664</v>
          </cell>
        </row>
        <row r="2347">
          <cell r="D2347" t="str">
            <v>8930933</v>
          </cell>
          <cell r="E2347" t="str">
            <v>HAGERSTOWN CIVIL TOWN</v>
          </cell>
          <cell r="F2347">
            <v>838527</v>
          </cell>
          <cell r="G2347">
            <v>0</v>
          </cell>
          <cell r="H2347">
            <v>144000</v>
          </cell>
          <cell r="I2347">
            <v>39377</v>
          </cell>
          <cell r="J2347">
            <v>0</v>
          </cell>
          <cell r="K2347">
            <v>0</v>
          </cell>
          <cell r="L2347">
            <v>1021904</v>
          </cell>
          <cell r="M2347">
            <v>0</v>
          </cell>
          <cell r="N2347">
            <v>1021904</v>
          </cell>
          <cell r="O2347" t="str">
            <v>no</v>
          </cell>
          <cell r="P2347">
            <v>0</v>
          </cell>
          <cell r="Q2347">
            <v>2937664</v>
          </cell>
          <cell r="R2347">
            <v>0</v>
          </cell>
          <cell r="S2347">
            <v>2937413</v>
          </cell>
          <cell r="T2347">
            <v>78386476.63868919</v>
          </cell>
          <cell r="U2347">
            <v>1.3036738527109907E-2</v>
          </cell>
          <cell r="V2347">
            <v>38294</v>
          </cell>
          <cell r="W2347">
            <v>0</v>
          </cell>
          <cell r="X2347">
            <v>8812990</v>
          </cell>
          <cell r="Y2347" t="str">
            <v>no</v>
          </cell>
          <cell r="Z2347">
            <v>0</v>
          </cell>
          <cell r="AA2347">
            <v>8812990</v>
          </cell>
          <cell r="AB2347">
            <v>64106056</v>
          </cell>
          <cell r="AC2347">
            <v>1.5940834045382546E-2</v>
          </cell>
          <cell r="AD2347">
            <v>140486</v>
          </cell>
          <cell r="AE2347">
            <v>0</v>
          </cell>
          <cell r="AF2347">
            <v>140486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 t="str">
            <v>AA</v>
          </cell>
          <cell r="AL2347">
            <v>1021904</v>
          </cell>
          <cell r="AM2347">
            <v>50274725.070900299</v>
          </cell>
          <cell r="AN2347">
            <v>2.0326396585139996E-2</v>
          </cell>
          <cell r="AO2347">
            <v>0</v>
          </cell>
          <cell r="AP2347">
            <v>0</v>
          </cell>
          <cell r="AQ2347">
            <v>3020976</v>
          </cell>
          <cell r="AR2347">
            <v>0</v>
          </cell>
          <cell r="AS2347">
            <v>0</v>
          </cell>
          <cell r="AT2347">
            <v>3020976</v>
          </cell>
          <cell r="AU2347" t="str">
            <v>Population</v>
          </cell>
          <cell r="AV2347">
            <v>838527</v>
          </cell>
          <cell r="AW2347">
            <v>0</v>
          </cell>
          <cell r="AX2347">
            <v>0</v>
          </cell>
          <cell r="AY2347">
            <v>1787</v>
          </cell>
          <cell r="AZ2347">
            <v>1787</v>
          </cell>
          <cell r="BA2347">
            <v>68917</v>
          </cell>
          <cell r="BB2347">
            <v>2.5929741573196743E-2</v>
          </cell>
          <cell r="BC2347">
            <v>78333</v>
          </cell>
          <cell r="BD2347">
            <v>0</v>
          </cell>
          <cell r="BE2347">
            <v>0</v>
          </cell>
          <cell r="BF2347">
            <v>2937664</v>
          </cell>
        </row>
        <row r="2348">
          <cell r="D2348" t="str">
            <v>8930934</v>
          </cell>
          <cell r="E2348" t="str">
            <v>MILTON CIVIL TOWN</v>
          </cell>
          <cell r="F2348">
            <v>74455</v>
          </cell>
          <cell r="G2348">
            <v>0</v>
          </cell>
          <cell r="H2348">
            <v>12636</v>
          </cell>
          <cell r="I2348">
            <v>3455</v>
          </cell>
          <cell r="J2348">
            <v>0</v>
          </cell>
          <cell r="K2348">
            <v>0</v>
          </cell>
          <cell r="L2348">
            <v>90546</v>
          </cell>
          <cell r="M2348">
            <v>0</v>
          </cell>
          <cell r="N2348">
            <v>90546</v>
          </cell>
          <cell r="O2348" t="str">
            <v>no</v>
          </cell>
          <cell r="P2348">
            <v>0</v>
          </cell>
          <cell r="Q2348">
            <v>2937664</v>
          </cell>
          <cell r="R2348">
            <v>0</v>
          </cell>
          <cell r="S2348">
            <v>2937413</v>
          </cell>
          <cell r="T2348">
            <v>78386476.63868919</v>
          </cell>
          <cell r="U2348">
            <v>1.1551227186464615E-3</v>
          </cell>
          <cell r="V2348">
            <v>3393</v>
          </cell>
          <cell r="W2348">
            <v>0</v>
          </cell>
          <cell r="X2348">
            <v>8812990</v>
          </cell>
          <cell r="Y2348" t="str">
            <v>no</v>
          </cell>
          <cell r="Z2348">
            <v>0</v>
          </cell>
          <cell r="AA2348">
            <v>8812990</v>
          </cell>
          <cell r="AB2348">
            <v>64106056</v>
          </cell>
          <cell r="AC2348">
            <v>1.412440659272503E-3</v>
          </cell>
          <cell r="AD2348">
            <v>12448</v>
          </cell>
          <cell r="AE2348">
            <v>0</v>
          </cell>
          <cell r="AF2348">
            <v>12448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 t="str">
            <v>AA</v>
          </cell>
          <cell r="AL2348">
            <v>90546</v>
          </cell>
          <cell r="AM2348">
            <v>50274725.070900299</v>
          </cell>
          <cell r="AN2348">
            <v>1.8010242695968371E-3</v>
          </cell>
          <cell r="AO2348">
            <v>0</v>
          </cell>
          <cell r="AP2348">
            <v>0</v>
          </cell>
          <cell r="AQ2348">
            <v>3020976</v>
          </cell>
          <cell r="AR2348">
            <v>0</v>
          </cell>
          <cell r="AS2348">
            <v>0</v>
          </cell>
          <cell r="AT2348">
            <v>3020976</v>
          </cell>
          <cell r="AU2348" t="str">
            <v>Population</v>
          </cell>
          <cell r="AV2348">
            <v>74455</v>
          </cell>
          <cell r="AW2348">
            <v>0</v>
          </cell>
          <cell r="AX2348">
            <v>0</v>
          </cell>
          <cell r="AY2348">
            <v>490</v>
          </cell>
          <cell r="AZ2348">
            <v>490</v>
          </cell>
          <cell r="BA2348">
            <v>68917</v>
          </cell>
          <cell r="BB2348">
            <v>7.1100018863270312E-3</v>
          </cell>
          <cell r="BC2348">
            <v>21479</v>
          </cell>
          <cell r="BD2348">
            <v>0</v>
          </cell>
          <cell r="BE2348">
            <v>0</v>
          </cell>
          <cell r="BF2348">
            <v>2937664</v>
          </cell>
        </row>
        <row r="2349">
          <cell r="D2349" t="str">
            <v>8930935</v>
          </cell>
          <cell r="E2349" t="str">
            <v>MOUNT AUBURN CIVIL TOWN</v>
          </cell>
          <cell r="F2349">
            <v>5856</v>
          </cell>
          <cell r="G2349">
            <v>0</v>
          </cell>
          <cell r="H2349">
            <v>1040</v>
          </cell>
          <cell r="I2349">
            <v>284</v>
          </cell>
          <cell r="J2349">
            <v>0</v>
          </cell>
          <cell r="K2349">
            <v>0</v>
          </cell>
          <cell r="L2349">
            <v>7180</v>
          </cell>
          <cell r="M2349">
            <v>0</v>
          </cell>
          <cell r="N2349">
            <v>7180</v>
          </cell>
          <cell r="O2349" t="str">
            <v>no</v>
          </cell>
          <cell r="P2349">
            <v>0</v>
          </cell>
          <cell r="Q2349">
            <v>2937664</v>
          </cell>
          <cell r="R2349">
            <v>0</v>
          </cell>
          <cell r="S2349">
            <v>2937413</v>
          </cell>
          <cell r="T2349">
            <v>78386476.63868919</v>
          </cell>
          <cell r="U2349">
            <v>9.1597432463958576E-5</v>
          </cell>
          <cell r="V2349">
            <v>269</v>
          </cell>
          <cell r="W2349">
            <v>0</v>
          </cell>
          <cell r="X2349">
            <v>8812990</v>
          </cell>
          <cell r="Y2349" t="str">
            <v>no</v>
          </cell>
          <cell r="Z2349">
            <v>0</v>
          </cell>
          <cell r="AA2349">
            <v>8812990</v>
          </cell>
          <cell r="AB2349">
            <v>64106056</v>
          </cell>
          <cell r="AC2349">
            <v>1.1200189885336262E-4</v>
          </cell>
          <cell r="AD2349">
            <v>987</v>
          </cell>
          <cell r="AE2349">
            <v>0</v>
          </cell>
          <cell r="AF2349">
            <v>987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 t="str">
            <v>AA</v>
          </cell>
          <cell r="AL2349">
            <v>7180</v>
          </cell>
          <cell r="AM2349">
            <v>50274725.070900299</v>
          </cell>
          <cell r="AN2349">
            <v>1.4281530112545323E-4</v>
          </cell>
          <cell r="AO2349">
            <v>0</v>
          </cell>
          <cell r="AP2349">
            <v>0</v>
          </cell>
          <cell r="AQ2349">
            <v>3020976</v>
          </cell>
          <cell r="AR2349">
            <v>0</v>
          </cell>
          <cell r="AS2349">
            <v>0</v>
          </cell>
          <cell r="AT2349">
            <v>3020976</v>
          </cell>
          <cell r="AU2349" t="str">
            <v>Population</v>
          </cell>
          <cell r="AV2349">
            <v>5856</v>
          </cell>
          <cell r="AW2349">
            <v>0</v>
          </cell>
          <cell r="AX2349">
            <v>0</v>
          </cell>
          <cell r="AY2349">
            <v>117</v>
          </cell>
          <cell r="AZ2349">
            <v>117</v>
          </cell>
          <cell r="BA2349">
            <v>68917</v>
          </cell>
          <cell r="BB2349">
            <v>1.6976943279597197E-3</v>
          </cell>
          <cell r="BC2349">
            <v>5129</v>
          </cell>
          <cell r="BD2349">
            <v>0</v>
          </cell>
          <cell r="BE2349">
            <v>0</v>
          </cell>
          <cell r="BF2349">
            <v>2937664</v>
          </cell>
        </row>
        <row r="2350">
          <cell r="D2350" t="str">
            <v>8930936</v>
          </cell>
          <cell r="E2350" t="str">
            <v>SPRING GROVE CIVIL TOWN</v>
          </cell>
          <cell r="F2350">
            <v>98359</v>
          </cell>
          <cell r="G2350">
            <v>0</v>
          </cell>
          <cell r="H2350">
            <v>16690</v>
          </cell>
          <cell r="I2350">
            <v>4564</v>
          </cell>
          <cell r="J2350">
            <v>0</v>
          </cell>
          <cell r="K2350">
            <v>0</v>
          </cell>
          <cell r="L2350">
            <v>119613</v>
          </cell>
          <cell r="M2350">
            <v>0</v>
          </cell>
          <cell r="N2350">
            <v>119613</v>
          </cell>
          <cell r="O2350" t="str">
            <v>no</v>
          </cell>
          <cell r="P2350">
            <v>0</v>
          </cell>
          <cell r="Q2350">
            <v>2937664</v>
          </cell>
          <cell r="R2350">
            <v>0</v>
          </cell>
          <cell r="S2350">
            <v>2937413</v>
          </cell>
          <cell r="T2350">
            <v>78386476.63868919</v>
          </cell>
          <cell r="U2350">
            <v>1.5259392324946347E-3</v>
          </cell>
          <cell r="V2350">
            <v>4482</v>
          </cell>
          <cell r="W2350">
            <v>0</v>
          </cell>
          <cell r="X2350">
            <v>8812990</v>
          </cell>
          <cell r="Y2350" t="str">
            <v>no</v>
          </cell>
          <cell r="Z2350">
            <v>0</v>
          </cell>
          <cell r="AA2350">
            <v>8812990</v>
          </cell>
          <cell r="AB2350">
            <v>64106056</v>
          </cell>
          <cell r="AC2350">
            <v>1.865861159825524E-3</v>
          </cell>
          <cell r="AD2350">
            <v>16444</v>
          </cell>
          <cell r="AE2350">
            <v>0</v>
          </cell>
          <cell r="AF2350">
            <v>16444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 t="str">
            <v>AA</v>
          </cell>
          <cell r="AL2350">
            <v>119613</v>
          </cell>
          <cell r="AM2350">
            <v>50274725.070900299</v>
          </cell>
          <cell r="AN2350">
            <v>2.3791875506293646E-3</v>
          </cell>
          <cell r="AO2350">
            <v>0</v>
          </cell>
          <cell r="AP2350">
            <v>0</v>
          </cell>
          <cell r="AQ2350">
            <v>3020976</v>
          </cell>
          <cell r="AR2350">
            <v>0</v>
          </cell>
          <cell r="AS2350">
            <v>0</v>
          </cell>
          <cell r="AT2350">
            <v>3020976</v>
          </cell>
          <cell r="AU2350" t="str">
            <v>Population</v>
          </cell>
          <cell r="AV2350">
            <v>98359</v>
          </cell>
          <cell r="AW2350">
            <v>0</v>
          </cell>
          <cell r="AX2350">
            <v>0</v>
          </cell>
          <cell r="AY2350">
            <v>344</v>
          </cell>
          <cell r="AZ2350">
            <v>344</v>
          </cell>
          <cell r="BA2350">
            <v>68917</v>
          </cell>
          <cell r="BB2350">
            <v>4.9915115283602016E-3</v>
          </cell>
          <cell r="BC2350">
            <v>15079</v>
          </cell>
          <cell r="BD2350">
            <v>0</v>
          </cell>
          <cell r="BE2350">
            <v>0</v>
          </cell>
          <cell r="BF2350">
            <v>2937664</v>
          </cell>
        </row>
        <row r="2351">
          <cell r="D2351" t="str">
            <v>8930937</v>
          </cell>
          <cell r="E2351" t="str">
            <v>WHITEWATER CIVIL TOWN</v>
          </cell>
          <cell r="F2351">
            <v>0</v>
          </cell>
          <cell r="G2351">
            <v>0</v>
          </cell>
          <cell r="H2351">
            <v>30</v>
          </cell>
          <cell r="I2351">
            <v>193</v>
          </cell>
          <cell r="J2351">
            <v>0</v>
          </cell>
          <cell r="K2351">
            <v>0</v>
          </cell>
          <cell r="L2351">
            <v>223</v>
          </cell>
          <cell r="M2351">
            <v>0</v>
          </cell>
          <cell r="N2351">
            <v>223</v>
          </cell>
          <cell r="O2351" t="str">
            <v>yes</v>
          </cell>
          <cell r="P2351">
            <v>8.5392128853021513E-5</v>
          </cell>
          <cell r="Q2351">
            <v>2937664</v>
          </cell>
          <cell r="R2351">
            <v>251</v>
          </cell>
          <cell r="S2351">
            <v>2937413</v>
          </cell>
          <cell r="T2351">
            <v>78386476.63868919</v>
          </cell>
          <cell r="U2351">
            <v>0</v>
          </cell>
          <cell r="V2351">
            <v>251</v>
          </cell>
          <cell r="W2351">
            <v>0</v>
          </cell>
          <cell r="X2351">
            <v>8812990</v>
          </cell>
          <cell r="Y2351" t="str">
            <v>no</v>
          </cell>
          <cell r="Z2351">
            <v>0</v>
          </cell>
          <cell r="AA2351">
            <v>8812990</v>
          </cell>
          <cell r="AB2351">
            <v>64106056</v>
          </cell>
          <cell r="AC2351">
            <v>3.4786105075626553E-6</v>
          </cell>
          <cell r="AD2351">
            <v>31</v>
          </cell>
          <cell r="AE2351">
            <v>0</v>
          </cell>
          <cell r="AF2351">
            <v>31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 t="str">
            <v>AA</v>
          </cell>
          <cell r="AL2351">
            <v>223</v>
          </cell>
          <cell r="AM2351">
            <v>50274725.070900299</v>
          </cell>
          <cell r="AN2351">
            <v>4.4356284332835761E-6</v>
          </cell>
          <cell r="AO2351">
            <v>0</v>
          </cell>
          <cell r="AP2351">
            <v>0</v>
          </cell>
          <cell r="AQ2351">
            <v>3020976</v>
          </cell>
          <cell r="AR2351">
            <v>0</v>
          </cell>
          <cell r="AS2351">
            <v>0</v>
          </cell>
          <cell r="AT2351">
            <v>3020976</v>
          </cell>
          <cell r="AU2351" t="str">
            <v>Population</v>
          </cell>
          <cell r="AV2351">
            <v>0</v>
          </cell>
          <cell r="AW2351">
            <v>0</v>
          </cell>
          <cell r="AX2351">
            <v>0</v>
          </cell>
          <cell r="AY2351">
            <v>83</v>
          </cell>
          <cell r="AZ2351">
            <v>83</v>
          </cell>
          <cell r="BA2351">
            <v>68917</v>
          </cell>
          <cell r="BB2351">
            <v>1.2043472582962114E-3</v>
          </cell>
          <cell r="BC2351">
            <v>3638</v>
          </cell>
          <cell r="BD2351">
            <v>0</v>
          </cell>
          <cell r="BE2351">
            <v>0</v>
          </cell>
          <cell r="BF2351">
            <v>2937664</v>
          </cell>
        </row>
        <row r="2352">
          <cell r="D2352" t="str">
            <v>8948305</v>
          </cell>
          <cell r="E2352" t="str">
            <v>NETTLE CREEK SCHOOL CORPORATION</v>
          </cell>
          <cell r="F2352">
            <v>2500804</v>
          </cell>
          <cell r="G2352">
            <v>244065.65237966052</v>
          </cell>
          <cell r="H2352">
            <v>0</v>
          </cell>
          <cell r="I2352">
            <v>82240</v>
          </cell>
          <cell r="J2352">
            <v>0</v>
          </cell>
          <cell r="K2352">
            <v>0</v>
          </cell>
          <cell r="L2352">
            <v>2338978.3476203396</v>
          </cell>
          <cell r="M2352">
            <v>0</v>
          </cell>
          <cell r="N2352">
            <v>0</v>
          </cell>
          <cell r="O2352" t="str">
            <v>no</v>
          </cell>
          <cell r="P2352">
            <v>0</v>
          </cell>
          <cell r="Q2352">
            <v>2937664</v>
          </cell>
          <cell r="R2352">
            <v>0</v>
          </cell>
          <cell r="S2352">
            <v>2937413</v>
          </cell>
          <cell r="T2352">
            <v>78386476.63868919</v>
          </cell>
          <cell r="U2352">
            <v>2.9839054488971516E-2</v>
          </cell>
          <cell r="V2352">
            <v>87650</v>
          </cell>
          <cell r="W2352">
            <v>0</v>
          </cell>
          <cell r="X2352">
            <v>8812990</v>
          </cell>
          <cell r="Y2352" t="str">
            <v>no</v>
          </cell>
          <cell r="Z2352">
            <v>0</v>
          </cell>
          <cell r="AA2352">
            <v>8812990</v>
          </cell>
          <cell r="AB2352">
            <v>64106056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 t="str">
            <v>AA</v>
          </cell>
          <cell r="AL2352">
            <v>0</v>
          </cell>
          <cell r="AM2352">
            <v>50274725.070900299</v>
          </cell>
          <cell r="AN2352">
            <v>0</v>
          </cell>
          <cell r="AO2352">
            <v>0</v>
          </cell>
          <cell r="AP2352">
            <v>0</v>
          </cell>
          <cell r="AQ2352">
            <v>3020976</v>
          </cell>
          <cell r="AR2352">
            <v>0</v>
          </cell>
          <cell r="AS2352">
            <v>0</v>
          </cell>
          <cell r="AT2352">
            <v>3020976</v>
          </cell>
          <cell r="AU2352" t="str">
            <v>Population</v>
          </cell>
          <cell r="AV2352">
            <v>0</v>
          </cell>
          <cell r="AW2352">
            <v>0</v>
          </cell>
          <cell r="AX2352">
            <v>0</v>
          </cell>
          <cell r="AY2352">
            <v>0</v>
          </cell>
          <cell r="AZ2352">
            <v>0</v>
          </cell>
          <cell r="BA2352">
            <v>68917</v>
          </cell>
          <cell r="BB2352">
            <v>0</v>
          </cell>
          <cell r="BC2352">
            <v>0</v>
          </cell>
          <cell r="BD2352">
            <v>0</v>
          </cell>
          <cell r="BE2352">
            <v>0</v>
          </cell>
          <cell r="BF2352">
            <v>2937664</v>
          </cell>
        </row>
        <row r="2353">
          <cell r="D2353" t="str">
            <v>8948355</v>
          </cell>
          <cell r="E2353" t="str">
            <v>WESTERN WAYNE SCHOOL CORPORATION</v>
          </cell>
          <cell r="F2353">
            <v>2132526</v>
          </cell>
          <cell r="G2353">
            <v>832491.23786250129</v>
          </cell>
          <cell r="H2353">
            <v>0</v>
          </cell>
          <cell r="I2353">
            <v>57490</v>
          </cell>
          <cell r="J2353">
            <v>0</v>
          </cell>
          <cell r="K2353">
            <v>0</v>
          </cell>
          <cell r="L2353">
            <v>1357524.7621374987</v>
          </cell>
          <cell r="M2353">
            <v>0</v>
          </cell>
          <cell r="N2353">
            <v>0</v>
          </cell>
          <cell r="O2353" t="str">
            <v>no</v>
          </cell>
          <cell r="P2353">
            <v>0</v>
          </cell>
          <cell r="Q2353">
            <v>2937664</v>
          </cell>
          <cell r="R2353">
            <v>0</v>
          </cell>
          <cell r="S2353">
            <v>2937413</v>
          </cell>
          <cell r="T2353">
            <v>78386476.63868919</v>
          </cell>
          <cell r="U2353">
            <v>1.7318354139002921E-2</v>
          </cell>
          <cell r="V2353">
            <v>50871</v>
          </cell>
          <cell r="W2353">
            <v>0</v>
          </cell>
          <cell r="X2353">
            <v>8812990</v>
          </cell>
          <cell r="Y2353" t="str">
            <v>no</v>
          </cell>
          <cell r="Z2353">
            <v>0</v>
          </cell>
          <cell r="AA2353">
            <v>8812990</v>
          </cell>
          <cell r="AB2353">
            <v>64106056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 t="str">
            <v>AA</v>
          </cell>
          <cell r="AL2353">
            <v>0</v>
          </cell>
          <cell r="AM2353">
            <v>50274725.070900299</v>
          </cell>
          <cell r="AN2353">
            <v>0</v>
          </cell>
          <cell r="AO2353">
            <v>0</v>
          </cell>
          <cell r="AP2353">
            <v>0</v>
          </cell>
          <cell r="AQ2353">
            <v>3020976</v>
          </cell>
          <cell r="AR2353">
            <v>0</v>
          </cell>
          <cell r="AS2353">
            <v>0</v>
          </cell>
          <cell r="AT2353">
            <v>3020976</v>
          </cell>
          <cell r="AU2353" t="str">
            <v>Population</v>
          </cell>
          <cell r="AV2353">
            <v>0</v>
          </cell>
          <cell r="AW2353">
            <v>0</v>
          </cell>
          <cell r="AX2353">
            <v>0</v>
          </cell>
          <cell r="AY2353">
            <v>0</v>
          </cell>
          <cell r="AZ2353">
            <v>0</v>
          </cell>
          <cell r="BA2353">
            <v>68917</v>
          </cell>
          <cell r="BB2353">
            <v>0</v>
          </cell>
          <cell r="BC2353">
            <v>0</v>
          </cell>
          <cell r="BD2353">
            <v>0</v>
          </cell>
          <cell r="BE2353">
            <v>0</v>
          </cell>
          <cell r="BF2353">
            <v>2937664</v>
          </cell>
        </row>
        <row r="2354">
          <cell r="D2354" t="str">
            <v>8948360</v>
          </cell>
          <cell r="E2354" t="str">
            <v>CENTERVILLE-ABINGTON COMM SCHOOL CORP</v>
          </cell>
          <cell r="F2354">
            <v>3890792</v>
          </cell>
          <cell r="G2354">
            <v>936534.47106864466</v>
          </cell>
          <cell r="H2354">
            <v>0</v>
          </cell>
          <cell r="I2354">
            <v>123316</v>
          </cell>
          <cell r="J2354">
            <v>0</v>
          </cell>
          <cell r="K2354">
            <v>0</v>
          </cell>
          <cell r="L2354">
            <v>3077573.5289313551</v>
          </cell>
          <cell r="M2354">
            <v>0</v>
          </cell>
          <cell r="N2354">
            <v>0</v>
          </cell>
          <cell r="O2354" t="str">
            <v>no</v>
          </cell>
          <cell r="P2354">
            <v>0</v>
          </cell>
          <cell r="Q2354">
            <v>2937664</v>
          </cell>
          <cell r="R2354">
            <v>0</v>
          </cell>
          <cell r="S2354">
            <v>2937413</v>
          </cell>
          <cell r="T2354">
            <v>78386476.63868919</v>
          </cell>
          <cell r="U2354">
            <v>3.9261536694868593E-2</v>
          </cell>
          <cell r="V2354">
            <v>115327</v>
          </cell>
          <cell r="W2354">
            <v>0</v>
          </cell>
          <cell r="X2354">
            <v>8812990</v>
          </cell>
          <cell r="Y2354" t="str">
            <v>no</v>
          </cell>
          <cell r="Z2354">
            <v>0</v>
          </cell>
          <cell r="AA2354">
            <v>8812990</v>
          </cell>
          <cell r="AB2354">
            <v>64106056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 t="str">
            <v>AA</v>
          </cell>
          <cell r="AL2354">
            <v>0</v>
          </cell>
          <cell r="AM2354">
            <v>50274725.070900299</v>
          </cell>
          <cell r="AN2354">
            <v>0</v>
          </cell>
          <cell r="AO2354">
            <v>0</v>
          </cell>
          <cell r="AP2354">
            <v>0</v>
          </cell>
          <cell r="AQ2354">
            <v>3020976</v>
          </cell>
          <cell r="AR2354">
            <v>0</v>
          </cell>
          <cell r="AS2354">
            <v>0</v>
          </cell>
          <cell r="AT2354">
            <v>3020976</v>
          </cell>
          <cell r="AU2354" t="str">
            <v>Population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68917</v>
          </cell>
          <cell r="BB2354">
            <v>0</v>
          </cell>
          <cell r="BC2354">
            <v>0</v>
          </cell>
          <cell r="BD2354">
            <v>0</v>
          </cell>
          <cell r="BE2354">
            <v>0</v>
          </cell>
          <cell r="BF2354">
            <v>2937664</v>
          </cell>
        </row>
        <row r="2355">
          <cell r="D2355" t="str">
            <v>8948375</v>
          </cell>
          <cell r="E2355" t="str">
            <v>NORTHEASTERN WAYNE SCHOOL CORPORATION</v>
          </cell>
          <cell r="F2355">
            <v>2350335</v>
          </cell>
          <cell r="G2355">
            <v>814386</v>
          </cell>
          <cell r="H2355">
            <v>0</v>
          </cell>
          <cell r="I2355">
            <v>61834</v>
          </cell>
          <cell r="J2355">
            <v>0</v>
          </cell>
          <cell r="K2355">
            <v>0</v>
          </cell>
          <cell r="L2355">
            <v>1597783</v>
          </cell>
          <cell r="M2355">
            <v>0</v>
          </cell>
          <cell r="N2355">
            <v>0</v>
          </cell>
          <cell r="O2355" t="str">
            <v>no</v>
          </cell>
          <cell r="P2355">
            <v>0</v>
          </cell>
          <cell r="Q2355">
            <v>2937664</v>
          </cell>
          <cell r="R2355">
            <v>0</v>
          </cell>
          <cell r="S2355">
            <v>2937413</v>
          </cell>
          <cell r="T2355">
            <v>78386476.63868919</v>
          </cell>
          <cell r="U2355">
            <v>2.0383401174729962E-2</v>
          </cell>
          <cell r="V2355">
            <v>59874</v>
          </cell>
          <cell r="W2355">
            <v>0</v>
          </cell>
          <cell r="X2355">
            <v>8812990</v>
          </cell>
          <cell r="Y2355" t="str">
            <v>no</v>
          </cell>
          <cell r="Z2355">
            <v>0</v>
          </cell>
          <cell r="AA2355">
            <v>8812990</v>
          </cell>
          <cell r="AB2355">
            <v>64106056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 t="str">
            <v>AA</v>
          </cell>
          <cell r="AL2355">
            <v>0</v>
          </cell>
          <cell r="AM2355">
            <v>50274725.070900299</v>
          </cell>
          <cell r="AN2355">
            <v>0</v>
          </cell>
          <cell r="AO2355">
            <v>0</v>
          </cell>
          <cell r="AP2355">
            <v>0</v>
          </cell>
          <cell r="AQ2355">
            <v>3020976</v>
          </cell>
          <cell r="AR2355">
            <v>0</v>
          </cell>
          <cell r="AS2355">
            <v>0</v>
          </cell>
          <cell r="AT2355">
            <v>3020976</v>
          </cell>
          <cell r="AU2355" t="str">
            <v>Population</v>
          </cell>
          <cell r="AV2355">
            <v>0</v>
          </cell>
          <cell r="AW2355">
            <v>0</v>
          </cell>
          <cell r="AX2355">
            <v>0</v>
          </cell>
          <cell r="AY2355">
            <v>0</v>
          </cell>
          <cell r="AZ2355">
            <v>0</v>
          </cell>
          <cell r="BA2355">
            <v>68917</v>
          </cell>
          <cell r="BB2355">
            <v>0</v>
          </cell>
          <cell r="BC2355">
            <v>0</v>
          </cell>
          <cell r="BD2355">
            <v>0</v>
          </cell>
          <cell r="BE2355">
            <v>0</v>
          </cell>
          <cell r="BF2355">
            <v>2937664</v>
          </cell>
        </row>
        <row r="2356">
          <cell r="D2356" t="str">
            <v>8948385</v>
          </cell>
          <cell r="E2356" t="str">
            <v>RICHMOND COMMUNITY SCHOOL CORPORATION</v>
          </cell>
          <cell r="F2356">
            <v>9087568</v>
          </cell>
          <cell r="G2356">
            <v>1263066</v>
          </cell>
          <cell r="H2356">
            <v>0</v>
          </cell>
          <cell r="I2356">
            <v>300381</v>
          </cell>
          <cell r="J2356">
            <v>0</v>
          </cell>
          <cell r="K2356">
            <v>0</v>
          </cell>
          <cell r="L2356">
            <v>8124883</v>
          </cell>
          <cell r="M2356">
            <v>0</v>
          </cell>
          <cell r="N2356">
            <v>0</v>
          </cell>
          <cell r="O2356" t="str">
            <v>no</v>
          </cell>
          <cell r="P2356">
            <v>0</v>
          </cell>
          <cell r="Q2356">
            <v>2937664</v>
          </cell>
          <cell r="R2356">
            <v>0</v>
          </cell>
          <cell r="S2356">
            <v>2937413</v>
          </cell>
          <cell r="T2356">
            <v>78386476.63868919</v>
          </cell>
          <cell r="U2356">
            <v>0.10365159078970267</v>
          </cell>
          <cell r="V2356">
            <v>304468</v>
          </cell>
          <cell r="W2356">
            <v>0</v>
          </cell>
          <cell r="X2356">
            <v>8812990</v>
          </cell>
          <cell r="Y2356" t="str">
            <v>no</v>
          </cell>
          <cell r="Z2356">
            <v>0</v>
          </cell>
          <cell r="AA2356">
            <v>8812990</v>
          </cell>
          <cell r="AB2356">
            <v>64106056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 t="str">
            <v>AA</v>
          </cell>
          <cell r="AL2356">
            <v>0</v>
          </cell>
          <cell r="AM2356">
            <v>50274725.070900299</v>
          </cell>
          <cell r="AN2356">
            <v>0</v>
          </cell>
          <cell r="AO2356">
            <v>0</v>
          </cell>
          <cell r="AP2356">
            <v>0</v>
          </cell>
          <cell r="AQ2356">
            <v>3020976</v>
          </cell>
          <cell r="AR2356">
            <v>0</v>
          </cell>
          <cell r="AS2356">
            <v>0</v>
          </cell>
          <cell r="AT2356">
            <v>3020976</v>
          </cell>
          <cell r="AU2356" t="str">
            <v>Population</v>
          </cell>
          <cell r="AV2356">
            <v>0</v>
          </cell>
          <cell r="AW2356">
            <v>0</v>
          </cell>
          <cell r="AX2356">
            <v>0</v>
          </cell>
          <cell r="AY2356">
            <v>0</v>
          </cell>
          <cell r="AZ2356">
            <v>0</v>
          </cell>
          <cell r="BA2356">
            <v>68917</v>
          </cell>
          <cell r="BB2356">
            <v>0</v>
          </cell>
          <cell r="BC2356">
            <v>0</v>
          </cell>
          <cell r="BD2356">
            <v>0</v>
          </cell>
          <cell r="BE2356">
            <v>0</v>
          </cell>
          <cell r="BF2356">
            <v>2937664</v>
          </cell>
        </row>
        <row r="2357">
          <cell r="D2357" t="str">
            <v>8950238</v>
          </cell>
          <cell r="E2357" t="str">
            <v>CAMBRIDGE CITY PUBLIC LIBRARY</v>
          </cell>
          <cell r="F2357">
            <v>330610</v>
          </cell>
          <cell r="G2357">
            <v>168373</v>
          </cell>
          <cell r="H2357">
            <v>27606</v>
          </cell>
          <cell r="I2357">
            <v>7549</v>
          </cell>
          <cell r="J2357">
            <v>0</v>
          </cell>
          <cell r="K2357">
            <v>0</v>
          </cell>
          <cell r="L2357">
            <v>197392</v>
          </cell>
          <cell r="M2357">
            <v>0</v>
          </cell>
          <cell r="N2357">
            <v>197392</v>
          </cell>
          <cell r="O2357" t="str">
            <v>no</v>
          </cell>
          <cell r="P2357">
            <v>0</v>
          </cell>
          <cell r="Q2357">
            <v>2937664</v>
          </cell>
          <cell r="R2357">
            <v>0</v>
          </cell>
          <cell r="S2357">
            <v>2937413</v>
          </cell>
          <cell r="T2357">
            <v>78386476.63868919</v>
          </cell>
          <cell r="U2357">
            <v>2.5181894692097094E-3</v>
          </cell>
          <cell r="V2357">
            <v>7397</v>
          </cell>
          <cell r="W2357">
            <v>0</v>
          </cell>
          <cell r="X2357">
            <v>8812990</v>
          </cell>
          <cell r="Y2357" t="str">
            <v>no</v>
          </cell>
          <cell r="Z2357">
            <v>0</v>
          </cell>
          <cell r="AA2357">
            <v>8812990</v>
          </cell>
          <cell r="AB2357">
            <v>64106056</v>
          </cell>
          <cell r="AC2357">
            <v>3.0791474677525008E-3</v>
          </cell>
          <cell r="AD2357">
            <v>27136</v>
          </cell>
          <cell r="AE2357">
            <v>0</v>
          </cell>
          <cell r="AF2357">
            <v>27136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 t="str">
            <v>AA</v>
          </cell>
          <cell r="AL2357">
            <v>0</v>
          </cell>
          <cell r="AM2357">
            <v>50274725.070900299</v>
          </cell>
          <cell r="AN2357">
            <v>0</v>
          </cell>
          <cell r="AO2357">
            <v>0</v>
          </cell>
          <cell r="AP2357">
            <v>0</v>
          </cell>
          <cell r="AQ2357">
            <v>3020976</v>
          </cell>
          <cell r="AR2357">
            <v>0</v>
          </cell>
          <cell r="AS2357">
            <v>0</v>
          </cell>
          <cell r="AT2357">
            <v>3020976</v>
          </cell>
          <cell r="AU2357" t="str">
            <v>Population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68917</v>
          </cell>
          <cell r="BB2357">
            <v>0</v>
          </cell>
          <cell r="BC2357">
            <v>0</v>
          </cell>
          <cell r="BD2357">
            <v>0</v>
          </cell>
          <cell r="BE2357">
            <v>0</v>
          </cell>
          <cell r="BF2357">
            <v>2937664</v>
          </cell>
        </row>
        <row r="2358">
          <cell r="D2358" t="str">
            <v>8950239</v>
          </cell>
          <cell r="E2358" t="str">
            <v>CENTERVILLE PUBLIC LIBRARY</v>
          </cell>
          <cell r="F2358">
            <v>373681</v>
          </cell>
          <cell r="G2358">
            <v>0</v>
          </cell>
          <cell r="H2358">
            <v>67425</v>
          </cell>
          <cell r="I2358">
            <v>18437</v>
          </cell>
          <cell r="J2358">
            <v>0</v>
          </cell>
          <cell r="K2358">
            <v>0</v>
          </cell>
          <cell r="L2358">
            <v>459543</v>
          </cell>
          <cell r="M2358">
            <v>0</v>
          </cell>
          <cell r="N2358">
            <v>459543</v>
          </cell>
          <cell r="O2358" t="str">
            <v>no</v>
          </cell>
          <cell r="P2358">
            <v>0</v>
          </cell>
          <cell r="Q2358">
            <v>2937664</v>
          </cell>
          <cell r="R2358">
            <v>0</v>
          </cell>
          <cell r="S2358">
            <v>2937413</v>
          </cell>
          <cell r="T2358">
            <v>78386476.63868919</v>
          </cell>
          <cell r="U2358">
            <v>5.8625290956524955E-3</v>
          </cell>
          <cell r="V2358">
            <v>17221</v>
          </cell>
          <cell r="W2358">
            <v>0</v>
          </cell>
          <cell r="X2358">
            <v>8812990</v>
          </cell>
          <cell r="Y2358" t="str">
            <v>no</v>
          </cell>
          <cell r="Z2358">
            <v>0</v>
          </cell>
          <cell r="AA2358">
            <v>8812990</v>
          </cell>
          <cell r="AB2358">
            <v>64106056</v>
          </cell>
          <cell r="AC2358">
            <v>7.1684803070711451E-3</v>
          </cell>
          <cell r="AD2358">
            <v>63176</v>
          </cell>
          <cell r="AE2358">
            <v>0</v>
          </cell>
          <cell r="AF2358">
            <v>63176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 t="str">
            <v>AA</v>
          </cell>
          <cell r="AL2358">
            <v>0</v>
          </cell>
          <cell r="AM2358">
            <v>50274725.070900299</v>
          </cell>
          <cell r="AN2358">
            <v>0</v>
          </cell>
          <cell r="AO2358">
            <v>0</v>
          </cell>
          <cell r="AP2358">
            <v>0</v>
          </cell>
          <cell r="AQ2358">
            <v>3020976</v>
          </cell>
          <cell r="AR2358">
            <v>0</v>
          </cell>
          <cell r="AS2358">
            <v>0</v>
          </cell>
          <cell r="AT2358">
            <v>3020976</v>
          </cell>
          <cell r="AU2358" t="str">
            <v>Population</v>
          </cell>
          <cell r="AV2358">
            <v>0</v>
          </cell>
          <cell r="AW2358">
            <v>0</v>
          </cell>
          <cell r="AX2358">
            <v>0</v>
          </cell>
          <cell r="AY2358">
            <v>0</v>
          </cell>
          <cell r="AZ2358">
            <v>0</v>
          </cell>
          <cell r="BA2358">
            <v>68917</v>
          </cell>
          <cell r="BB2358">
            <v>0</v>
          </cell>
          <cell r="BC2358">
            <v>0</v>
          </cell>
          <cell r="BD2358">
            <v>0</v>
          </cell>
          <cell r="BE2358">
            <v>0</v>
          </cell>
          <cell r="BF2358">
            <v>2937664</v>
          </cell>
        </row>
        <row r="2359">
          <cell r="D2359" t="str">
            <v>8950240</v>
          </cell>
          <cell r="E2359" t="str">
            <v>DUBLIN PUBLIC LIBRARY</v>
          </cell>
          <cell r="F2359">
            <v>21651</v>
          </cell>
          <cell r="G2359">
            <v>0</v>
          </cell>
          <cell r="H2359">
            <v>3669</v>
          </cell>
          <cell r="I2359">
            <v>1003</v>
          </cell>
          <cell r="J2359">
            <v>0</v>
          </cell>
          <cell r="K2359">
            <v>0</v>
          </cell>
          <cell r="L2359">
            <v>26323</v>
          </cell>
          <cell r="M2359">
            <v>0</v>
          </cell>
          <cell r="N2359">
            <v>26323</v>
          </cell>
          <cell r="O2359" t="str">
            <v>no</v>
          </cell>
          <cell r="P2359">
            <v>0</v>
          </cell>
          <cell r="Q2359">
            <v>2937664</v>
          </cell>
          <cell r="R2359">
            <v>0</v>
          </cell>
          <cell r="S2359">
            <v>2937413</v>
          </cell>
          <cell r="T2359">
            <v>78386476.63868919</v>
          </cell>
          <cell r="U2359">
            <v>3.3581047559175231E-4</v>
          </cell>
          <cell r="V2359">
            <v>986</v>
          </cell>
          <cell r="W2359">
            <v>0</v>
          </cell>
          <cell r="X2359">
            <v>8812990</v>
          </cell>
          <cell r="Y2359" t="str">
            <v>no</v>
          </cell>
          <cell r="Z2359">
            <v>0</v>
          </cell>
          <cell r="AA2359">
            <v>8812990</v>
          </cell>
          <cell r="AB2359">
            <v>64106056</v>
          </cell>
          <cell r="AC2359">
            <v>4.1061643224471646E-4</v>
          </cell>
          <cell r="AD2359">
            <v>3619</v>
          </cell>
          <cell r="AE2359">
            <v>0</v>
          </cell>
          <cell r="AF2359">
            <v>3619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 t="str">
            <v>AA</v>
          </cell>
          <cell r="AL2359">
            <v>0</v>
          </cell>
          <cell r="AM2359">
            <v>50274725.070900299</v>
          </cell>
          <cell r="AN2359">
            <v>0</v>
          </cell>
          <cell r="AO2359">
            <v>0</v>
          </cell>
          <cell r="AP2359">
            <v>0</v>
          </cell>
          <cell r="AQ2359">
            <v>3020976</v>
          </cell>
          <cell r="AR2359">
            <v>0</v>
          </cell>
          <cell r="AS2359">
            <v>0</v>
          </cell>
          <cell r="AT2359">
            <v>3020976</v>
          </cell>
          <cell r="AU2359" t="str">
            <v>Population</v>
          </cell>
          <cell r="AV2359">
            <v>0</v>
          </cell>
          <cell r="AW2359">
            <v>0</v>
          </cell>
          <cell r="AX2359">
            <v>0</v>
          </cell>
          <cell r="AY2359">
            <v>0</v>
          </cell>
          <cell r="AZ2359">
            <v>0</v>
          </cell>
          <cell r="BA2359">
            <v>68917</v>
          </cell>
          <cell r="BB2359">
            <v>0</v>
          </cell>
          <cell r="BC2359">
            <v>0</v>
          </cell>
          <cell r="BD2359">
            <v>0</v>
          </cell>
          <cell r="BE2359">
            <v>0</v>
          </cell>
          <cell r="BF2359">
            <v>2937664</v>
          </cell>
        </row>
        <row r="2360">
          <cell r="D2360" t="str">
            <v>8950241</v>
          </cell>
          <cell r="E2360" t="str">
            <v>HAGERSTOWN PUBLIC LIBRARY</v>
          </cell>
          <cell r="F2360">
            <v>238729</v>
          </cell>
          <cell r="G2360">
            <v>0</v>
          </cell>
          <cell r="H2360">
            <v>40586</v>
          </cell>
          <cell r="I2360">
            <v>11098</v>
          </cell>
          <cell r="J2360">
            <v>0</v>
          </cell>
          <cell r="K2360">
            <v>0</v>
          </cell>
          <cell r="L2360">
            <v>290413</v>
          </cell>
          <cell r="M2360">
            <v>0</v>
          </cell>
          <cell r="N2360">
            <v>290413</v>
          </cell>
          <cell r="O2360" t="str">
            <v>no</v>
          </cell>
          <cell r="P2360">
            <v>0</v>
          </cell>
          <cell r="Q2360">
            <v>2937664</v>
          </cell>
          <cell r="R2360">
            <v>0</v>
          </cell>
          <cell r="S2360">
            <v>2937413</v>
          </cell>
          <cell r="T2360">
            <v>78386476.63868919</v>
          </cell>
          <cell r="U2360">
            <v>3.704886511720836E-3</v>
          </cell>
          <cell r="V2360">
            <v>10883</v>
          </cell>
          <cell r="W2360">
            <v>0</v>
          </cell>
          <cell r="X2360">
            <v>8812990</v>
          </cell>
          <cell r="Y2360" t="str">
            <v>no</v>
          </cell>
          <cell r="Z2360">
            <v>0</v>
          </cell>
          <cell r="AA2360">
            <v>8812990</v>
          </cell>
          <cell r="AB2360">
            <v>64106056</v>
          </cell>
          <cell r="AC2360">
            <v>4.530196023913872E-3</v>
          </cell>
          <cell r="AD2360">
            <v>39925</v>
          </cell>
          <cell r="AE2360">
            <v>0</v>
          </cell>
          <cell r="AF2360">
            <v>39925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 t="str">
            <v>AA</v>
          </cell>
          <cell r="AL2360">
            <v>0</v>
          </cell>
          <cell r="AM2360">
            <v>50274725.070900299</v>
          </cell>
          <cell r="AN2360">
            <v>0</v>
          </cell>
          <cell r="AO2360">
            <v>0</v>
          </cell>
          <cell r="AP2360">
            <v>0</v>
          </cell>
          <cell r="AQ2360">
            <v>3020976</v>
          </cell>
          <cell r="AR2360">
            <v>0</v>
          </cell>
          <cell r="AS2360">
            <v>0</v>
          </cell>
          <cell r="AT2360">
            <v>3020976</v>
          </cell>
          <cell r="AU2360" t="str">
            <v>Population</v>
          </cell>
          <cell r="AV2360">
            <v>0</v>
          </cell>
          <cell r="AW2360">
            <v>0</v>
          </cell>
          <cell r="AX2360">
            <v>0</v>
          </cell>
          <cell r="AY2360">
            <v>0</v>
          </cell>
          <cell r="AZ2360">
            <v>0</v>
          </cell>
          <cell r="BA2360">
            <v>68917</v>
          </cell>
          <cell r="BB2360">
            <v>0</v>
          </cell>
          <cell r="BC2360">
            <v>0</v>
          </cell>
          <cell r="BD2360">
            <v>0</v>
          </cell>
          <cell r="BE2360">
            <v>0</v>
          </cell>
          <cell r="BF2360">
            <v>2937664</v>
          </cell>
        </row>
        <row r="2361">
          <cell r="D2361" t="str">
            <v>8950242</v>
          </cell>
          <cell r="E2361" t="str">
            <v>RICHMOND-MORRISSON-REEVES PUBLIC LIBRARY</v>
          </cell>
          <cell r="F2361">
            <v>1821289</v>
          </cell>
          <cell r="G2361">
            <v>0</v>
          </cell>
          <cell r="H2361">
            <v>308866</v>
          </cell>
          <cell r="I2361">
            <v>84460</v>
          </cell>
          <cell r="J2361">
            <v>0</v>
          </cell>
          <cell r="K2361">
            <v>0</v>
          </cell>
          <cell r="L2361">
            <v>2214615</v>
          </cell>
          <cell r="M2361">
            <v>0</v>
          </cell>
          <cell r="N2361">
            <v>2214615</v>
          </cell>
          <cell r="O2361" t="str">
            <v>no</v>
          </cell>
          <cell r="P2361">
            <v>0</v>
          </cell>
          <cell r="Q2361">
            <v>2937664</v>
          </cell>
          <cell r="R2361">
            <v>0</v>
          </cell>
          <cell r="S2361">
            <v>2937413</v>
          </cell>
          <cell r="T2361">
            <v>78386476.63868919</v>
          </cell>
          <cell r="U2361">
            <v>2.8252513634564016E-2</v>
          </cell>
          <cell r="V2361">
            <v>82989</v>
          </cell>
          <cell r="W2361">
            <v>0</v>
          </cell>
          <cell r="X2361">
            <v>8812990</v>
          </cell>
          <cell r="Y2361" t="str">
            <v>no</v>
          </cell>
          <cell r="Z2361">
            <v>0</v>
          </cell>
          <cell r="AA2361">
            <v>8812990</v>
          </cell>
          <cell r="AB2361">
            <v>64106056</v>
          </cell>
          <cell r="AC2361">
            <v>3.4546112148905246E-2</v>
          </cell>
          <cell r="AD2361">
            <v>304455</v>
          </cell>
          <cell r="AE2361">
            <v>0</v>
          </cell>
          <cell r="AF2361">
            <v>304455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 t="str">
            <v>AA</v>
          </cell>
          <cell r="AL2361">
            <v>0</v>
          </cell>
          <cell r="AM2361">
            <v>50274725.070900299</v>
          </cell>
          <cell r="AN2361">
            <v>0</v>
          </cell>
          <cell r="AO2361">
            <v>0</v>
          </cell>
          <cell r="AP2361">
            <v>0</v>
          </cell>
          <cell r="AQ2361">
            <v>3020976</v>
          </cell>
          <cell r="AR2361">
            <v>0</v>
          </cell>
          <cell r="AS2361">
            <v>0</v>
          </cell>
          <cell r="AT2361">
            <v>3020976</v>
          </cell>
          <cell r="AU2361" t="str">
            <v>Population</v>
          </cell>
          <cell r="AV2361">
            <v>0</v>
          </cell>
          <cell r="AW2361">
            <v>0</v>
          </cell>
          <cell r="AX2361">
            <v>0</v>
          </cell>
          <cell r="AY2361">
            <v>0</v>
          </cell>
          <cell r="AZ2361">
            <v>0</v>
          </cell>
          <cell r="BA2361">
            <v>68917</v>
          </cell>
          <cell r="BB2361">
            <v>0</v>
          </cell>
          <cell r="BC2361">
            <v>0</v>
          </cell>
          <cell r="BD2361">
            <v>0</v>
          </cell>
          <cell r="BE2361">
            <v>0</v>
          </cell>
          <cell r="BF2361">
            <v>2937664</v>
          </cell>
        </row>
        <row r="2362">
          <cell r="D2362" t="str">
            <v>8950243</v>
          </cell>
          <cell r="E2362" t="str">
            <v>WAYNE COUNTY CONTRACTUAL LIBRARY</v>
          </cell>
          <cell r="F2362">
            <v>121046</v>
          </cell>
          <cell r="G2362">
            <v>0</v>
          </cell>
          <cell r="H2362">
            <v>20578</v>
          </cell>
          <cell r="I2362">
            <v>5627</v>
          </cell>
          <cell r="J2362">
            <v>0</v>
          </cell>
          <cell r="K2362">
            <v>0</v>
          </cell>
          <cell r="L2362">
            <v>147251</v>
          </cell>
          <cell r="M2362">
            <v>0</v>
          </cell>
          <cell r="N2362">
            <v>147251</v>
          </cell>
          <cell r="O2362" t="str">
            <v>no</v>
          </cell>
          <cell r="P2362">
            <v>0</v>
          </cell>
          <cell r="Q2362">
            <v>2937664</v>
          </cell>
          <cell r="R2362">
            <v>0</v>
          </cell>
          <cell r="S2362">
            <v>2937413</v>
          </cell>
          <cell r="T2362">
            <v>78386476.63868919</v>
          </cell>
          <cell r="U2362">
            <v>1.8785255609680173E-3</v>
          </cell>
          <cell r="V2362">
            <v>5518</v>
          </cell>
          <cell r="W2362">
            <v>0</v>
          </cell>
          <cell r="X2362">
            <v>8812990</v>
          </cell>
          <cell r="Y2362" t="str">
            <v>no</v>
          </cell>
          <cell r="Z2362">
            <v>0</v>
          </cell>
          <cell r="AA2362">
            <v>8812990</v>
          </cell>
          <cell r="AB2362">
            <v>64106056</v>
          </cell>
          <cell r="AC2362">
            <v>2.2969904746596797E-3</v>
          </cell>
          <cell r="AD2362">
            <v>20243</v>
          </cell>
          <cell r="AE2362">
            <v>0</v>
          </cell>
          <cell r="AF2362">
            <v>20243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 t="str">
            <v>AA</v>
          </cell>
          <cell r="AL2362">
            <v>0</v>
          </cell>
          <cell r="AM2362">
            <v>50274725.070900299</v>
          </cell>
          <cell r="AN2362">
            <v>0</v>
          </cell>
          <cell r="AO2362">
            <v>0</v>
          </cell>
          <cell r="AP2362">
            <v>0</v>
          </cell>
          <cell r="AQ2362">
            <v>3020976</v>
          </cell>
          <cell r="AR2362">
            <v>0</v>
          </cell>
          <cell r="AS2362">
            <v>0</v>
          </cell>
          <cell r="AT2362">
            <v>3020976</v>
          </cell>
          <cell r="AU2362" t="str">
            <v>Population</v>
          </cell>
          <cell r="AV2362">
            <v>0</v>
          </cell>
          <cell r="AW2362">
            <v>0</v>
          </cell>
          <cell r="AX2362">
            <v>0</v>
          </cell>
          <cell r="AY2362">
            <v>0</v>
          </cell>
          <cell r="AZ2362">
            <v>0</v>
          </cell>
          <cell r="BA2362">
            <v>68917</v>
          </cell>
          <cell r="BB2362">
            <v>0</v>
          </cell>
          <cell r="BC2362">
            <v>0</v>
          </cell>
          <cell r="BD2362">
            <v>0</v>
          </cell>
          <cell r="BE2362">
            <v>0</v>
          </cell>
          <cell r="BF2362">
            <v>2937664</v>
          </cell>
        </row>
        <row r="2363">
          <cell r="D2363" t="str">
            <v>8960909</v>
          </cell>
          <cell r="E2363" t="str">
            <v>RICHMOND SANITARY</v>
          </cell>
          <cell r="F2363">
            <v>6398327</v>
          </cell>
          <cell r="G2363">
            <v>0</v>
          </cell>
          <cell r="H2363">
            <v>1077612</v>
          </cell>
          <cell r="I2363">
            <v>294673</v>
          </cell>
          <cell r="J2363">
            <v>0</v>
          </cell>
          <cell r="K2363">
            <v>0</v>
          </cell>
          <cell r="L2363">
            <v>7770612</v>
          </cell>
          <cell r="M2363">
            <v>0</v>
          </cell>
          <cell r="N2363">
            <v>7770612</v>
          </cell>
          <cell r="O2363" t="str">
            <v>no</v>
          </cell>
          <cell r="P2363">
            <v>0</v>
          </cell>
          <cell r="Q2363">
            <v>2937664</v>
          </cell>
          <cell r="R2363">
            <v>0</v>
          </cell>
          <cell r="S2363">
            <v>2937413</v>
          </cell>
          <cell r="T2363">
            <v>78386476.63868919</v>
          </cell>
          <cell r="U2363">
            <v>9.9132048450365759E-2</v>
          </cell>
          <cell r="V2363">
            <v>291192</v>
          </cell>
          <cell r="W2363">
            <v>0</v>
          </cell>
          <cell r="X2363">
            <v>8812990</v>
          </cell>
          <cell r="Y2363" t="str">
            <v>no</v>
          </cell>
          <cell r="Z2363">
            <v>0</v>
          </cell>
          <cell r="AA2363">
            <v>8812990</v>
          </cell>
          <cell r="AB2363">
            <v>64106056</v>
          </cell>
          <cell r="AC2363">
            <v>0.12121494418561642</v>
          </cell>
          <cell r="AD2363">
            <v>1068266</v>
          </cell>
          <cell r="AE2363">
            <v>0</v>
          </cell>
          <cell r="AF2363">
            <v>1068266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 t="str">
            <v>AA</v>
          </cell>
          <cell r="AL2363">
            <v>0</v>
          </cell>
          <cell r="AM2363">
            <v>50274725.070900299</v>
          </cell>
          <cell r="AN2363">
            <v>0</v>
          </cell>
          <cell r="AO2363">
            <v>0</v>
          </cell>
          <cell r="AP2363">
            <v>0</v>
          </cell>
          <cell r="AQ2363">
            <v>3020976</v>
          </cell>
          <cell r="AR2363">
            <v>0</v>
          </cell>
          <cell r="AS2363">
            <v>0</v>
          </cell>
          <cell r="AT2363">
            <v>3020976</v>
          </cell>
          <cell r="AU2363" t="str">
            <v>Population</v>
          </cell>
          <cell r="AV2363">
            <v>0</v>
          </cell>
          <cell r="AW2363">
            <v>0</v>
          </cell>
          <cell r="AX2363">
            <v>0</v>
          </cell>
          <cell r="AY2363">
            <v>0</v>
          </cell>
          <cell r="AZ2363">
            <v>0</v>
          </cell>
          <cell r="BA2363">
            <v>68917</v>
          </cell>
          <cell r="BB2363">
            <v>0</v>
          </cell>
          <cell r="BC2363">
            <v>0</v>
          </cell>
          <cell r="BD2363">
            <v>0</v>
          </cell>
          <cell r="BE2363">
            <v>0</v>
          </cell>
          <cell r="BF2363">
            <v>2937664</v>
          </cell>
        </row>
        <row r="2364">
          <cell r="D2364" t="str">
            <v>8961074</v>
          </cell>
          <cell r="E2364" t="str">
            <v>W. U. R. SOLID WASTE MANAGEMENT DISTRICT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 t="str">
            <v>non-recipient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 t="str">
            <v>no</v>
          </cell>
          <cell r="P2364">
            <v>0</v>
          </cell>
          <cell r="Q2364">
            <v>2937664</v>
          </cell>
          <cell r="R2364">
            <v>0</v>
          </cell>
          <cell r="S2364">
            <v>2937413</v>
          </cell>
          <cell r="T2364">
            <v>78386476.63868919</v>
          </cell>
          <cell r="U2364">
            <v>0</v>
          </cell>
          <cell r="V2364">
            <v>0</v>
          </cell>
          <cell r="W2364">
            <v>0</v>
          </cell>
          <cell r="X2364">
            <v>8812990</v>
          </cell>
          <cell r="Y2364" t="str">
            <v>no</v>
          </cell>
          <cell r="Z2364">
            <v>0</v>
          </cell>
          <cell r="AA2364">
            <v>8812990</v>
          </cell>
          <cell r="AB2364">
            <v>64106056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 t="str">
            <v>AA</v>
          </cell>
          <cell r="AL2364">
            <v>0</v>
          </cell>
          <cell r="AM2364">
            <v>50274725.070900299</v>
          </cell>
          <cell r="AN2364">
            <v>0</v>
          </cell>
          <cell r="AO2364">
            <v>0</v>
          </cell>
          <cell r="AP2364">
            <v>0</v>
          </cell>
          <cell r="AQ2364">
            <v>3020976</v>
          </cell>
          <cell r="AR2364">
            <v>0</v>
          </cell>
          <cell r="AS2364">
            <v>0</v>
          </cell>
          <cell r="AT2364">
            <v>3020976</v>
          </cell>
          <cell r="AU2364" t="str">
            <v>Population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68917</v>
          </cell>
          <cell r="BB2364">
            <v>0</v>
          </cell>
          <cell r="BC2364">
            <v>0</v>
          </cell>
          <cell r="BD2364">
            <v>0</v>
          </cell>
          <cell r="BE2364">
            <v>0</v>
          </cell>
          <cell r="BF2364">
            <v>2937664</v>
          </cell>
        </row>
        <row r="2365">
          <cell r="D2365" t="str">
            <v>9010000</v>
          </cell>
          <cell r="E2365" t="str">
            <v>WELLS COUNTY</v>
          </cell>
          <cell r="F2365">
            <v>3524133</v>
          </cell>
          <cell r="G2365">
            <v>0</v>
          </cell>
          <cell r="H2365">
            <v>2184976</v>
          </cell>
          <cell r="I2365">
            <v>371131</v>
          </cell>
          <cell r="J2365">
            <v>0</v>
          </cell>
          <cell r="K2365">
            <v>0</v>
          </cell>
          <cell r="L2365">
            <v>6080240</v>
          </cell>
          <cell r="M2365">
            <v>791335</v>
          </cell>
          <cell r="N2365">
            <v>6871575</v>
          </cell>
          <cell r="O2365" t="str">
            <v>no</v>
          </cell>
          <cell r="P2365">
            <v>0</v>
          </cell>
          <cell r="Q2365">
            <v>1517692</v>
          </cell>
          <cell r="R2365">
            <v>0</v>
          </cell>
          <cell r="S2365">
            <v>1517692</v>
          </cell>
          <cell r="T2365">
            <v>24627724.753074244</v>
          </cell>
          <cell r="U2365">
            <v>0.2468859815903624</v>
          </cell>
          <cell r="V2365">
            <v>374696</v>
          </cell>
          <cell r="W2365">
            <v>1</v>
          </cell>
          <cell r="X2365">
            <v>4553075</v>
          </cell>
          <cell r="Y2365" t="str">
            <v>no</v>
          </cell>
          <cell r="Z2365">
            <v>0</v>
          </cell>
          <cell r="AA2365">
            <v>4553075</v>
          </cell>
          <cell r="AB2365">
            <v>14366657.999999998</v>
          </cell>
          <cell r="AC2365">
            <v>0.47830017252446611</v>
          </cell>
          <cell r="AD2365">
            <v>2177739</v>
          </cell>
          <cell r="AE2365">
            <v>0</v>
          </cell>
          <cell r="AF2365">
            <v>2177739</v>
          </cell>
          <cell r="AG2365">
            <v>-2</v>
          </cell>
          <cell r="AH2365">
            <v>303538</v>
          </cell>
          <cell r="AI2365">
            <v>0</v>
          </cell>
          <cell r="AJ2365">
            <v>303538</v>
          </cell>
          <cell r="AK2365" t="str">
            <v>AA</v>
          </cell>
          <cell r="AL2365">
            <v>6871575</v>
          </cell>
          <cell r="AM2365">
            <v>11705409.417116066</v>
          </cell>
          <cell r="AN2365">
            <v>0.58704268728543052</v>
          </cell>
          <cell r="AO2365">
            <v>178189</v>
          </cell>
          <cell r="AP2365">
            <v>1</v>
          </cell>
          <cell r="AQ2365">
            <v>1521945</v>
          </cell>
          <cell r="AR2365">
            <v>0</v>
          </cell>
          <cell r="AS2365">
            <v>0</v>
          </cell>
          <cell r="AT2365">
            <v>1521945</v>
          </cell>
          <cell r="AU2365" t="str">
            <v>Levy</v>
          </cell>
          <cell r="AV2365">
            <v>3524133</v>
          </cell>
          <cell r="AW2365">
            <v>0</v>
          </cell>
          <cell r="AX2365">
            <v>791335</v>
          </cell>
          <cell r="AY2365">
            <v>0</v>
          </cell>
          <cell r="AZ2365">
            <v>4315468</v>
          </cell>
          <cell r="BA2365">
            <v>7346862.4171160674</v>
          </cell>
          <cell r="BB2365">
            <v>0.58738924931358538</v>
          </cell>
          <cell r="BC2365">
            <v>893975</v>
          </cell>
          <cell r="BD2365">
            <v>-1</v>
          </cell>
          <cell r="BE2365">
            <v>2431710</v>
          </cell>
          <cell r="BF2365">
            <v>0</v>
          </cell>
        </row>
        <row r="2366">
          <cell r="D2366" t="str">
            <v>9020001</v>
          </cell>
          <cell r="E2366" t="str">
            <v>CHESTER TOWNSHIP</v>
          </cell>
          <cell r="F2366">
            <v>41960</v>
          </cell>
          <cell r="G2366">
            <v>0</v>
          </cell>
          <cell r="H2366">
            <v>21310</v>
          </cell>
          <cell r="I2366">
            <v>4088</v>
          </cell>
          <cell r="J2366">
            <v>0</v>
          </cell>
          <cell r="K2366">
            <v>0</v>
          </cell>
          <cell r="L2366">
            <v>67358</v>
          </cell>
          <cell r="M2366">
            <v>0</v>
          </cell>
          <cell r="N2366">
            <v>67358</v>
          </cell>
          <cell r="O2366" t="str">
            <v>no</v>
          </cell>
          <cell r="P2366">
            <v>0</v>
          </cell>
          <cell r="Q2366">
            <v>1517692</v>
          </cell>
          <cell r="R2366">
            <v>0</v>
          </cell>
          <cell r="S2366">
            <v>1517692</v>
          </cell>
          <cell r="T2366">
            <v>24627724.753074244</v>
          </cell>
          <cell r="U2366">
            <v>2.7350476211405522E-3</v>
          </cell>
          <cell r="V2366">
            <v>4151</v>
          </cell>
          <cell r="W2366">
            <v>0</v>
          </cell>
          <cell r="X2366">
            <v>4553075</v>
          </cell>
          <cell r="Y2366" t="str">
            <v>no</v>
          </cell>
          <cell r="Z2366">
            <v>0</v>
          </cell>
          <cell r="AA2366">
            <v>4553075</v>
          </cell>
          <cell r="AB2366">
            <v>14366657.999999998</v>
          </cell>
          <cell r="AC2366">
            <v>4.6884947076766227E-3</v>
          </cell>
          <cell r="AD2366">
            <v>21347</v>
          </cell>
          <cell r="AE2366">
            <v>0</v>
          </cell>
          <cell r="AF2366">
            <v>21347</v>
          </cell>
          <cell r="AG2366">
            <v>0</v>
          </cell>
          <cell r="AH2366">
            <v>303538</v>
          </cell>
          <cell r="AI2366">
            <v>0</v>
          </cell>
          <cell r="AJ2366">
            <v>303538</v>
          </cell>
          <cell r="AK2366" t="str">
            <v>AA</v>
          </cell>
          <cell r="AL2366">
            <v>0</v>
          </cell>
          <cell r="AM2366">
            <v>11705409.417116066</v>
          </cell>
          <cell r="AN2366">
            <v>0</v>
          </cell>
          <cell r="AO2366">
            <v>0</v>
          </cell>
          <cell r="AP2366">
            <v>0</v>
          </cell>
          <cell r="AQ2366">
            <v>1521945</v>
          </cell>
          <cell r="AR2366">
            <v>0</v>
          </cell>
          <cell r="AS2366">
            <v>0</v>
          </cell>
          <cell r="AT2366">
            <v>1521945</v>
          </cell>
          <cell r="AU2366" t="str">
            <v>Levy</v>
          </cell>
          <cell r="AV2366">
            <v>0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7346862.4171160674</v>
          </cell>
          <cell r="BB2366">
            <v>0</v>
          </cell>
          <cell r="BC2366">
            <v>0</v>
          </cell>
          <cell r="BD2366">
            <v>0</v>
          </cell>
          <cell r="BE2366">
            <v>2431710</v>
          </cell>
          <cell r="BF2366">
            <v>0</v>
          </cell>
        </row>
        <row r="2367">
          <cell r="D2367" t="str">
            <v>9020002</v>
          </cell>
          <cell r="E2367" t="str">
            <v>HARRISON TOWNSHIP</v>
          </cell>
          <cell r="F2367">
            <v>192452</v>
          </cell>
          <cell r="G2367">
            <v>0</v>
          </cell>
          <cell r="H2367">
            <v>72128</v>
          </cell>
          <cell r="I2367">
            <v>13836</v>
          </cell>
          <cell r="J2367">
            <v>0</v>
          </cell>
          <cell r="K2367">
            <v>-88977.025798758841</v>
          </cell>
          <cell r="L2367">
            <v>189438.97420124116</v>
          </cell>
          <cell r="M2367">
            <v>0</v>
          </cell>
          <cell r="N2367">
            <v>189438.97420124116</v>
          </cell>
          <cell r="O2367" t="str">
            <v>no</v>
          </cell>
          <cell r="P2367">
            <v>0</v>
          </cell>
          <cell r="Q2367">
            <v>1517692</v>
          </cell>
          <cell r="R2367">
            <v>0</v>
          </cell>
          <cell r="S2367">
            <v>1517692</v>
          </cell>
          <cell r="T2367">
            <v>24627724.753074244</v>
          </cell>
          <cell r="U2367">
            <v>7.6921021369460354E-3</v>
          </cell>
          <cell r="V2367">
            <v>11674</v>
          </cell>
          <cell r="W2367">
            <v>0</v>
          </cell>
          <cell r="X2367">
            <v>4553075</v>
          </cell>
          <cell r="Y2367" t="str">
            <v>no</v>
          </cell>
          <cell r="Z2367">
            <v>0</v>
          </cell>
          <cell r="AA2367">
            <v>4553075</v>
          </cell>
          <cell r="AB2367">
            <v>14366657.999999998</v>
          </cell>
          <cell r="AC2367">
            <v>1.3186015439446055E-2</v>
          </cell>
          <cell r="AD2367">
            <v>60037</v>
          </cell>
          <cell r="AE2367">
            <v>0</v>
          </cell>
          <cell r="AF2367">
            <v>60037</v>
          </cell>
          <cell r="AG2367">
            <v>0</v>
          </cell>
          <cell r="AH2367">
            <v>303538</v>
          </cell>
          <cell r="AI2367">
            <v>0</v>
          </cell>
          <cell r="AJ2367">
            <v>303538</v>
          </cell>
          <cell r="AK2367" t="str">
            <v>AA</v>
          </cell>
          <cell r="AL2367">
            <v>0</v>
          </cell>
          <cell r="AM2367">
            <v>11705409.417116066</v>
          </cell>
          <cell r="AN2367">
            <v>0</v>
          </cell>
          <cell r="AO2367">
            <v>0</v>
          </cell>
          <cell r="AP2367">
            <v>0</v>
          </cell>
          <cell r="AQ2367">
            <v>1521945</v>
          </cell>
          <cell r="AR2367">
            <v>0</v>
          </cell>
          <cell r="AS2367">
            <v>0</v>
          </cell>
          <cell r="AT2367">
            <v>1521945</v>
          </cell>
          <cell r="AU2367" t="str">
            <v>Levy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7346862.4171160674</v>
          </cell>
          <cell r="BB2367">
            <v>0</v>
          </cell>
          <cell r="BC2367">
            <v>0</v>
          </cell>
          <cell r="BD2367">
            <v>0</v>
          </cell>
          <cell r="BE2367">
            <v>2431710</v>
          </cell>
          <cell r="BF2367">
            <v>0</v>
          </cell>
        </row>
        <row r="2368">
          <cell r="D2368" t="str">
            <v>9020003</v>
          </cell>
          <cell r="E2368" t="str">
            <v>JACKSON TOWNSHIP</v>
          </cell>
          <cell r="F2368">
            <v>13708</v>
          </cell>
          <cell r="G2368">
            <v>0</v>
          </cell>
          <cell r="H2368">
            <v>7025</v>
          </cell>
          <cell r="I2368">
            <v>1348</v>
          </cell>
          <cell r="J2368">
            <v>0</v>
          </cell>
          <cell r="K2368">
            <v>0</v>
          </cell>
          <cell r="L2368">
            <v>22081</v>
          </cell>
          <cell r="M2368">
            <v>0</v>
          </cell>
          <cell r="N2368">
            <v>22081</v>
          </cell>
          <cell r="O2368" t="str">
            <v>no</v>
          </cell>
          <cell r="P2368">
            <v>0</v>
          </cell>
          <cell r="Q2368">
            <v>1517692</v>
          </cell>
          <cell r="R2368">
            <v>0</v>
          </cell>
          <cell r="S2368">
            <v>1517692</v>
          </cell>
          <cell r="T2368">
            <v>24627724.753074244</v>
          </cell>
          <cell r="U2368">
            <v>8.9659114763509205E-4</v>
          </cell>
          <cell r="V2368">
            <v>1361</v>
          </cell>
          <cell r="W2368">
            <v>0</v>
          </cell>
          <cell r="X2368">
            <v>4553075</v>
          </cell>
          <cell r="Y2368" t="str">
            <v>no</v>
          </cell>
          <cell r="Z2368">
            <v>0</v>
          </cell>
          <cell r="AA2368">
            <v>4553075</v>
          </cell>
          <cell r="AB2368">
            <v>14366657.999999998</v>
          </cell>
          <cell r="AC2368">
            <v>1.5369614840138885E-3</v>
          </cell>
          <cell r="AD2368">
            <v>6998</v>
          </cell>
          <cell r="AE2368">
            <v>0</v>
          </cell>
          <cell r="AF2368">
            <v>6998</v>
          </cell>
          <cell r="AG2368">
            <v>0</v>
          </cell>
          <cell r="AH2368">
            <v>303538</v>
          </cell>
          <cell r="AI2368">
            <v>0</v>
          </cell>
          <cell r="AJ2368">
            <v>303538</v>
          </cell>
          <cell r="AK2368" t="str">
            <v>AA</v>
          </cell>
          <cell r="AL2368">
            <v>0</v>
          </cell>
          <cell r="AM2368">
            <v>11705409.417116066</v>
          </cell>
          <cell r="AN2368">
            <v>0</v>
          </cell>
          <cell r="AO2368">
            <v>0</v>
          </cell>
          <cell r="AP2368">
            <v>0</v>
          </cell>
          <cell r="AQ2368">
            <v>1521945</v>
          </cell>
          <cell r="AR2368">
            <v>0</v>
          </cell>
          <cell r="AS2368">
            <v>0</v>
          </cell>
          <cell r="AT2368">
            <v>1521945</v>
          </cell>
          <cell r="AU2368" t="str">
            <v>Levy</v>
          </cell>
          <cell r="AV2368">
            <v>0</v>
          </cell>
          <cell r="AW2368">
            <v>0</v>
          </cell>
          <cell r="AX2368">
            <v>0</v>
          </cell>
          <cell r="AY2368">
            <v>0</v>
          </cell>
          <cell r="AZ2368">
            <v>0</v>
          </cell>
          <cell r="BA2368">
            <v>7346862.4171160674</v>
          </cell>
          <cell r="BB2368">
            <v>0</v>
          </cell>
          <cell r="BC2368">
            <v>0</v>
          </cell>
          <cell r="BD2368">
            <v>0</v>
          </cell>
          <cell r="BE2368">
            <v>2431710</v>
          </cell>
          <cell r="BF2368">
            <v>0</v>
          </cell>
        </row>
        <row r="2369">
          <cell r="D2369" t="str">
            <v>9020004</v>
          </cell>
          <cell r="E2369" t="str">
            <v>JEFFERSON TOWNSHIP</v>
          </cell>
          <cell r="F2369">
            <v>63343</v>
          </cell>
          <cell r="G2369">
            <v>0</v>
          </cell>
          <cell r="H2369">
            <v>32307</v>
          </cell>
          <cell r="I2369">
            <v>6197</v>
          </cell>
          <cell r="J2369">
            <v>0</v>
          </cell>
          <cell r="K2369">
            <v>0</v>
          </cell>
          <cell r="L2369">
            <v>101847</v>
          </cell>
          <cell r="M2369">
            <v>0</v>
          </cell>
          <cell r="N2369">
            <v>101847</v>
          </cell>
          <cell r="O2369" t="str">
            <v>no</v>
          </cell>
          <cell r="P2369">
            <v>0</v>
          </cell>
          <cell r="Q2369">
            <v>1517692</v>
          </cell>
          <cell r="R2369">
            <v>0</v>
          </cell>
          <cell r="S2369">
            <v>1517692</v>
          </cell>
          <cell r="T2369">
            <v>24627724.753074244</v>
          </cell>
          <cell r="U2369">
            <v>4.1354611934781588E-3</v>
          </cell>
          <cell r="V2369">
            <v>6276</v>
          </cell>
          <cell r="W2369">
            <v>0</v>
          </cell>
          <cell r="X2369">
            <v>4553075</v>
          </cell>
          <cell r="Y2369" t="str">
            <v>no</v>
          </cell>
          <cell r="Z2369">
            <v>0</v>
          </cell>
          <cell r="AA2369">
            <v>4553075</v>
          </cell>
          <cell r="AB2369">
            <v>14366657.999999998</v>
          </cell>
          <cell r="AC2369">
            <v>7.0891226059672345E-3</v>
          </cell>
          <cell r="AD2369">
            <v>32277</v>
          </cell>
          <cell r="AE2369">
            <v>0</v>
          </cell>
          <cell r="AF2369">
            <v>32277</v>
          </cell>
          <cell r="AG2369">
            <v>0</v>
          </cell>
          <cell r="AH2369">
            <v>303538</v>
          </cell>
          <cell r="AI2369">
            <v>0</v>
          </cell>
          <cell r="AJ2369">
            <v>303538</v>
          </cell>
          <cell r="AK2369" t="str">
            <v>AA</v>
          </cell>
          <cell r="AL2369">
            <v>0</v>
          </cell>
          <cell r="AM2369">
            <v>11705409.417116066</v>
          </cell>
          <cell r="AN2369">
            <v>0</v>
          </cell>
          <cell r="AO2369">
            <v>0</v>
          </cell>
          <cell r="AP2369">
            <v>0</v>
          </cell>
          <cell r="AQ2369">
            <v>1521945</v>
          </cell>
          <cell r="AR2369">
            <v>0</v>
          </cell>
          <cell r="AS2369">
            <v>0</v>
          </cell>
          <cell r="AT2369">
            <v>1521945</v>
          </cell>
          <cell r="AU2369" t="str">
            <v>Levy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7346862.4171160674</v>
          </cell>
          <cell r="BB2369">
            <v>0</v>
          </cell>
          <cell r="BC2369">
            <v>0</v>
          </cell>
          <cell r="BD2369">
            <v>0</v>
          </cell>
          <cell r="BE2369">
            <v>2431710</v>
          </cell>
          <cell r="BF2369">
            <v>0</v>
          </cell>
        </row>
        <row r="2370">
          <cell r="D2370" t="str">
            <v>9020005</v>
          </cell>
          <cell r="E2370" t="str">
            <v>LANCASTER TOWNSHIP</v>
          </cell>
          <cell r="F2370">
            <v>34283</v>
          </cell>
          <cell r="G2370">
            <v>0</v>
          </cell>
          <cell r="H2370">
            <v>76676</v>
          </cell>
          <cell r="I2370">
            <v>14708</v>
          </cell>
          <cell r="J2370">
            <v>0</v>
          </cell>
          <cell r="K2370">
            <v>85607.608682691542</v>
          </cell>
          <cell r="L2370">
            <v>211274.60868269153</v>
          </cell>
          <cell r="M2370">
            <v>0</v>
          </cell>
          <cell r="N2370">
            <v>211274.60868269153</v>
          </cell>
          <cell r="O2370" t="str">
            <v>no</v>
          </cell>
          <cell r="P2370">
            <v>0</v>
          </cell>
          <cell r="Q2370">
            <v>1517692</v>
          </cell>
          <cell r="R2370">
            <v>0</v>
          </cell>
          <cell r="S2370">
            <v>1517692</v>
          </cell>
          <cell r="T2370">
            <v>24627724.753074244</v>
          </cell>
          <cell r="U2370">
            <v>8.5787303050119737E-3</v>
          </cell>
          <cell r="V2370">
            <v>13020</v>
          </cell>
          <cell r="W2370">
            <v>0</v>
          </cell>
          <cell r="X2370">
            <v>4553075</v>
          </cell>
          <cell r="Y2370" t="str">
            <v>no</v>
          </cell>
          <cell r="Z2370">
            <v>0</v>
          </cell>
          <cell r="AA2370">
            <v>4553075</v>
          </cell>
          <cell r="AB2370">
            <v>14366657.999999998</v>
          </cell>
          <cell r="AC2370">
            <v>1.4705898106761612E-2</v>
          </cell>
          <cell r="AD2370">
            <v>66957</v>
          </cell>
          <cell r="AE2370">
            <v>0</v>
          </cell>
          <cell r="AF2370">
            <v>66957</v>
          </cell>
          <cell r="AG2370">
            <v>0</v>
          </cell>
          <cell r="AH2370">
            <v>303538</v>
          </cell>
          <cell r="AI2370">
            <v>0</v>
          </cell>
          <cell r="AJ2370">
            <v>303538</v>
          </cell>
          <cell r="AK2370" t="str">
            <v>AA</v>
          </cell>
          <cell r="AL2370">
            <v>0</v>
          </cell>
          <cell r="AM2370">
            <v>11705409.417116066</v>
          </cell>
          <cell r="AN2370">
            <v>0</v>
          </cell>
          <cell r="AO2370">
            <v>0</v>
          </cell>
          <cell r="AP2370">
            <v>0</v>
          </cell>
          <cell r="AQ2370">
            <v>1521945</v>
          </cell>
          <cell r="AR2370">
            <v>0</v>
          </cell>
          <cell r="AS2370">
            <v>0</v>
          </cell>
          <cell r="AT2370">
            <v>1521945</v>
          </cell>
          <cell r="AU2370" t="str">
            <v>Levy</v>
          </cell>
          <cell r="AV2370">
            <v>0</v>
          </cell>
          <cell r="AW2370">
            <v>0</v>
          </cell>
          <cell r="AX2370">
            <v>0</v>
          </cell>
          <cell r="AY2370">
            <v>0</v>
          </cell>
          <cell r="AZ2370">
            <v>0</v>
          </cell>
          <cell r="BA2370">
            <v>7346862.4171160674</v>
          </cell>
          <cell r="BB2370">
            <v>0</v>
          </cell>
          <cell r="BC2370">
            <v>0</v>
          </cell>
          <cell r="BD2370">
            <v>0</v>
          </cell>
          <cell r="BE2370">
            <v>2431710</v>
          </cell>
          <cell r="BF2370">
            <v>0</v>
          </cell>
        </row>
        <row r="2371">
          <cell r="D2371" t="str">
            <v>9020006</v>
          </cell>
          <cell r="E2371" t="str">
            <v>LIBERTY TOWNSHIP</v>
          </cell>
          <cell r="F2371">
            <v>79401</v>
          </cell>
          <cell r="G2371">
            <v>44695</v>
          </cell>
          <cell r="H2371">
            <v>17744</v>
          </cell>
          <cell r="I2371">
            <v>3404</v>
          </cell>
          <cell r="J2371">
            <v>0</v>
          </cell>
          <cell r="K2371">
            <v>0</v>
          </cell>
          <cell r="L2371">
            <v>55854</v>
          </cell>
          <cell r="M2371">
            <v>0</v>
          </cell>
          <cell r="N2371">
            <v>55854</v>
          </cell>
          <cell r="O2371" t="str">
            <v>no</v>
          </cell>
          <cell r="P2371">
            <v>0</v>
          </cell>
          <cell r="Q2371">
            <v>1517692</v>
          </cell>
          <cell r="R2371">
            <v>0</v>
          </cell>
          <cell r="S2371">
            <v>1517692</v>
          </cell>
          <cell r="T2371">
            <v>24627724.753074244</v>
          </cell>
          <cell r="U2371">
            <v>2.2679317947561445E-3</v>
          </cell>
          <cell r="V2371">
            <v>3442</v>
          </cell>
          <cell r="W2371">
            <v>0</v>
          </cell>
          <cell r="X2371">
            <v>4553075</v>
          </cell>
          <cell r="Y2371" t="str">
            <v>no</v>
          </cell>
          <cell r="Z2371">
            <v>0</v>
          </cell>
          <cell r="AA2371">
            <v>4553075</v>
          </cell>
          <cell r="AB2371">
            <v>14366657.999999998</v>
          </cell>
          <cell r="AC2371">
            <v>3.887751765233084E-3</v>
          </cell>
          <cell r="AD2371">
            <v>17701</v>
          </cell>
          <cell r="AE2371">
            <v>0</v>
          </cell>
          <cell r="AF2371">
            <v>17701</v>
          </cell>
          <cell r="AG2371">
            <v>0</v>
          </cell>
          <cell r="AH2371">
            <v>303538</v>
          </cell>
          <cell r="AI2371">
            <v>0</v>
          </cell>
          <cell r="AJ2371">
            <v>303538</v>
          </cell>
          <cell r="AK2371" t="str">
            <v>AA</v>
          </cell>
          <cell r="AL2371">
            <v>0</v>
          </cell>
          <cell r="AM2371">
            <v>11705409.417116066</v>
          </cell>
          <cell r="AN2371">
            <v>0</v>
          </cell>
          <cell r="AO2371">
            <v>0</v>
          </cell>
          <cell r="AP2371">
            <v>0</v>
          </cell>
          <cell r="AQ2371">
            <v>1521945</v>
          </cell>
          <cell r="AR2371">
            <v>0</v>
          </cell>
          <cell r="AS2371">
            <v>0</v>
          </cell>
          <cell r="AT2371">
            <v>1521945</v>
          </cell>
          <cell r="AU2371" t="str">
            <v>Levy</v>
          </cell>
          <cell r="AV2371">
            <v>0</v>
          </cell>
          <cell r="AW2371">
            <v>0</v>
          </cell>
          <cell r="AX2371">
            <v>0</v>
          </cell>
          <cell r="AY2371">
            <v>0</v>
          </cell>
          <cell r="AZ2371">
            <v>0</v>
          </cell>
          <cell r="BA2371">
            <v>7346862.4171160674</v>
          </cell>
          <cell r="BB2371">
            <v>0</v>
          </cell>
          <cell r="BC2371">
            <v>0</v>
          </cell>
          <cell r="BD2371">
            <v>0</v>
          </cell>
          <cell r="BE2371">
            <v>2431710</v>
          </cell>
          <cell r="BF2371">
            <v>0</v>
          </cell>
        </row>
        <row r="2372">
          <cell r="D2372" t="str">
            <v>9020007</v>
          </cell>
          <cell r="E2372" t="str">
            <v>NOTTINGHAM TOWNSHIP</v>
          </cell>
          <cell r="F2372">
            <v>31501</v>
          </cell>
          <cell r="G2372">
            <v>0</v>
          </cell>
          <cell r="H2372">
            <v>16192</v>
          </cell>
          <cell r="I2372">
            <v>3106</v>
          </cell>
          <cell r="J2372">
            <v>0</v>
          </cell>
          <cell r="K2372">
            <v>0</v>
          </cell>
          <cell r="L2372">
            <v>50799</v>
          </cell>
          <cell r="M2372">
            <v>0</v>
          </cell>
          <cell r="N2372">
            <v>50799</v>
          </cell>
          <cell r="O2372" t="str">
            <v>no</v>
          </cell>
          <cell r="P2372">
            <v>0</v>
          </cell>
          <cell r="Q2372">
            <v>1517692</v>
          </cell>
          <cell r="R2372">
            <v>0</v>
          </cell>
          <cell r="S2372">
            <v>1517692</v>
          </cell>
          <cell r="T2372">
            <v>24627724.753074244</v>
          </cell>
          <cell r="U2372">
            <v>2.0626753185415082E-3</v>
          </cell>
          <cell r="V2372">
            <v>3131</v>
          </cell>
          <cell r="W2372">
            <v>0</v>
          </cell>
          <cell r="X2372">
            <v>4553075</v>
          </cell>
          <cell r="Y2372" t="str">
            <v>no</v>
          </cell>
          <cell r="Z2372">
            <v>0</v>
          </cell>
          <cell r="AA2372">
            <v>4553075</v>
          </cell>
          <cell r="AB2372">
            <v>14366657.999999998</v>
          </cell>
          <cell r="AC2372">
            <v>3.535895404484467E-3</v>
          </cell>
          <cell r="AD2372">
            <v>16099</v>
          </cell>
          <cell r="AE2372">
            <v>0</v>
          </cell>
          <cell r="AF2372">
            <v>16099</v>
          </cell>
          <cell r="AG2372">
            <v>0</v>
          </cell>
          <cell r="AH2372">
            <v>303538</v>
          </cell>
          <cell r="AI2372">
            <v>0</v>
          </cell>
          <cell r="AJ2372">
            <v>303538</v>
          </cell>
          <cell r="AK2372" t="str">
            <v>AA</v>
          </cell>
          <cell r="AL2372">
            <v>0</v>
          </cell>
          <cell r="AM2372">
            <v>11705409.417116066</v>
          </cell>
          <cell r="AN2372">
            <v>0</v>
          </cell>
          <cell r="AO2372">
            <v>0</v>
          </cell>
          <cell r="AP2372">
            <v>0</v>
          </cell>
          <cell r="AQ2372">
            <v>1521945</v>
          </cell>
          <cell r="AR2372">
            <v>0</v>
          </cell>
          <cell r="AS2372">
            <v>0</v>
          </cell>
          <cell r="AT2372">
            <v>1521945</v>
          </cell>
          <cell r="AU2372" t="str">
            <v>Levy</v>
          </cell>
          <cell r="AV2372">
            <v>0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7346862.4171160674</v>
          </cell>
          <cell r="BB2372">
            <v>0</v>
          </cell>
          <cell r="BC2372">
            <v>0</v>
          </cell>
          <cell r="BD2372">
            <v>0</v>
          </cell>
          <cell r="BE2372">
            <v>2431710</v>
          </cell>
          <cell r="BF2372">
            <v>0</v>
          </cell>
        </row>
        <row r="2373">
          <cell r="D2373" t="str">
            <v>9020008</v>
          </cell>
          <cell r="E2373" t="str">
            <v>ROCKCREEK TOWNSHIP</v>
          </cell>
          <cell r="F2373">
            <v>32166</v>
          </cell>
          <cell r="G2373">
            <v>0</v>
          </cell>
          <cell r="H2373">
            <v>16432</v>
          </cell>
          <cell r="I2373">
            <v>3152</v>
          </cell>
          <cell r="J2373">
            <v>0</v>
          </cell>
          <cell r="K2373">
            <v>0</v>
          </cell>
          <cell r="L2373">
            <v>51750</v>
          </cell>
          <cell r="M2373">
            <v>0</v>
          </cell>
          <cell r="N2373">
            <v>51750</v>
          </cell>
          <cell r="O2373" t="str">
            <v>no</v>
          </cell>
          <cell r="P2373">
            <v>0</v>
          </cell>
          <cell r="Q2373">
            <v>1517692</v>
          </cell>
          <cell r="R2373">
            <v>0</v>
          </cell>
          <cell r="S2373">
            <v>1517692</v>
          </cell>
          <cell r="T2373">
            <v>24627724.753074244</v>
          </cell>
          <cell r="U2373">
            <v>2.1012903351350035E-3</v>
          </cell>
          <cell r="V2373">
            <v>3189</v>
          </cell>
          <cell r="W2373">
            <v>0</v>
          </cell>
          <cell r="X2373">
            <v>4553075</v>
          </cell>
          <cell r="Y2373" t="str">
            <v>no</v>
          </cell>
          <cell r="Z2373">
            <v>0</v>
          </cell>
          <cell r="AA2373">
            <v>4553075</v>
          </cell>
          <cell r="AB2373">
            <v>14366657.999999998</v>
          </cell>
          <cell r="AC2373">
            <v>3.6020903400080942E-3</v>
          </cell>
          <cell r="AD2373">
            <v>16401</v>
          </cell>
          <cell r="AE2373">
            <v>0</v>
          </cell>
          <cell r="AF2373">
            <v>16401</v>
          </cell>
          <cell r="AG2373">
            <v>0</v>
          </cell>
          <cell r="AH2373">
            <v>303538</v>
          </cell>
          <cell r="AI2373">
            <v>0</v>
          </cell>
          <cell r="AJ2373">
            <v>303538</v>
          </cell>
          <cell r="AK2373" t="str">
            <v>AA</v>
          </cell>
          <cell r="AL2373">
            <v>0</v>
          </cell>
          <cell r="AM2373">
            <v>11705409.417116066</v>
          </cell>
          <cell r="AN2373">
            <v>0</v>
          </cell>
          <cell r="AO2373">
            <v>0</v>
          </cell>
          <cell r="AP2373">
            <v>0</v>
          </cell>
          <cell r="AQ2373">
            <v>1521945</v>
          </cell>
          <cell r="AR2373">
            <v>0</v>
          </cell>
          <cell r="AS2373">
            <v>0</v>
          </cell>
          <cell r="AT2373">
            <v>1521945</v>
          </cell>
          <cell r="AU2373" t="str">
            <v>Levy</v>
          </cell>
          <cell r="AV2373">
            <v>0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7346862.4171160674</v>
          </cell>
          <cell r="BB2373">
            <v>0</v>
          </cell>
          <cell r="BC2373">
            <v>0</v>
          </cell>
          <cell r="BD2373">
            <v>0</v>
          </cell>
          <cell r="BE2373">
            <v>2431710</v>
          </cell>
          <cell r="BF2373">
            <v>0</v>
          </cell>
        </row>
        <row r="2374">
          <cell r="D2374" t="str">
            <v>9020009</v>
          </cell>
          <cell r="E2374" t="str">
            <v>UNION TOWNSHIP</v>
          </cell>
          <cell r="F2374">
            <v>26622</v>
          </cell>
          <cell r="G2374">
            <v>0</v>
          </cell>
          <cell r="H2374">
            <v>13463</v>
          </cell>
          <cell r="I2374">
            <v>2583</v>
          </cell>
          <cell r="J2374">
            <v>0</v>
          </cell>
          <cell r="K2374">
            <v>0</v>
          </cell>
          <cell r="L2374">
            <v>42668</v>
          </cell>
          <cell r="M2374">
            <v>0</v>
          </cell>
          <cell r="N2374">
            <v>42668</v>
          </cell>
          <cell r="O2374" t="str">
            <v>no</v>
          </cell>
          <cell r="P2374">
            <v>0</v>
          </cell>
          <cell r="Q2374">
            <v>1517692</v>
          </cell>
          <cell r="R2374">
            <v>0</v>
          </cell>
          <cell r="S2374">
            <v>1517692</v>
          </cell>
          <cell r="T2374">
            <v>24627724.753074244</v>
          </cell>
          <cell r="U2374">
            <v>1.7325189568993301E-3</v>
          </cell>
          <cell r="V2374">
            <v>2629</v>
          </cell>
          <cell r="W2374">
            <v>0</v>
          </cell>
          <cell r="X2374">
            <v>4553075</v>
          </cell>
          <cell r="Y2374" t="str">
            <v>no</v>
          </cell>
          <cell r="Z2374">
            <v>0</v>
          </cell>
          <cell r="AA2374">
            <v>4553075</v>
          </cell>
          <cell r="AB2374">
            <v>14366657.999999998</v>
          </cell>
          <cell r="AC2374">
            <v>2.9699321860379782E-3</v>
          </cell>
          <cell r="AD2374">
            <v>13522</v>
          </cell>
          <cell r="AE2374">
            <v>0</v>
          </cell>
          <cell r="AF2374">
            <v>13522</v>
          </cell>
          <cell r="AG2374">
            <v>0</v>
          </cell>
          <cell r="AH2374">
            <v>303538</v>
          </cell>
          <cell r="AI2374">
            <v>0</v>
          </cell>
          <cell r="AJ2374">
            <v>303538</v>
          </cell>
          <cell r="AK2374" t="str">
            <v>AA</v>
          </cell>
          <cell r="AL2374">
            <v>0</v>
          </cell>
          <cell r="AM2374">
            <v>11705409.417116066</v>
          </cell>
          <cell r="AN2374">
            <v>0</v>
          </cell>
          <cell r="AO2374">
            <v>0</v>
          </cell>
          <cell r="AP2374">
            <v>0</v>
          </cell>
          <cell r="AQ2374">
            <v>1521945</v>
          </cell>
          <cell r="AR2374">
            <v>0</v>
          </cell>
          <cell r="AS2374">
            <v>0</v>
          </cell>
          <cell r="AT2374">
            <v>1521945</v>
          </cell>
          <cell r="AU2374" t="str">
            <v>Levy</v>
          </cell>
          <cell r="AV2374">
            <v>0</v>
          </cell>
          <cell r="AW2374">
            <v>0</v>
          </cell>
          <cell r="AX2374">
            <v>0</v>
          </cell>
          <cell r="AY2374">
            <v>0</v>
          </cell>
          <cell r="AZ2374">
            <v>0</v>
          </cell>
          <cell r="BA2374">
            <v>7346862.4171160674</v>
          </cell>
          <cell r="BB2374">
            <v>0</v>
          </cell>
          <cell r="BC2374">
            <v>0</v>
          </cell>
          <cell r="BD2374">
            <v>0</v>
          </cell>
          <cell r="BE2374">
            <v>2431710</v>
          </cell>
          <cell r="BF2374">
            <v>0</v>
          </cell>
        </row>
        <row r="2375">
          <cell r="D2375" t="str">
            <v>9030408</v>
          </cell>
          <cell r="E2375" t="str">
            <v>BLUFFTON CIVIL CITY</v>
          </cell>
          <cell r="F2375">
            <v>2343840</v>
          </cell>
          <cell r="G2375">
            <v>0</v>
          </cell>
          <cell r="H2375">
            <v>1155995</v>
          </cell>
          <cell r="I2375">
            <v>221748</v>
          </cell>
          <cell r="J2375">
            <v>0</v>
          </cell>
          <cell r="K2375">
            <v>0</v>
          </cell>
          <cell r="L2375">
            <v>3721583</v>
          </cell>
          <cell r="M2375">
            <v>0</v>
          </cell>
          <cell r="N2375">
            <v>3721583</v>
          </cell>
          <cell r="O2375" t="str">
            <v>no</v>
          </cell>
          <cell r="P2375">
            <v>0</v>
          </cell>
          <cell r="Q2375">
            <v>1517692</v>
          </cell>
          <cell r="R2375">
            <v>0</v>
          </cell>
          <cell r="S2375">
            <v>1517692</v>
          </cell>
          <cell r="T2375">
            <v>24627724.753074244</v>
          </cell>
          <cell r="U2375">
            <v>0.15111355341647792</v>
          </cell>
          <cell r="V2375">
            <v>229344</v>
          </cell>
          <cell r="W2375">
            <v>0</v>
          </cell>
          <cell r="X2375">
            <v>4553075</v>
          </cell>
          <cell r="Y2375" t="str">
            <v>no</v>
          </cell>
          <cell r="Z2375">
            <v>0</v>
          </cell>
          <cell r="AA2375">
            <v>4553075</v>
          </cell>
          <cell r="AB2375">
            <v>14366657.999999998</v>
          </cell>
          <cell r="AC2375">
            <v>0.25904305649929166</v>
          </cell>
          <cell r="AD2375">
            <v>1179442</v>
          </cell>
          <cell r="AE2375">
            <v>0</v>
          </cell>
          <cell r="AF2375">
            <v>1179442</v>
          </cell>
          <cell r="AG2375">
            <v>0</v>
          </cell>
          <cell r="AH2375">
            <v>303538</v>
          </cell>
          <cell r="AI2375">
            <v>0</v>
          </cell>
          <cell r="AJ2375">
            <v>303538</v>
          </cell>
          <cell r="AK2375" t="str">
            <v>AA</v>
          </cell>
          <cell r="AL2375">
            <v>3721583</v>
          </cell>
          <cell r="AM2375">
            <v>11705409.417116066</v>
          </cell>
          <cell r="AN2375">
            <v>0.31793702102877058</v>
          </cell>
          <cell r="AO2375">
            <v>96506</v>
          </cell>
          <cell r="AP2375">
            <v>0</v>
          </cell>
          <cell r="AQ2375">
            <v>1521945</v>
          </cell>
          <cell r="AR2375">
            <v>0</v>
          </cell>
          <cell r="AS2375">
            <v>0</v>
          </cell>
          <cell r="AT2375">
            <v>1521945</v>
          </cell>
          <cell r="AU2375" t="str">
            <v>Levy</v>
          </cell>
          <cell r="AV2375">
            <v>2343840</v>
          </cell>
          <cell r="AW2375">
            <v>0</v>
          </cell>
          <cell r="AX2375">
            <v>0</v>
          </cell>
          <cell r="AY2375">
            <v>0</v>
          </cell>
          <cell r="AZ2375">
            <v>2343840</v>
          </cell>
          <cell r="BA2375">
            <v>7346862.4171160674</v>
          </cell>
          <cell r="BB2375">
            <v>0.31902598237575946</v>
          </cell>
          <cell r="BC2375">
            <v>485540</v>
          </cell>
          <cell r="BD2375">
            <v>0</v>
          </cell>
          <cell r="BE2375">
            <v>2431710</v>
          </cell>
          <cell r="BF2375">
            <v>0</v>
          </cell>
        </row>
        <row r="2376">
          <cell r="D2376" t="str">
            <v>9030476</v>
          </cell>
          <cell r="E2376" t="str">
            <v>ZANESVILLE CIVIL TOWN</v>
          </cell>
          <cell r="F2376">
            <v>20909</v>
          </cell>
          <cell r="G2376">
            <v>0</v>
          </cell>
          <cell r="H2376">
            <v>10430</v>
          </cell>
          <cell r="I2376">
            <v>2001</v>
          </cell>
          <cell r="J2376">
            <v>0</v>
          </cell>
          <cell r="K2376">
            <v>0</v>
          </cell>
          <cell r="L2376">
            <v>33340</v>
          </cell>
          <cell r="M2376">
            <v>0</v>
          </cell>
          <cell r="N2376">
            <v>33340</v>
          </cell>
          <cell r="O2376" t="str">
            <v>no</v>
          </cell>
          <cell r="P2376">
            <v>0</v>
          </cell>
          <cell r="Q2376">
            <v>1517692</v>
          </cell>
          <cell r="R2376">
            <v>0</v>
          </cell>
          <cell r="S2376">
            <v>1517692</v>
          </cell>
          <cell r="T2376">
            <v>24627724.753074244</v>
          </cell>
          <cell r="U2376">
            <v>1.3537588362009859E-3</v>
          </cell>
          <cell r="V2376">
            <v>2055</v>
          </cell>
          <cell r="W2376">
            <v>0</v>
          </cell>
          <cell r="X2376">
            <v>4553075</v>
          </cell>
          <cell r="Y2376" t="str">
            <v>no</v>
          </cell>
          <cell r="Z2376">
            <v>0</v>
          </cell>
          <cell r="AA2376">
            <v>4553075</v>
          </cell>
          <cell r="AB2376">
            <v>14366657.999999998</v>
          </cell>
          <cell r="AC2376">
            <v>2.3206510519008668E-3</v>
          </cell>
          <cell r="AD2376">
            <v>10566</v>
          </cell>
          <cell r="AE2376">
            <v>0</v>
          </cell>
          <cell r="AF2376">
            <v>10566</v>
          </cell>
          <cell r="AG2376">
            <v>0</v>
          </cell>
          <cell r="AH2376">
            <v>303538</v>
          </cell>
          <cell r="AI2376">
            <v>0</v>
          </cell>
          <cell r="AJ2376">
            <v>303538</v>
          </cell>
          <cell r="AK2376" t="str">
            <v>AA</v>
          </cell>
          <cell r="AL2376">
            <v>33340</v>
          </cell>
          <cell r="AM2376">
            <v>11705409.417116066</v>
          </cell>
          <cell r="AN2376">
            <v>2.8482557774740509E-3</v>
          </cell>
          <cell r="AO2376">
            <v>865</v>
          </cell>
          <cell r="AP2376">
            <v>0</v>
          </cell>
          <cell r="AQ2376">
            <v>1521945</v>
          </cell>
          <cell r="AR2376">
            <v>0</v>
          </cell>
          <cell r="AS2376">
            <v>0</v>
          </cell>
          <cell r="AT2376">
            <v>1521945</v>
          </cell>
          <cell r="AU2376" t="str">
            <v>Levy</v>
          </cell>
          <cell r="AV2376">
            <v>20909</v>
          </cell>
          <cell r="AW2376">
            <v>0</v>
          </cell>
          <cell r="AX2376">
            <v>0</v>
          </cell>
          <cell r="AY2376">
            <v>0</v>
          </cell>
          <cell r="AZ2376">
            <v>20909</v>
          </cell>
          <cell r="BA2376">
            <v>7346862.4171160674</v>
          </cell>
          <cell r="BB2376">
            <v>2.8459768011019327E-3</v>
          </cell>
          <cell r="BC2376">
            <v>4331</v>
          </cell>
          <cell r="BD2376">
            <v>0</v>
          </cell>
          <cell r="BE2376">
            <v>2431710</v>
          </cell>
          <cell r="BF2376">
            <v>0</v>
          </cell>
        </row>
        <row r="2377">
          <cell r="D2377" t="str">
            <v>9030684</v>
          </cell>
          <cell r="E2377" t="str">
            <v>MARKLE CIVIL TOWN</v>
          </cell>
          <cell r="F2377">
            <v>209332</v>
          </cell>
          <cell r="G2377">
            <v>0</v>
          </cell>
          <cell r="H2377">
            <v>107351</v>
          </cell>
          <cell r="I2377">
            <v>20593</v>
          </cell>
          <cell r="J2377">
            <v>0</v>
          </cell>
          <cell r="K2377">
            <v>0</v>
          </cell>
          <cell r="L2377">
            <v>337276</v>
          </cell>
          <cell r="M2377">
            <v>0</v>
          </cell>
          <cell r="N2377">
            <v>337276</v>
          </cell>
          <cell r="O2377" t="str">
            <v>no</v>
          </cell>
          <cell r="P2377">
            <v>0</v>
          </cell>
          <cell r="Q2377">
            <v>1517692</v>
          </cell>
          <cell r="R2377">
            <v>0</v>
          </cell>
          <cell r="S2377">
            <v>1517692</v>
          </cell>
          <cell r="T2377">
            <v>24627724.753074244</v>
          </cell>
          <cell r="U2377">
            <v>1.3694971962763159E-2</v>
          </cell>
          <cell r="V2377">
            <v>20785</v>
          </cell>
          <cell r="W2377">
            <v>0</v>
          </cell>
          <cell r="X2377">
            <v>4553075</v>
          </cell>
          <cell r="Y2377" t="str">
            <v>no</v>
          </cell>
          <cell r="Z2377">
            <v>0</v>
          </cell>
          <cell r="AA2377">
            <v>4553075</v>
          </cell>
          <cell r="AB2377">
            <v>14366657.999999998</v>
          </cell>
          <cell r="AC2377">
            <v>2.3476301865054491E-2</v>
          </cell>
          <cell r="AD2377">
            <v>106889</v>
          </cell>
          <cell r="AE2377">
            <v>0</v>
          </cell>
          <cell r="AF2377">
            <v>106889</v>
          </cell>
          <cell r="AG2377">
            <v>0</v>
          </cell>
          <cell r="AH2377">
            <v>303538</v>
          </cell>
          <cell r="AI2377">
            <v>0</v>
          </cell>
          <cell r="AJ2377">
            <v>303538</v>
          </cell>
          <cell r="AK2377" t="str">
            <v>AA</v>
          </cell>
          <cell r="AL2377">
            <v>337276</v>
          </cell>
          <cell r="AM2377">
            <v>11705409.417116066</v>
          </cell>
          <cell r="AN2377">
            <v>2.881368673075399E-2</v>
          </cell>
          <cell r="AO2377">
            <v>8746</v>
          </cell>
          <cell r="AP2377">
            <v>0</v>
          </cell>
          <cell r="AQ2377">
            <v>1521945</v>
          </cell>
          <cell r="AR2377">
            <v>0</v>
          </cell>
          <cell r="AS2377">
            <v>0</v>
          </cell>
          <cell r="AT2377">
            <v>1521945</v>
          </cell>
          <cell r="AU2377" t="str">
            <v>Levy</v>
          </cell>
          <cell r="AV2377">
            <v>209332</v>
          </cell>
          <cell r="AW2377">
            <v>0</v>
          </cell>
          <cell r="AX2377">
            <v>0</v>
          </cell>
          <cell r="AY2377">
            <v>0</v>
          </cell>
          <cell r="AZ2377">
            <v>209332</v>
          </cell>
          <cell r="BA2377">
            <v>7346862.4171160674</v>
          </cell>
          <cell r="BB2377">
            <v>2.8492707242253088E-2</v>
          </cell>
          <cell r="BC2377">
            <v>43364</v>
          </cell>
          <cell r="BD2377">
            <v>0</v>
          </cell>
          <cell r="BE2377">
            <v>2431710</v>
          </cell>
          <cell r="BF2377">
            <v>0</v>
          </cell>
        </row>
        <row r="2378">
          <cell r="D2378" t="str">
            <v>9030938</v>
          </cell>
          <cell r="E2378" t="str">
            <v>OSSIAN CIVIL TOWN</v>
          </cell>
          <cell r="F2378">
            <v>419786</v>
          </cell>
          <cell r="G2378">
            <v>0</v>
          </cell>
          <cell r="H2378">
            <v>213236</v>
          </cell>
          <cell r="I2378">
            <v>40904</v>
          </cell>
          <cell r="J2378">
            <v>0</v>
          </cell>
          <cell r="K2378">
            <v>0</v>
          </cell>
          <cell r="L2378">
            <v>673926</v>
          </cell>
          <cell r="M2378">
            <v>0</v>
          </cell>
          <cell r="N2378">
            <v>673926</v>
          </cell>
          <cell r="O2378" t="str">
            <v>no</v>
          </cell>
          <cell r="P2378">
            <v>0</v>
          </cell>
          <cell r="Q2378">
            <v>1517692</v>
          </cell>
          <cell r="R2378">
            <v>0</v>
          </cell>
          <cell r="S2378">
            <v>1517692</v>
          </cell>
          <cell r="T2378">
            <v>24627724.753074244</v>
          </cell>
          <cell r="U2378">
            <v>2.7364525418283912E-2</v>
          </cell>
          <cell r="V2378">
            <v>41531</v>
          </cell>
          <cell r="W2378">
            <v>0</v>
          </cell>
          <cell r="X2378">
            <v>4553075</v>
          </cell>
          <cell r="Y2378" t="str">
            <v>no</v>
          </cell>
          <cell r="Z2378">
            <v>0</v>
          </cell>
          <cell r="AA2378">
            <v>4553075</v>
          </cell>
          <cell r="AB2378">
            <v>14366657.999999998</v>
          </cell>
          <cell r="AC2378">
            <v>4.6909030617976716E-2</v>
          </cell>
          <cell r="AD2378">
            <v>213580</v>
          </cell>
          <cell r="AE2378">
            <v>0</v>
          </cell>
          <cell r="AF2378">
            <v>213580</v>
          </cell>
          <cell r="AG2378">
            <v>0</v>
          </cell>
          <cell r="AH2378">
            <v>303538</v>
          </cell>
          <cell r="AI2378">
            <v>0</v>
          </cell>
          <cell r="AJ2378">
            <v>303538</v>
          </cell>
          <cell r="AK2378" t="str">
            <v>AA</v>
          </cell>
          <cell r="AL2378">
            <v>673926</v>
          </cell>
          <cell r="AM2378">
            <v>11705409.417116066</v>
          </cell>
          <cell r="AN2378">
            <v>5.7573893913916534E-2</v>
          </cell>
          <cell r="AO2378">
            <v>17476</v>
          </cell>
          <cell r="AP2378">
            <v>0</v>
          </cell>
          <cell r="AQ2378">
            <v>1521945</v>
          </cell>
          <cell r="AR2378">
            <v>0</v>
          </cell>
          <cell r="AS2378">
            <v>0</v>
          </cell>
          <cell r="AT2378">
            <v>1521945</v>
          </cell>
          <cell r="AU2378" t="str">
            <v>Levy</v>
          </cell>
          <cell r="AV2378">
            <v>419786</v>
          </cell>
          <cell r="AW2378">
            <v>0</v>
          </cell>
          <cell r="AX2378">
            <v>0</v>
          </cell>
          <cell r="AY2378">
            <v>0</v>
          </cell>
          <cell r="AZ2378">
            <v>419786</v>
          </cell>
          <cell r="BA2378">
            <v>7346862.4171160674</v>
          </cell>
          <cell r="BB2378">
            <v>5.7138132738408148E-2</v>
          </cell>
          <cell r="BC2378">
            <v>86961</v>
          </cell>
          <cell r="BD2378">
            <v>0</v>
          </cell>
          <cell r="BE2378">
            <v>2431710</v>
          </cell>
          <cell r="BF2378">
            <v>0</v>
          </cell>
        </row>
        <row r="2379">
          <cell r="D2379" t="str">
            <v>9030939</v>
          </cell>
          <cell r="E2379" t="str">
            <v>PONETO CIVIL TOWN</v>
          </cell>
          <cell r="F2379">
            <v>14354</v>
          </cell>
          <cell r="G2379">
            <v>0</v>
          </cell>
          <cell r="H2379">
            <v>12783</v>
          </cell>
          <cell r="I2379">
            <v>2452</v>
          </cell>
          <cell r="J2379">
            <v>0</v>
          </cell>
          <cell r="K2379">
            <v>0</v>
          </cell>
          <cell r="L2379">
            <v>29589</v>
          </cell>
          <cell r="M2379">
            <v>0</v>
          </cell>
          <cell r="N2379">
            <v>29589</v>
          </cell>
          <cell r="O2379" t="str">
            <v>no</v>
          </cell>
          <cell r="P2379">
            <v>0</v>
          </cell>
          <cell r="Q2379">
            <v>1517692</v>
          </cell>
          <cell r="R2379">
            <v>0</v>
          </cell>
          <cell r="S2379">
            <v>1517692</v>
          </cell>
          <cell r="T2379">
            <v>24627724.753074244</v>
          </cell>
          <cell r="U2379">
            <v>1.2014508159673358E-3</v>
          </cell>
          <cell r="V2379">
            <v>1823</v>
          </cell>
          <cell r="W2379">
            <v>0</v>
          </cell>
          <cell r="X2379">
            <v>4553075</v>
          </cell>
          <cell r="Y2379" t="str">
            <v>no</v>
          </cell>
          <cell r="Z2379">
            <v>0</v>
          </cell>
          <cell r="AA2379">
            <v>4553075</v>
          </cell>
          <cell r="AB2379">
            <v>14366657.999999998</v>
          </cell>
          <cell r="AC2379">
            <v>2.0595604071594106E-3</v>
          </cell>
          <cell r="AD2379">
            <v>9377</v>
          </cell>
          <cell r="AE2379">
            <v>0</v>
          </cell>
          <cell r="AF2379">
            <v>9377</v>
          </cell>
          <cell r="AG2379">
            <v>0</v>
          </cell>
          <cell r="AH2379">
            <v>303538</v>
          </cell>
          <cell r="AI2379">
            <v>0</v>
          </cell>
          <cell r="AJ2379">
            <v>303538</v>
          </cell>
          <cell r="AK2379" t="str">
            <v>AA</v>
          </cell>
          <cell r="AL2379">
            <v>29589</v>
          </cell>
          <cell r="AM2379">
            <v>11705409.417116066</v>
          </cell>
          <cell r="AN2379">
            <v>2.5278056448614188E-3</v>
          </cell>
          <cell r="AO2379">
            <v>767</v>
          </cell>
          <cell r="AP2379">
            <v>0</v>
          </cell>
          <cell r="AQ2379">
            <v>1521945</v>
          </cell>
          <cell r="AR2379">
            <v>0</v>
          </cell>
          <cell r="AS2379">
            <v>0</v>
          </cell>
          <cell r="AT2379">
            <v>1521945</v>
          </cell>
          <cell r="AU2379" t="str">
            <v>Levy</v>
          </cell>
          <cell r="AV2379">
            <v>14354</v>
          </cell>
          <cell r="AW2379">
            <v>0</v>
          </cell>
          <cell r="AX2379">
            <v>0</v>
          </cell>
          <cell r="AY2379">
            <v>0</v>
          </cell>
          <cell r="AZ2379">
            <v>14354</v>
          </cell>
          <cell r="BA2379">
            <v>7346862.4171160674</v>
          </cell>
          <cell r="BB2379">
            <v>1.9537591947494928E-3</v>
          </cell>
          <cell r="BC2379">
            <v>2974</v>
          </cell>
          <cell r="BD2379">
            <v>0</v>
          </cell>
          <cell r="BE2379">
            <v>2431710</v>
          </cell>
          <cell r="BF2379">
            <v>0</v>
          </cell>
        </row>
        <row r="2380">
          <cell r="D2380" t="str">
            <v>9030940</v>
          </cell>
          <cell r="E2380" t="str">
            <v>UNIONDALE CIVIL TOWN</v>
          </cell>
          <cell r="F2380">
            <v>18093</v>
          </cell>
          <cell r="G2380">
            <v>0</v>
          </cell>
          <cell r="H2380">
            <v>9364</v>
          </cell>
          <cell r="I2380">
            <v>1796</v>
          </cell>
          <cell r="J2380">
            <v>0</v>
          </cell>
          <cell r="K2380">
            <v>0</v>
          </cell>
          <cell r="L2380">
            <v>29253</v>
          </cell>
          <cell r="M2380">
            <v>0</v>
          </cell>
          <cell r="N2380">
            <v>29253</v>
          </cell>
          <cell r="O2380" t="str">
            <v>no</v>
          </cell>
          <cell r="P2380">
            <v>0</v>
          </cell>
          <cell r="Q2380">
            <v>1517692</v>
          </cell>
          <cell r="R2380">
            <v>0</v>
          </cell>
          <cell r="S2380">
            <v>1517692</v>
          </cell>
          <cell r="T2380">
            <v>24627724.753074244</v>
          </cell>
          <cell r="U2380">
            <v>1.1878076555305172E-3</v>
          </cell>
          <cell r="V2380">
            <v>1803</v>
          </cell>
          <cell r="W2380">
            <v>0</v>
          </cell>
          <cell r="X2380">
            <v>4553075</v>
          </cell>
          <cell r="Y2380" t="str">
            <v>no</v>
          </cell>
          <cell r="Z2380">
            <v>0</v>
          </cell>
          <cell r="AA2380">
            <v>4553075</v>
          </cell>
          <cell r="AB2380">
            <v>14366657.999999998</v>
          </cell>
          <cell r="AC2380">
            <v>2.0361729220532711E-3</v>
          </cell>
          <cell r="AD2380">
            <v>9271</v>
          </cell>
          <cell r="AE2380">
            <v>0</v>
          </cell>
          <cell r="AF2380">
            <v>9271</v>
          </cell>
          <cell r="AG2380">
            <v>0</v>
          </cell>
          <cell r="AH2380">
            <v>303538</v>
          </cell>
          <cell r="AI2380">
            <v>0</v>
          </cell>
          <cell r="AJ2380">
            <v>303538</v>
          </cell>
          <cell r="AK2380" t="str">
            <v>AA</v>
          </cell>
          <cell r="AL2380">
            <v>29253</v>
          </cell>
          <cell r="AM2380">
            <v>11705409.417116066</v>
          </cell>
          <cell r="AN2380">
            <v>2.4991009675599403E-3</v>
          </cell>
          <cell r="AO2380">
            <v>759</v>
          </cell>
          <cell r="AP2380">
            <v>0</v>
          </cell>
          <cell r="AQ2380">
            <v>1521945</v>
          </cell>
          <cell r="AR2380">
            <v>0</v>
          </cell>
          <cell r="AS2380">
            <v>0</v>
          </cell>
          <cell r="AT2380">
            <v>1521945</v>
          </cell>
          <cell r="AU2380" t="str">
            <v>Levy</v>
          </cell>
          <cell r="AV2380">
            <v>18093</v>
          </cell>
          <cell r="AW2380">
            <v>0</v>
          </cell>
          <cell r="AX2380">
            <v>0</v>
          </cell>
          <cell r="AY2380">
            <v>0</v>
          </cell>
          <cell r="AZ2380">
            <v>18093</v>
          </cell>
          <cell r="BA2380">
            <v>7346862.4171160674</v>
          </cell>
          <cell r="BB2380">
            <v>2.4626839285636459E-3</v>
          </cell>
          <cell r="BC2380">
            <v>3748</v>
          </cell>
          <cell r="BD2380">
            <v>0</v>
          </cell>
          <cell r="BE2380">
            <v>2431710</v>
          </cell>
          <cell r="BF2380">
            <v>0</v>
          </cell>
        </row>
        <row r="2381">
          <cell r="D2381" t="str">
            <v>9030941</v>
          </cell>
          <cell r="E2381" t="str">
            <v>VERA CRUZ CIVIL TOWN</v>
          </cell>
          <cell r="F2381">
            <v>1711</v>
          </cell>
          <cell r="G2381">
            <v>0</v>
          </cell>
          <cell r="H2381">
            <v>3178</v>
          </cell>
          <cell r="I2381">
            <v>609</v>
          </cell>
          <cell r="J2381">
            <v>0</v>
          </cell>
          <cell r="K2381">
            <v>3369.4171160673154</v>
          </cell>
          <cell r="L2381">
            <v>8867.4171160673159</v>
          </cell>
          <cell r="M2381">
            <v>0</v>
          </cell>
          <cell r="N2381">
            <v>8867.4171160673159</v>
          </cell>
          <cell r="O2381" t="str">
            <v>no</v>
          </cell>
          <cell r="P2381">
            <v>0</v>
          </cell>
          <cell r="Q2381">
            <v>1517692</v>
          </cell>
          <cell r="R2381">
            <v>0</v>
          </cell>
          <cell r="S2381">
            <v>1517692</v>
          </cell>
          <cell r="T2381">
            <v>24627724.753074244</v>
          </cell>
          <cell r="U2381">
            <v>3.6005831659136149E-4</v>
          </cell>
          <cell r="V2381">
            <v>546</v>
          </cell>
          <cell r="W2381">
            <v>0</v>
          </cell>
          <cell r="X2381">
            <v>4553075</v>
          </cell>
          <cell r="Y2381" t="str">
            <v>no</v>
          </cell>
          <cell r="Z2381">
            <v>0</v>
          </cell>
          <cell r="AA2381">
            <v>4553075</v>
          </cell>
          <cell r="AB2381">
            <v>14366657.999999998</v>
          </cell>
          <cell r="AC2381">
            <v>6.1722198134509204E-4</v>
          </cell>
          <cell r="AD2381">
            <v>2810</v>
          </cell>
          <cell r="AE2381">
            <v>0</v>
          </cell>
          <cell r="AF2381">
            <v>2810</v>
          </cell>
          <cell r="AG2381">
            <v>0</v>
          </cell>
          <cell r="AH2381">
            <v>303538</v>
          </cell>
          <cell r="AI2381">
            <v>0</v>
          </cell>
          <cell r="AJ2381">
            <v>303538</v>
          </cell>
          <cell r="AK2381" t="str">
            <v>AA</v>
          </cell>
          <cell r="AL2381">
            <v>8867.4171160673159</v>
          </cell>
          <cell r="AM2381">
            <v>11705409.417116066</v>
          </cell>
          <cell r="AN2381">
            <v>7.5754865123308398E-4</v>
          </cell>
          <cell r="AO2381">
            <v>230</v>
          </cell>
          <cell r="AP2381">
            <v>0</v>
          </cell>
          <cell r="AQ2381">
            <v>1521945</v>
          </cell>
          <cell r="AR2381">
            <v>0</v>
          </cell>
          <cell r="AS2381">
            <v>0</v>
          </cell>
          <cell r="AT2381">
            <v>1521945</v>
          </cell>
          <cell r="AU2381" t="str">
            <v>Levy</v>
          </cell>
          <cell r="AV2381">
            <v>1711</v>
          </cell>
          <cell r="AW2381">
            <v>3369.4171160673154</v>
          </cell>
          <cell r="AX2381">
            <v>0</v>
          </cell>
          <cell r="AY2381">
            <v>0</v>
          </cell>
          <cell r="AZ2381">
            <v>5080.4171160673159</v>
          </cell>
          <cell r="BA2381">
            <v>7346862.4171160674</v>
          </cell>
          <cell r="BB2381">
            <v>6.9150840557887828E-4</v>
          </cell>
          <cell r="BC2381">
            <v>1052</v>
          </cell>
          <cell r="BD2381">
            <v>0</v>
          </cell>
          <cell r="BE2381">
            <v>2431710</v>
          </cell>
          <cell r="BF2381">
            <v>0</v>
          </cell>
        </row>
        <row r="2382">
          <cell r="D2382" t="str">
            <v>9048425</v>
          </cell>
          <cell r="E2382" t="str">
            <v>SOUTHERN WELLS COMMUNITY SCHOOL CORP</v>
          </cell>
          <cell r="F2382">
            <v>1814086</v>
          </cell>
          <cell r="G2382">
            <v>5247.7270085816608</v>
          </cell>
          <cell r="H2382">
            <v>0</v>
          </cell>
          <cell r="I2382">
            <v>120043</v>
          </cell>
          <cell r="J2382">
            <v>0</v>
          </cell>
          <cell r="K2382">
            <v>0</v>
          </cell>
          <cell r="L2382">
            <v>1928881.2729914184</v>
          </cell>
          <cell r="M2382">
            <v>0</v>
          </cell>
          <cell r="N2382">
            <v>0</v>
          </cell>
          <cell r="O2382" t="str">
            <v>no</v>
          </cell>
          <cell r="P2382">
            <v>0</v>
          </cell>
          <cell r="Q2382">
            <v>1517692</v>
          </cell>
          <cell r="R2382">
            <v>0</v>
          </cell>
          <cell r="S2382">
            <v>1517692</v>
          </cell>
          <cell r="T2382">
            <v>24627724.753074244</v>
          </cell>
          <cell r="U2382">
            <v>7.8321537711299904E-2</v>
          </cell>
          <cell r="V2382">
            <v>118868</v>
          </cell>
          <cell r="W2382">
            <v>0</v>
          </cell>
          <cell r="X2382">
            <v>4553075</v>
          </cell>
          <cell r="Y2382" t="str">
            <v>no</v>
          </cell>
          <cell r="Z2382">
            <v>0</v>
          </cell>
          <cell r="AA2382">
            <v>4553075</v>
          </cell>
          <cell r="AB2382">
            <v>14366657.999999998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303538</v>
          </cell>
          <cell r="AI2382">
            <v>0</v>
          </cell>
          <cell r="AJ2382">
            <v>303538</v>
          </cell>
          <cell r="AK2382" t="str">
            <v>AA</v>
          </cell>
          <cell r="AL2382">
            <v>0</v>
          </cell>
          <cell r="AM2382">
            <v>11705409.417116066</v>
          </cell>
          <cell r="AN2382">
            <v>0</v>
          </cell>
          <cell r="AO2382">
            <v>0</v>
          </cell>
          <cell r="AP2382">
            <v>0</v>
          </cell>
          <cell r="AQ2382">
            <v>1521945</v>
          </cell>
          <cell r="AR2382">
            <v>0</v>
          </cell>
          <cell r="AS2382">
            <v>0</v>
          </cell>
          <cell r="AT2382">
            <v>1521945</v>
          </cell>
          <cell r="AU2382" t="str">
            <v>Levy</v>
          </cell>
          <cell r="AV2382">
            <v>0</v>
          </cell>
          <cell r="AW2382">
            <v>0</v>
          </cell>
          <cell r="AX2382">
            <v>0</v>
          </cell>
          <cell r="AY2382">
            <v>0</v>
          </cell>
          <cell r="AZ2382">
            <v>0</v>
          </cell>
          <cell r="BA2382">
            <v>7346862.4171160674</v>
          </cell>
          <cell r="BB2382">
            <v>0</v>
          </cell>
          <cell r="BC2382">
            <v>0</v>
          </cell>
          <cell r="BD2382">
            <v>0</v>
          </cell>
          <cell r="BE2382">
            <v>2431710</v>
          </cell>
          <cell r="BF2382">
            <v>0</v>
          </cell>
        </row>
        <row r="2383">
          <cell r="D2383" t="str">
            <v>9048435</v>
          </cell>
          <cell r="E2383" t="str">
            <v>NORTHERN WELLS COMMUNITY SCHOOL CORP</v>
          </cell>
          <cell r="F2383">
            <v>5887194</v>
          </cell>
          <cell r="G2383">
            <v>1025924.7463160681</v>
          </cell>
          <cell r="H2383">
            <v>0</v>
          </cell>
          <cell r="I2383">
            <v>331392</v>
          </cell>
          <cell r="J2383">
            <v>0</v>
          </cell>
          <cell r="K2383">
            <v>0</v>
          </cell>
          <cell r="L2383">
            <v>5192661.2536839321</v>
          </cell>
          <cell r="M2383">
            <v>0</v>
          </cell>
          <cell r="N2383">
            <v>0</v>
          </cell>
          <cell r="O2383" t="str">
            <v>no</v>
          </cell>
          <cell r="P2383">
            <v>0</v>
          </cell>
          <cell r="Q2383">
            <v>1517692</v>
          </cell>
          <cell r="R2383">
            <v>0</v>
          </cell>
          <cell r="S2383">
            <v>1517692</v>
          </cell>
          <cell r="T2383">
            <v>24627724.753074244</v>
          </cell>
          <cell r="U2383">
            <v>0.21084616243470641</v>
          </cell>
          <cell r="V2383">
            <v>320000</v>
          </cell>
          <cell r="W2383">
            <v>0</v>
          </cell>
          <cell r="X2383">
            <v>4553075</v>
          </cell>
          <cell r="Y2383" t="str">
            <v>no</v>
          </cell>
          <cell r="Z2383">
            <v>0</v>
          </cell>
          <cell r="AA2383">
            <v>4553075</v>
          </cell>
          <cell r="AB2383">
            <v>14366657.999999998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303538</v>
          </cell>
          <cell r="AI2383">
            <v>0</v>
          </cell>
          <cell r="AJ2383">
            <v>303538</v>
          </cell>
          <cell r="AK2383" t="str">
            <v>AA</v>
          </cell>
          <cell r="AL2383">
            <v>0</v>
          </cell>
          <cell r="AM2383">
            <v>11705409.417116066</v>
          </cell>
          <cell r="AN2383">
            <v>0</v>
          </cell>
          <cell r="AO2383">
            <v>0</v>
          </cell>
          <cell r="AP2383">
            <v>0</v>
          </cell>
          <cell r="AQ2383">
            <v>1521945</v>
          </cell>
          <cell r="AR2383">
            <v>0</v>
          </cell>
          <cell r="AS2383">
            <v>0</v>
          </cell>
          <cell r="AT2383">
            <v>1521945</v>
          </cell>
          <cell r="AU2383" t="str">
            <v>Levy</v>
          </cell>
          <cell r="AV2383">
            <v>0</v>
          </cell>
          <cell r="AW2383">
            <v>0</v>
          </cell>
          <cell r="AX2383">
            <v>0</v>
          </cell>
          <cell r="AY2383">
            <v>0</v>
          </cell>
          <cell r="AZ2383">
            <v>0</v>
          </cell>
          <cell r="BA2383">
            <v>7346862.4171160674</v>
          </cell>
          <cell r="BB2383">
            <v>0</v>
          </cell>
          <cell r="BC2383">
            <v>0</v>
          </cell>
          <cell r="BD2383">
            <v>0</v>
          </cell>
          <cell r="BE2383">
            <v>2431710</v>
          </cell>
          <cell r="BF2383">
            <v>0</v>
          </cell>
        </row>
        <row r="2384">
          <cell r="D2384" t="str">
            <v>9048445</v>
          </cell>
          <cell r="E2384" t="str">
            <v>M.S.D. BLUFFTON-HARRISON SCHOOL CORP</v>
          </cell>
          <cell r="F2384">
            <v>4271740</v>
          </cell>
          <cell r="G2384">
            <v>583069.77360110881</v>
          </cell>
          <cell r="H2384">
            <v>0</v>
          </cell>
          <cell r="I2384">
            <v>242189</v>
          </cell>
          <cell r="J2384">
            <v>0</v>
          </cell>
          <cell r="K2384">
            <v>0</v>
          </cell>
          <cell r="L2384">
            <v>3930859.2263988913</v>
          </cell>
          <cell r="M2384">
            <v>0</v>
          </cell>
          <cell r="N2384">
            <v>0</v>
          </cell>
          <cell r="O2384" t="str">
            <v>no</v>
          </cell>
          <cell r="P2384">
            <v>0</v>
          </cell>
          <cell r="Q2384">
            <v>1517692</v>
          </cell>
          <cell r="R2384">
            <v>0</v>
          </cell>
          <cell r="S2384">
            <v>1517692</v>
          </cell>
          <cell r="T2384">
            <v>24627724.753074244</v>
          </cell>
          <cell r="U2384">
            <v>0.15961114011996613</v>
          </cell>
          <cell r="V2384">
            <v>242241</v>
          </cell>
          <cell r="W2384">
            <v>0</v>
          </cell>
          <cell r="X2384">
            <v>4553075</v>
          </cell>
          <cell r="Y2384" t="str">
            <v>no</v>
          </cell>
          <cell r="Z2384">
            <v>0</v>
          </cell>
          <cell r="AA2384">
            <v>4553075</v>
          </cell>
          <cell r="AB2384">
            <v>14366657.999999998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303538</v>
          </cell>
          <cell r="AI2384">
            <v>0</v>
          </cell>
          <cell r="AJ2384">
            <v>303538</v>
          </cell>
          <cell r="AK2384" t="str">
            <v>AA</v>
          </cell>
          <cell r="AL2384">
            <v>0</v>
          </cell>
          <cell r="AM2384">
            <v>11705409.417116066</v>
          </cell>
          <cell r="AN2384">
            <v>0</v>
          </cell>
          <cell r="AO2384">
            <v>0</v>
          </cell>
          <cell r="AP2384">
            <v>0</v>
          </cell>
          <cell r="AQ2384">
            <v>1521945</v>
          </cell>
          <cell r="AR2384">
            <v>0</v>
          </cell>
          <cell r="AS2384">
            <v>0</v>
          </cell>
          <cell r="AT2384">
            <v>1521945</v>
          </cell>
          <cell r="AU2384" t="str">
            <v>Levy</v>
          </cell>
          <cell r="AV2384">
            <v>0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  <cell r="BA2384">
            <v>7346862.4171160674</v>
          </cell>
          <cell r="BB2384">
            <v>0</v>
          </cell>
          <cell r="BC2384">
            <v>0</v>
          </cell>
          <cell r="BD2384">
            <v>0</v>
          </cell>
          <cell r="BE2384">
            <v>2431710</v>
          </cell>
          <cell r="BF2384">
            <v>0</v>
          </cell>
        </row>
        <row r="2385">
          <cell r="D2385" t="str">
            <v>9050244</v>
          </cell>
          <cell r="E2385" t="str">
            <v>WELLS COUNTY PUBLIC LIBRARY</v>
          </cell>
          <cell r="F2385">
            <v>1126228</v>
          </cell>
          <cell r="G2385">
            <v>0</v>
          </cell>
          <cell r="H2385">
            <v>574413</v>
          </cell>
          <cell r="I2385">
            <v>110187</v>
          </cell>
          <cell r="J2385">
            <v>0</v>
          </cell>
          <cell r="K2385">
            <v>0</v>
          </cell>
          <cell r="L2385">
            <v>1810828</v>
          </cell>
          <cell r="M2385">
            <v>0</v>
          </cell>
          <cell r="N2385">
            <v>1810828</v>
          </cell>
          <cell r="O2385" t="str">
            <v>no</v>
          </cell>
          <cell r="P2385">
            <v>0</v>
          </cell>
          <cell r="Q2385">
            <v>1517692</v>
          </cell>
          <cell r="R2385">
            <v>0</v>
          </cell>
          <cell r="S2385">
            <v>1517692</v>
          </cell>
          <cell r="T2385">
            <v>24627724.753074244</v>
          </cell>
          <cell r="U2385">
            <v>7.3528026569890784E-2</v>
          </cell>
          <cell r="V2385">
            <v>111593</v>
          </cell>
          <cell r="W2385">
            <v>0</v>
          </cell>
          <cell r="X2385">
            <v>4553075</v>
          </cell>
          <cell r="Y2385" t="str">
            <v>no</v>
          </cell>
          <cell r="Z2385">
            <v>0</v>
          </cell>
          <cell r="AA2385">
            <v>4553075</v>
          </cell>
          <cell r="AB2385">
            <v>14366657.999999998</v>
          </cell>
          <cell r="AC2385">
            <v>0.12604378833267976</v>
          </cell>
          <cell r="AD2385">
            <v>573887</v>
          </cell>
          <cell r="AE2385">
            <v>0</v>
          </cell>
          <cell r="AF2385">
            <v>573887</v>
          </cell>
          <cell r="AG2385">
            <v>0</v>
          </cell>
          <cell r="AH2385">
            <v>303538</v>
          </cell>
          <cell r="AI2385">
            <v>0</v>
          </cell>
          <cell r="AJ2385">
            <v>303538</v>
          </cell>
          <cell r="AK2385" t="str">
            <v>AA</v>
          </cell>
          <cell r="AL2385">
            <v>0</v>
          </cell>
          <cell r="AM2385">
            <v>11705409.417116066</v>
          </cell>
          <cell r="AN2385">
            <v>0</v>
          </cell>
          <cell r="AO2385">
            <v>0</v>
          </cell>
          <cell r="AP2385">
            <v>0</v>
          </cell>
          <cell r="AQ2385">
            <v>1521945</v>
          </cell>
          <cell r="AR2385">
            <v>0</v>
          </cell>
          <cell r="AS2385">
            <v>0</v>
          </cell>
          <cell r="AT2385">
            <v>1521945</v>
          </cell>
          <cell r="AU2385" t="str">
            <v>Levy</v>
          </cell>
          <cell r="AV2385">
            <v>0</v>
          </cell>
          <cell r="AW2385">
            <v>0</v>
          </cell>
          <cell r="AX2385">
            <v>0</v>
          </cell>
          <cell r="AY2385">
            <v>0</v>
          </cell>
          <cell r="AZ2385">
            <v>0</v>
          </cell>
          <cell r="BA2385">
            <v>7346862.4171160674</v>
          </cell>
          <cell r="BB2385">
            <v>0</v>
          </cell>
          <cell r="BC2385">
            <v>0</v>
          </cell>
          <cell r="BD2385">
            <v>0</v>
          </cell>
          <cell r="BE2385">
            <v>2431710</v>
          </cell>
          <cell r="BF2385">
            <v>0</v>
          </cell>
        </row>
        <row r="2386">
          <cell r="D2386" t="str">
            <v>9050302</v>
          </cell>
          <cell r="E2386" t="str">
            <v>HUNTINGTON LIBRARY</v>
          </cell>
          <cell r="F2386">
            <v>36583</v>
          </cell>
          <cell r="G2386">
            <v>0</v>
          </cell>
          <cell r="H2386">
            <v>17425</v>
          </cell>
          <cell r="I2386">
            <v>3342</v>
          </cell>
          <cell r="J2386">
            <v>0</v>
          </cell>
          <cell r="K2386">
            <v>0</v>
          </cell>
          <cell r="L2386">
            <v>57350</v>
          </cell>
          <cell r="M2386">
            <v>0</v>
          </cell>
          <cell r="N2386">
            <v>57350</v>
          </cell>
          <cell r="O2386" t="str">
            <v>no</v>
          </cell>
          <cell r="P2386">
            <v>0</v>
          </cell>
          <cell r="Q2386">
            <v>1517692</v>
          </cell>
          <cell r="R2386">
            <v>0</v>
          </cell>
          <cell r="S2386">
            <v>1517692</v>
          </cell>
          <cell r="T2386">
            <v>24627724.753074244</v>
          </cell>
          <cell r="U2386">
            <v>2.3286763424153131E-3</v>
          </cell>
          <cell r="V2386">
            <v>3534</v>
          </cell>
          <cell r="W2386">
            <v>0</v>
          </cell>
          <cell r="X2386">
            <v>4553075</v>
          </cell>
          <cell r="Y2386" t="str">
            <v>no</v>
          </cell>
          <cell r="Z2386">
            <v>0</v>
          </cell>
          <cell r="AA2386">
            <v>4553075</v>
          </cell>
          <cell r="AB2386">
            <v>14366657.999999998</v>
          </cell>
          <cell r="AC2386">
            <v>3.9918817584437523E-3</v>
          </cell>
          <cell r="AD2386">
            <v>18175</v>
          </cell>
          <cell r="AE2386">
            <v>0</v>
          </cell>
          <cell r="AF2386">
            <v>18175</v>
          </cell>
          <cell r="AG2386">
            <v>0</v>
          </cell>
          <cell r="AH2386">
            <v>303538</v>
          </cell>
          <cell r="AI2386">
            <v>0</v>
          </cell>
          <cell r="AJ2386">
            <v>303538</v>
          </cell>
          <cell r="AK2386" t="str">
            <v>AA</v>
          </cell>
          <cell r="AL2386">
            <v>0</v>
          </cell>
          <cell r="AM2386">
            <v>11705409.417116066</v>
          </cell>
          <cell r="AN2386">
            <v>0</v>
          </cell>
          <cell r="AO2386">
            <v>0</v>
          </cell>
          <cell r="AP2386">
            <v>0</v>
          </cell>
          <cell r="AQ2386">
            <v>1521945</v>
          </cell>
          <cell r="AR2386">
            <v>0</v>
          </cell>
          <cell r="AS2386">
            <v>0</v>
          </cell>
          <cell r="AT2386">
            <v>1521945</v>
          </cell>
          <cell r="AU2386" t="str">
            <v>Levy</v>
          </cell>
          <cell r="AV2386">
            <v>0</v>
          </cell>
          <cell r="AW2386">
            <v>0</v>
          </cell>
          <cell r="AX2386">
            <v>0</v>
          </cell>
          <cell r="AY2386">
            <v>0</v>
          </cell>
          <cell r="AZ2386">
            <v>0</v>
          </cell>
          <cell r="BA2386">
            <v>7346862.4171160674</v>
          </cell>
          <cell r="BB2386">
            <v>0</v>
          </cell>
          <cell r="BC2386">
            <v>0</v>
          </cell>
          <cell r="BD2386">
            <v>0</v>
          </cell>
          <cell r="BE2386">
            <v>2431710</v>
          </cell>
          <cell r="BF2386">
            <v>0</v>
          </cell>
        </row>
        <row r="2387">
          <cell r="D2387" t="str">
            <v>9061091</v>
          </cell>
          <cell r="E2387" t="str">
            <v>WELLS COUNTY SOLID WASTE DISTRICT</v>
          </cell>
          <cell r="F2387">
            <v>106702</v>
          </cell>
          <cell r="G2387">
            <v>0</v>
          </cell>
          <cell r="H2387">
            <v>0</v>
          </cell>
          <cell r="I2387">
            <v>0</v>
          </cell>
          <cell r="J2387" t="str">
            <v>non-recipient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 t="str">
            <v>no</v>
          </cell>
          <cell r="P2387">
            <v>0</v>
          </cell>
          <cell r="Q2387">
            <v>1517692</v>
          </cell>
          <cell r="R2387">
            <v>0</v>
          </cell>
          <cell r="S2387">
            <v>1517692</v>
          </cell>
          <cell r="T2387">
            <v>24627724.753074244</v>
          </cell>
          <cell r="U2387">
            <v>0</v>
          </cell>
          <cell r="V2387">
            <v>0</v>
          </cell>
          <cell r="W2387">
            <v>0</v>
          </cell>
          <cell r="X2387">
            <v>4553075</v>
          </cell>
          <cell r="Y2387" t="str">
            <v>no</v>
          </cell>
          <cell r="Z2387">
            <v>0</v>
          </cell>
          <cell r="AA2387">
            <v>4553075</v>
          </cell>
          <cell r="AB2387">
            <v>14366657.999999998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303538</v>
          </cell>
          <cell r="AI2387">
            <v>0</v>
          </cell>
          <cell r="AJ2387">
            <v>303538</v>
          </cell>
          <cell r="AK2387" t="str">
            <v>AA</v>
          </cell>
          <cell r="AL2387">
            <v>0</v>
          </cell>
          <cell r="AM2387">
            <v>11705409.417116066</v>
          </cell>
          <cell r="AN2387">
            <v>0</v>
          </cell>
          <cell r="AO2387">
            <v>0</v>
          </cell>
          <cell r="AP2387">
            <v>0</v>
          </cell>
          <cell r="AQ2387">
            <v>1521945</v>
          </cell>
          <cell r="AR2387">
            <v>0</v>
          </cell>
          <cell r="AS2387">
            <v>0</v>
          </cell>
          <cell r="AT2387">
            <v>1521945</v>
          </cell>
          <cell r="AU2387" t="str">
            <v>Levy</v>
          </cell>
          <cell r="AV2387">
            <v>0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  <cell r="BA2387">
            <v>7346862.4171160674</v>
          </cell>
          <cell r="BB2387">
            <v>0</v>
          </cell>
          <cell r="BC2387">
            <v>0</v>
          </cell>
          <cell r="BD2387">
            <v>0</v>
          </cell>
          <cell r="BE2387">
            <v>2431710</v>
          </cell>
          <cell r="BF2387">
            <v>0</v>
          </cell>
        </row>
        <row r="2388">
          <cell r="D2388" t="str">
            <v>9110000</v>
          </cell>
          <cell r="E2388" t="str">
            <v>WHITE COUNTY</v>
          </cell>
          <cell r="F2388">
            <v>7269682</v>
          </cell>
          <cell r="G2388">
            <v>0</v>
          </cell>
          <cell r="H2388">
            <v>2207159</v>
          </cell>
          <cell r="I2388">
            <v>468062</v>
          </cell>
          <cell r="J2388">
            <v>0</v>
          </cell>
          <cell r="K2388">
            <v>0</v>
          </cell>
          <cell r="L2388">
            <v>9944903</v>
          </cell>
          <cell r="M2388">
            <v>430832</v>
          </cell>
          <cell r="N2388">
            <v>10375735</v>
          </cell>
          <cell r="O2388" t="str">
            <v>no</v>
          </cell>
          <cell r="P2388">
            <v>0</v>
          </cell>
          <cell r="Q2388">
            <v>1287014</v>
          </cell>
          <cell r="R2388">
            <v>0</v>
          </cell>
          <cell r="S2388">
            <v>1280241</v>
          </cell>
          <cell r="T2388">
            <v>26096922.525632579</v>
          </cell>
          <cell r="U2388">
            <v>0.38107569926040308</v>
          </cell>
          <cell r="V2388">
            <v>487870</v>
          </cell>
          <cell r="W2388">
            <v>-1</v>
          </cell>
          <cell r="X2388">
            <v>3861040</v>
          </cell>
          <cell r="Y2388" t="str">
            <v>no</v>
          </cell>
          <cell r="Z2388">
            <v>0</v>
          </cell>
          <cell r="AA2388">
            <v>3861040</v>
          </cell>
          <cell r="AB2388">
            <v>18031964</v>
          </cell>
          <cell r="AC2388">
            <v>0.57540792561475829</v>
          </cell>
          <cell r="AD2388">
            <v>2221672</v>
          </cell>
          <cell r="AE2388">
            <v>0</v>
          </cell>
          <cell r="AF2388">
            <v>2221672</v>
          </cell>
          <cell r="AG2388">
            <v>1</v>
          </cell>
          <cell r="AH2388">
            <v>0</v>
          </cell>
          <cell r="AI2388">
            <v>0</v>
          </cell>
          <cell r="AJ2388">
            <v>0</v>
          </cell>
          <cell r="AK2388" t="str">
            <v>AA</v>
          </cell>
          <cell r="AL2388">
            <v>10375735</v>
          </cell>
          <cell r="AM2388">
            <v>15991091</v>
          </cell>
          <cell r="AN2388">
            <v>0.64884472235196455</v>
          </cell>
          <cell r="AO2388">
            <v>0</v>
          </cell>
          <cell r="AP2388">
            <v>0</v>
          </cell>
          <cell r="AQ2388">
            <v>1292239</v>
          </cell>
          <cell r="AR2388">
            <v>0</v>
          </cell>
          <cell r="AS2388">
            <v>0</v>
          </cell>
          <cell r="AT2388">
            <v>1292239</v>
          </cell>
          <cell r="AU2388" t="str">
            <v>Levy</v>
          </cell>
          <cell r="AV2388">
            <v>7269682</v>
          </cell>
          <cell r="AW2388">
            <v>0</v>
          </cell>
          <cell r="AX2388">
            <v>430832</v>
          </cell>
          <cell r="AY2388">
            <v>0</v>
          </cell>
          <cell r="AZ2388">
            <v>7700514</v>
          </cell>
          <cell r="BA2388">
            <v>11885944</v>
          </cell>
          <cell r="BB2388">
            <v>0.64786726237310222</v>
          </cell>
          <cell r="BC2388">
            <v>837199</v>
          </cell>
          <cell r="BD2388">
            <v>0</v>
          </cell>
          <cell r="BE2388">
            <v>361827</v>
          </cell>
          <cell r="BF2388">
            <v>0</v>
          </cell>
        </row>
        <row r="2389">
          <cell r="D2389" t="str">
            <v>9120001</v>
          </cell>
          <cell r="E2389" t="str">
            <v>BIG CREEK TOWNSHIP</v>
          </cell>
          <cell r="F2389">
            <v>49486</v>
          </cell>
          <cell r="G2389">
            <v>0</v>
          </cell>
          <cell r="H2389">
            <v>13612</v>
          </cell>
          <cell r="I2389">
            <v>3012</v>
          </cell>
          <cell r="J2389">
            <v>0</v>
          </cell>
          <cell r="K2389">
            <v>0</v>
          </cell>
          <cell r="L2389">
            <v>66110</v>
          </cell>
          <cell r="M2389">
            <v>0</v>
          </cell>
          <cell r="N2389">
            <v>66110</v>
          </cell>
          <cell r="O2389" t="str">
            <v>no</v>
          </cell>
          <cell r="P2389">
            <v>0</v>
          </cell>
          <cell r="Q2389">
            <v>1287014</v>
          </cell>
          <cell r="R2389">
            <v>0</v>
          </cell>
          <cell r="S2389">
            <v>1280241</v>
          </cell>
          <cell r="T2389">
            <v>26096922.525632579</v>
          </cell>
          <cell r="U2389">
            <v>2.5332488892154353E-3</v>
          </cell>
          <cell r="V2389">
            <v>3243</v>
          </cell>
          <cell r="W2389">
            <v>0</v>
          </cell>
          <cell r="X2389">
            <v>3861040</v>
          </cell>
          <cell r="Y2389" t="str">
            <v>no</v>
          </cell>
          <cell r="Z2389">
            <v>0</v>
          </cell>
          <cell r="AA2389">
            <v>3861040</v>
          </cell>
          <cell r="AB2389">
            <v>18031964</v>
          </cell>
          <cell r="AC2389">
            <v>3.6662673017758907E-3</v>
          </cell>
          <cell r="AD2389">
            <v>14156</v>
          </cell>
          <cell r="AE2389">
            <v>0</v>
          </cell>
          <cell r="AF2389">
            <v>14156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 t="str">
            <v>AA</v>
          </cell>
          <cell r="AL2389">
            <v>0</v>
          </cell>
          <cell r="AM2389">
            <v>15991091</v>
          </cell>
          <cell r="AN2389">
            <v>0</v>
          </cell>
          <cell r="AO2389">
            <v>0</v>
          </cell>
          <cell r="AP2389">
            <v>0</v>
          </cell>
          <cell r="AQ2389">
            <v>1292239</v>
          </cell>
          <cell r="AR2389">
            <v>0</v>
          </cell>
          <cell r="AS2389">
            <v>0</v>
          </cell>
          <cell r="AT2389">
            <v>1292239</v>
          </cell>
          <cell r="AU2389" t="str">
            <v>Levy</v>
          </cell>
          <cell r="AV2389">
            <v>0</v>
          </cell>
          <cell r="AW2389">
            <v>0</v>
          </cell>
          <cell r="AX2389">
            <v>0</v>
          </cell>
          <cell r="AY2389">
            <v>0</v>
          </cell>
          <cell r="AZ2389">
            <v>0</v>
          </cell>
          <cell r="BA2389">
            <v>11885944</v>
          </cell>
          <cell r="BB2389">
            <v>0</v>
          </cell>
          <cell r="BC2389">
            <v>0</v>
          </cell>
          <cell r="BD2389">
            <v>0</v>
          </cell>
          <cell r="BE2389">
            <v>361827</v>
          </cell>
          <cell r="BF2389">
            <v>0</v>
          </cell>
        </row>
        <row r="2390">
          <cell r="D2390" t="str">
            <v>9120002</v>
          </cell>
          <cell r="E2390" t="str">
            <v>CASS TOWNSHIP</v>
          </cell>
          <cell r="F2390">
            <v>0</v>
          </cell>
          <cell r="G2390">
            <v>0</v>
          </cell>
          <cell r="H2390">
            <v>657</v>
          </cell>
          <cell r="I2390">
            <v>2035</v>
          </cell>
          <cell r="J2390">
            <v>0</v>
          </cell>
          <cell r="K2390">
            <v>0</v>
          </cell>
          <cell r="L2390">
            <v>2692</v>
          </cell>
          <cell r="M2390">
            <v>0</v>
          </cell>
          <cell r="N2390">
            <v>2692</v>
          </cell>
          <cell r="O2390" t="str">
            <v>yes</v>
          </cell>
          <cell r="P2390">
            <v>1.6973280421762106E-3</v>
          </cell>
          <cell r="Q2390">
            <v>1287014</v>
          </cell>
          <cell r="R2390">
            <v>2184</v>
          </cell>
          <cell r="S2390">
            <v>1280241</v>
          </cell>
          <cell r="T2390">
            <v>26096922.525632579</v>
          </cell>
          <cell r="U2390">
            <v>0</v>
          </cell>
          <cell r="V2390">
            <v>2184</v>
          </cell>
          <cell r="W2390">
            <v>0</v>
          </cell>
          <cell r="X2390">
            <v>3861040</v>
          </cell>
          <cell r="Y2390" t="str">
            <v>no</v>
          </cell>
          <cell r="Z2390">
            <v>0</v>
          </cell>
          <cell r="AA2390">
            <v>3861040</v>
          </cell>
          <cell r="AB2390">
            <v>18031964</v>
          </cell>
          <cell r="AC2390">
            <v>1.4929044889397516E-4</v>
          </cell>
          <cell r="AD2390">
            <v>576</v>
          </cell>
          <cell r="AE2390">
            <v>0</v>
          </cell>
          <cell r="AF2390">
            <v>576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 t="str">
            <v>AA</v>
          </cell>
          <cell r="AL2390">
            <v>0</v>
          </cell>
          <cell r="AM2390">
            <v>15991091</v>
          </cell>
          <cell r="AN2390">
            <v>0</v>
          </cell>
          <cell r="AO2390">
            <v>0</v>
          </cell>
          <cell r="AP2390">
            <v>0</v>
          </cell>
          <cell r="AQ2390">
            <v>1292239</v>
          </cell>
          <cell r="AR2390">
            <v>0</v>
          </cell>
          <cell r="AS2390">
            <v>0</v>
          </cell>
          <cell r="AT2390">
            <v>1292239</v>
          </cell>
          <cell r="AU2390" t="str">
            <v>Levy</v>
          </cell>
          <cell r="AV2390">
            <v>0</v>
          </cell>
          <cell r="AW2390">
            <v>0</v>
          </cell>
          <cell r="AX2390">
            <v>0</v>
          </cell>
          <cell r="AY2390">
            <v>0</v>
          </cell>
          <cell r="AZ2390">
            <v>0</v>
          </cell>
          <cell r="BA2390">
            <v>11885944</v>
          </cell>
          <cell r="BB2390">
            <v>0</v>
          </cell>
          <cell r="BC2390">
            <v>0</v>
          </cell>
          <cell r="BD2390">
            <v>0</v>
          </cell>
          <cell r="BE2390">
            <v>361827</v>
          </cell>
          <cell r="BF2390">
            <v>0</v>
          </cell>
        </row>
        <row r="2391">
          <cell r="D2391" t="str">
            <v>9120003</v>
          </cell>
          <cell r="E2391" t="str">
            <v>HONEY CREEK TOWNSHIP</v>
          </cell>
          <cell r="F2391">
            <v>70035</v>
          </cell>
          <cell r="G2391">
            <v>0</v>
          </cell>
          <cell r="H2391">
            <v>19870</v>
          </cell>
          <cell r="I2391">
            <v>4396</v>
          </cell>
          <cell r="J2391">
            <v>0</v>
          </cell>
          <cell r="K2391">
            <v>0</v>
          </cell>
          <cell r="L2391">
            <v>94301</v>
          </cell>
          <cell r="M2391">
            <v>0</v>
          </cell>
          <cell r="N2391">
            <v>94301</v>
          </cell>
          <cell r="O2391" t="str">
            <v>no</v>
          </cell>
          <cell r="P2391">
            <v>0</v>
          </cell>
          <cell r="Q2391">
            <v>1287014</v>
          </cell>
          <cell r="R2391">
            <v>0</v>
          </cell>
          <cell r="S2391">
            <v>1280241</v>
          </cell>
          <cell r="T2391">
            <v>26096922.525632579</v>
          </cell>
          <cell r="U2391">
            <v>3.6134912040826617E-3</v>
          </cell>
          <cell r="V2391">
            <v>4626</v>
          </cell>
          <cell r="W2391">
            <v>0</v>
          </cell>
          <cell r="X2391">
            <v>3861040</v>
          </cell>
          <cell r="Y2391" t="str">
            <v>no</v>
          </cell>
          <cell r="Z2391">
            <v>0</v>
          </cell>
          <cell r="AA2391">
            <v>3861040</v>
          </cell>
          <cell r="AB2391">
            <v>18031964</v>
          </cell>
          <cell r="AC2391">
            <v>5.2296577344542166E-3</v>
          </cell>
          <cell r="AD2391">
            <v>20192</v>
          </cell>
          <cell r="AE2391">
            <v>0</v>
          </cell>
          <cell r="AF2391">
            <v>20192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 t="str">
            <v>AA</v>
          </cell>
          <cell r="AL2391">
            <v>0</v>
          </cell>
          <cell r="AM2391">
            <v>15991091</v>
          </cell>
          <cell r="AN2391">
            <v>0</v>
          </cell>
          <cell r="AO2391">
            <v>0</v>
          </cell>
          <cell r="AP2391">
            <v>0</v>
          </cell>
          <cell r="AQ2391">
            <v>1292239</v>
          </cell>
          <cell r="AR2391">
            <v>0</v>
          </cell>
          <cell r="AS2391">
            <v>0</v>
          </cell>
          <cell r="AT2391">
            <v>1292239</v>
          </cell>
          <cell r="AU2391" t="str">
            <v>Levy</v>
          </cell>
          <cell r="AV2391">
            <v>0</v>
          </cell>
          <cell r="AW2391">
            <v>0</v>
          </cell>
          <cell r="AX2391">
            <v>0</v>
          </cell>
          <cell r="AY2391">
            <v>0</v>
          </cell>
          <cell r="AZ2391">
            <v>0</v>
          </cell>
          <cell r="BA2391">
            <v>11885944</v>
          </cell>
          <cell r="BB2391">
            <v>0</v>
          </cell>
          <cell r="BC2391">
            <v>0</v>
          </cell>
          <cell r="BD2391">
            <v>0</v>
          </cell>
          <cell r="BE2391">
            <v>361827</v>
          </cell>
          <cell r="BF2391">
            <v>0</v>
          </cell>
        </row>
        <row r="2392">
          <cell r="D2392" t="str">
            <v>9120004</v>
          </cell>
          <cell r="E2392" t="str">
            <v>JACKSON TOWNSHIP</v>
          </cell>
          <cell r="F2392">
            <v>26329</v>
          </cell>
          <cell r="G2392">
            <v>0</v>
          </cell>
          <cell r="H2392">
            <v>7369</v>
          </cell>
          <cell r="I2392">
            <v>1630</v>
          </cell>
          <cell r="J2392">
            <v>0</v>
          </cell>
          <cell r="K2392">
            <v>0</v>
          </cell>
          <cell r="L2392">
            <v>35328</v>
          </cell>
          <cell r="M2392">
            <v>0</v>
          </cell>
          <cell r="N2392">
            <v>35328</v>
          </cell>
          <cell r="O2392" t="str">
            <v>no</v>
          </cell>
          <cell r="P2392">
            <v>0</v>
          </cell>
          <cell r="Q2392">
            <v>1287014</v>
          </cell>
          <cell r="R2392">
            <v>0</v>
          </cell>
          <cell r="S2392">
            <v>1280241</v>
          </cell>
          <cell r="T2392">
            <v>26096922.525632579</v>
          </cell>
          <cell r="U2392">
            <v>1.3537228370625154E-3</v>
          </cell>
          <cell r="V2392">
            <v>1733</v>
          </cell>
          <cell r="W2392">
            <v>0</v>
          </cell>
          <cell r="X2392">
            <v>3861040</v>
          </cell>
          <cell r="Y2392" t="str">
            <v>no</v>
          </cell>
          <cell r="Z2392">
            <v>0</v>
          </cell>
          <cell r="AA2392">
            <v>3861040</v>
          </cell>
          <cell r="AB2392">
            <v>18031964</v>
          </cell>
          <cell r="AC2392">
            <v>1.9591875848909194E-3</v>
          </cell>
          <cell r="AD2392">
            <v>7565</v>
          </cell>
          <cell r="AE2392">
            <v>0</v>
          </cell>
          <cell r="AF2392">
            <v>7565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 t="str">
            <v>AA</v>
          </cell>
          <cell r="AL2392">
            <v>0</v>
          </cell>
          <cell r="AM2392">
            <v>15991091</v>
          </cell>
          <cell r="AN2392">
            <v>0</v>
          </cell>
          <cell r="AO2392">
            <v>0</v>
          </cell>
          <cell r="AP2392">
            <v>0</v>
          </cell>
          <cell r="AQ2392">
            <v>1292239</v>
          </cell>
          <cell r="AR2392">
            <v>0</v>
          </cell>
          <cell r="AS2392">
            <v>0</v>
          </cell>
          <cell r="AT2392">
            <v>1292239</v>
          </cell>
          <cell r="AU2392" t="str">
            <v>Levy</v>
          </cell>
          <cell r="AV2392">
            <v>0</v>
          </cell>
          <cell r="AW2392">
            <v>0</v>
          </cell>
          <cell r="AX2392">
            <v>0</v>
          </cell>
          <cell r="AY2392">
            <v>0</v>
          </cell>
          <cell r="AZ2392">
            <v>0</v>
          </cell>
          <cell r="BA2392">
            <v>11885944</v>
          </cell>
          <cell r="BB2392">
            <v>0</v>
          </cell>
          <cell r="BC2392">
            <v>0</v>
          </cell>
          <cell r="BD2392">
            <v>0</v>
          </cell>
          <cell r="BE2392">
            <v>361827</v>
          </cell>
          <cell r="BF2392">
            <v>0</v>
          </cell>
        </row>
        <row r="2393">
          <cell r="D2393" t="str">
            <v>9120005</v>
          </cell>
          <cell r="E2393" t="str">
            <v>LIBERTY TOWNSHIP</v>
          </cell>
          <cell r="F2393">
            <v>0</v>
          </cell>
          <cell r="G2393">
            <v>0</v>
          </cell>
          <cell r="H2393">
            <v>5061</v>
          </cell>
          <cell r="I2393">
            <v>8539</v>
          </cell>
          <cell r="J2393">
            <v>0</v>
          </cell>
          <cell r="K2393">
            <v>0</v>
          </cell>
          <cell r="L2393">
            <v>13600</v>
          </cell>
          <cell r="M2393">
            <v>0</v>
          </cell>
          <cell r="N2393">
            <v>13600</v>
          </cell>
          <cell r="O2393" t="str">
            <v>yes</v>
          </cell>
          <cell r="P2393">
            <v>3.565770558234932E-3</v>
          </cell>
          <cell r="Q2393">
            <v>1287014</v>
          </cell>
          <cell r="R2393">
            <v>4589</v>
          </cell>
          <cell r="S2393">
            <v>1280241</v>
          </cell>
          <cell r="T2393">
            <v>26096922.525632579</v>
          </cell>
          <cell r="U2393">
            <v>0</v>
          </cell>
          <cell r="V2393">
            <v>4589</v>
          </cell>
          <cell r="W2393">
            <v>0</v>
          </cell>
          <cell r="X2393">
            <v>3861040</v>
          </cell>
          <cell r="Y2393" t="str">
            <v>no</v>
          </cell>
          <cell r="Z2393">
            <v>0</v>
          </cell>
          <cell r="AA2393">
            <v>3861040</v>
          </cell>
          <cell r="AB2393">
            <v>18031964</v>
          </cell>
          <cell r="AC2393">
            <v>7.5421623512558029E-4</v>
          </cell>
          <cell r="AD2393">
            <v>2912</v>
          </cell>
          <cell r="AE2393">
            <v>0</v>
          </cell>
          <cell r="AF2393">
            <v>2912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 t="str">
            <v>AA</v>
          </cell>
          <cell r="AL2393">
            <v>0</v>
          </cell>
          <cell r="AM2393">
            <v>15991091</v>
          </cell>
          <cell r="AN2393">
            <v>0</v>
          </cell>
          <cell r="AO2393">
            <v>0</v>
          </cell>
          <cell r="AP2393">
            <v>0</v>
          </cell>
          <cell r="AQ2393">
            <v>1292239</v>
          </cell>
          <cell r="AR2393">
            <v>0</v>
          </cell>
          <cell r="AS2393">
            <v>0</v>
          </cell>
          <cell r="AT2393">
            <v>1292239</v>
          </cell>
          <cell r="AU2393" t="str">
            <v>Levy</v>
          </cell>
          <cell r="AV2393">
            <v>0</v>
          </cell>
          <cell r="AW2393">
            <v>0</v>
          </cell>
          <cell r="AX2393">
            <v>0</v>
          </cell>
          <cell r="AY2393">
            <v>0</v>
          </cell>
          <cell r="AZ2393">
            <v>0</v>
          </cell>
          <cell r="BA2393">
            <v>11885944</v>
          </cell>
          <cell r="BB2393">
            <v>0</v>
          </cell>
          <cell r="BC2393">
            <v>0</v>
          </cell>
          <cell r="BD2393">
            <v>0</v>
          </cell>
          <cell r="BE2393">
            <v>361827</v>
          </cell>
          <cell r="BF2393">
            <v>0</v>
          </cell>
        </row>
        <row r="2394">
          <cell r="D2394" t="str">
            <v>9120006</v>
          </cell>
          <cell r="E2394" t="str">
            <v>LINCOLN TOWNSHIP</v>
          </cell>
          <cell r="F2394">
            <v>30790</v>
          </cell>
          <cell r="G2394">
            <v>0</v>
          </cell>
          <cell r="H2394">
            <v>8718</v>
          </cell>
          <cell r="I2394">
            <v>1929</v>
          </cell>
          <cell r="J2394">
            <v>0</v>
          </cell>
          <cell r="K2394">
            <v>0</v>
          </cell>
          <cell r="L2394">
            <v>41437</v>
          </cell>
          <cell r="M2394">
            <v>0</v>
          </cell>
          <cell r="N2394">
            <v>41437</v>
          </cell>
          <cell r="O2394" t="str">
            <v>no</v>
          </cell>
          <cell r="P2394">
            <v>0</v>
          </cell>
          <cell r="Q2394">
            <v>1287014</v>
          </cell>
          <cell r="R2394">
            <v>0</v>
          </cell>
          <cell r="S2394">
            <v>1280241</v>
          </cell>
          <cell r="T2394">
            <v>26096922.525632579</v>
          </cell>
          <cell r="U2394">
            <v>1.5878117413767961E-3</v>
          </cell>
          <cell r="V2394">
            <v>2033</v>
          </cell>
          <cell r="W2394">
            <v>0</v>
          </cell>
          <cell r="X2394">
            <v>3861040</v>
          </cell>
          <cell r="Y2394" t="str">
            <v>no</v>
          </cell>
          <cell r="Z2394">
            <v>0</v>
          </cell>
          <cell r="AA2394">
            <v>3861040</v>
          </cell>
          <cell r="AB2394">
            <v>18031964</v>
          </cell>
          <cell r="AC2394">
            <v>2.2979748628601964E-3</v>
          </cell>
          <cell r="AD2394">
            <v>8873</v>
          </cell>
          <cell r="AE2394">
            <v>0</v>
          </cell>
          <cell r="AF2394">
            <v>8873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 t="str">
            <v>AA</v>
          </cell>
          <cell r="AL2394">
            <v>0</v>
          </cell>
          <cell r="AM2394">
            <v>15991091</v>
          </cell>
          <cell r="AN2394">
            <v>0</v>
          </cell>
          <cell r="AO2394">
            <v>0</v>
          </cell>
          <cell r="AP2394">
            <v>0</v>
          </cell>
          <cell r="AQ2394">
            <v>1292239</v>
          </cell>
          <cell r="AR2394">
            <v>0</v>
          </cell>
          <cell r="AS2394">
            <v>0</v>
          </cell>
          <cell r="AT2394">
            <v>1292239</v>
          </cell>
          <cell r="AU2394" t="str">
            <v>Levy</v>
          </cell>
          <cell r="AV2394">
            <v>0</v>
          </cell>
          <cell r="AW2394">
            <v>0</v>
          </cell>
          <cell r="AX2394">
            <v>0</v>
          </cell>
          <cell r="AY2394">
            <v>0</v>
          </cell>
          <cell r="AZ2394">
            <v>0</v>
          </cell>
          <cell r="BA2394">
            <v>11885944</v>
          </cell>
          <cell r="BB2394">
            <v>0</v>
          </cell>
          <cell r="BC2394">
            <v>0</v>
          </cell>
          <cell r="BD2394">
            <v>0</v>
          </cell>
          <cell r="BE2394">
            <v>361827</v>
          </cell>
          <cell r="BF2394">
            <v>0</v>
          </cell>
        </row>
        <row r="2395">
          <cell r="D2395" t="str">
            <v>9120007</v>
          </cell>
          <cell r="E2395" t="str">
            <v>MONON TOWNSHIP</v>
          </cell>
          <cell r="F2395">
            <v>154749</v>
          </cell>
          <cell r="G2395">
            <v>0</v>
          </cell>
          <cell r="H2395">
            <v>43604</v>
          </cell>
          <cell r="I2395">
            <v>9647</v>
          </cell>
          <cell r="J2395">
            <v>0</v>
          </cell>
          <cell r="K2395">
            <v>0</v>
          </cell>
          <cell r="L2395">
            <v>208000</v>
          </cell>
          <cell r="M2395">
            <v>0</v>
          </cell>
          <cell r="N2395">
            <v>208000</v>
          </cell>
          <cell r="O2395" t="str">
            <v>no</v>
          </cell>
          <cell r="P2395">
            <v>0</v>
          </cell>
          <cell r="Q2395">
            <v>1287014</v>
          </cell>
          <cell r="R2395">
            <v>0</v>
          </cell>
          <cell r="S2395">
            <v>1280241</v>
          </cell>
          <cell r="T2395">
            <v>26096922.525632579</v>
          </cell>
          <cell r="U2395">
            <v>7.9702884428499553E-3</v>
          </cell>
          <cell r="V2395">
            <v>10204</v>
          </cell>
          <cell r="W2395">
            <v>0</v>
          </cell>
          <cell r="X2395">
            <v>3861040</v>
          </cell>
          <cell r="Y2395" t="str">
            <v>no</v>
          </cell>
          <cell r="Z2395">
            <v>0</v>
          </cell>
          <cell r="AA2395">
            <v>3861040</v>
          </cell>
          <cell r="AB2395">
            <v>18031964</v>
          </cell>
          <cell r="AC2395">
            <v>1.1535071831332405E-2</v>
          </cell>
          <cell r="AD2395">
            <v>44537</v>
          </cell>
          <cell r="AE2395">
            <v>0</v>
          </cell>
          <cell r="AF2395">
            <v>44537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 t="str">
            <v>AA</v>
          </cell>
          <cell r="AL2395">
            <v>0</v>
          </cell>
          <cell r="AM2395">
            <v>15991091</v>
          </cell>
          <cell r="AN2395">
            <v>0</v>
          </cell>
          <cell r="AO2395">
            <v>0</v>
          </cell>
          <cell r="AP2395">
            <v>0</v>
          </cell>
          <cell r="AQ2395">
            <v>1292239</v>
          </cell>
          <cell r="AR2395">
            <v>0</v>
          </cell>
          <cell r="AS2395">
            <v>0</v>
          </cell>
          <cell r="AT2395">
            <v>1292239</v>
          </cell>
          <cell r="AU2395" t="str">
            <v>Levy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11885944</v>
          </cell>
          <cell r="BB2395">
            <v>0</v>
          </cell>
          <cell r="BC2395">
            <v>0</v>
          </cell>
          <cell r="BD2395">
            <v>0</v>
          </cell>
          <cell r="BE2395">
            <v>361827</v>
          </cell>
          <cell r="BF2395">
            <v>0</v>
          </cell>
        </row>
        <row r="2396">
          <cell r="D2396" t="str">
            <v>9120008</v>
          </cell>
          <cell r="E2396" t="str">
            <v>PRAIRIE TOWNSHIP</v>
          </cell>
          <cell r="F2396">
            <v>52722</v>
          </cell>
          <cell r="G2396">
            <v>0</v>
          </cell>
          <cell r="H2396">
            <v>12548</v>
          </cell>
          <cell r="I2396">
            <v>2776</v>
          </cell>
          <cell r="J2396">
            <v>0</v>
          </cell>
          <cell r="K2396">
            <v>0</v>
          </cell>
          <cell r="L2396">
            <v>68046</v>
          </cell>
          <cell r="M2396">
            <v>0</v>
          </cell>
          <cell r="N2396">
            <v>68046</v>
          </cell>
          <cell r="O2396" t="str">
            <v>no</v>
          </cell>
          <cell r="P2396">
            <v>0</v>
          </cell>
          <cell r="Q2396">
            <v>1287014</v>
          </cell>
          <cell r="R2396">
            <v>0</v>
          </cell>
          <cell r="S2396">
            <v>1280241</v>
          </cell>
          <cell r="T2396">
            <v>26096922.525632579</v>
          </cell>
          <cell r="U2396">
            <v>2.6074338816450388E-3</v>
          </cell>
          <cell r="V2396">
            <v>3338</v>
          </cell>
          <cell r="W2396">
            <v>0</v>
          </cell>
          <cell r="X2396">
            <v>3861040</v>
          </cell>
          <cell r="Y2396" t="str">
            <v>no</v>
          </cell>
          <cell r="Z2396">
            <v>0</v>
          </cell>
          <cell r="AA2396">
            <v>3861040</v>
          </cell>
          <cell r="AB2396">
            <v>18031964</v>
          </cell>
          <cell r="AC2396">
            <v>3.7736322011290616E-3</v>
          </cell>
          <cell r="AD2396">
            <v>14570</v>
          </cell>
          <cell r="AE2396">
            <v>0</v>
          </cell>
          <cell r="AF2396">
            <v>14570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 t="str">
            <v>AA</v>
          </cell>
          <cell r="AL2396">
            <v>0</v>
          </cell>
          <cell r="AM2396">
            <v>15991091</v>
          </cell>
          <cell r="AN2396">
            <v>0</v>
          </cell>
          <cell r="AO2396">
            <v>0</v>
          </cell>
          <cell r="AP2396">
            <v>0</v>
          </cell>
          <cell r="AQ2396">
            <v>1292239</v>
          </cell>
          <cell r="AR2396">
            <v>0</v>
          </cell>
          <cell r="AS2396">
            <v>0</v>
          </cell>
          <cell r="AT2396">
            <v>1292239</v>
          </cell>
          <cell r="AU2396" t="str">
            <v>Levy</v>
          </cell>
          <cell r="AV2396">
            <v>0</v>
          </cell>
          <cell r="AW2396">
            <v>0</v>
          </cell>
          <cell r="AX2396">
            <v>0</v>
          </cell>
          <cell r="AY2396">
            <v>0</v>
          </cell>
          <cell r="AZ2396">
            <v>0</v>
          </cell>
          <cell r="BA2396">
            <v>11885944</v>
          </cell>
          <cell r="BB2396">
            <v>0</v>
          </cell>
          <cell r="BC2396">
            <v>0</v>
          </cell>
          <cell r="BD2396">
            <v>0</v>
          </cell>
          <cell r="BE2396">
            <v>361827</v>
          </cell>
          <cell r="BF2396">
            <v>0</v>
          </cell>
        </row>
        <row r="2397">
          <cell r="D2397" t="str">
            <v>9120009</v>
          </cell>
          <cell r="E2397" t="str">
            <v>PRINCETON TOWNSHIP</v>
          </cell>
          <cell r="F2397">
            <v>52339</v>
          </cell>
          <cell r="G2397">
            <v>0</v>
          </cell>
          <cell r="H2397">
            <v>14674</v>
          </cell>
          <cell r="I2397">
            <v>3247</v>
          </cell>
          <cell r="J2397">
            <v>0</v>
          </cell>
          <cell r="K2397">
            <v>0</v>
          </cell>
          <cell r="L2397">
            <v>70260</v>
          </cell>
          <cell r="M2397">
            <v>0</v>
          </cell>
          <cell r="N2397">
            <v>70260</v>
          </cell>
          <cell r="O2397" t="str">
            <v>no</v>
          </cell>
          <cell r="P2397">
            <v>0</v>
          </cell>
          <cell r="Q2397">
            <v>1287014</v>
          </cell>
          <cell r="R2397">
            <v>0</v>
          </cell>
          <cell r="S2397">
            <v>1280241</v>
          </cell>
          <cell r="T2397">
            <v>26096922.525632579</v>
          </cell>
          <cell r="U2397">
            <v>2.6922714711280667E-3</v>
          </cell>
          <cell r="V2397">
            <v>3447</v>
          </cell>
          <cell r="W2397">
            <v>0</v>
          </cell>
          <cell r="X2397">
            <v>3861040</v>
          </cell>
          <cell r="Y2397" t="str">
            <v>no</v>
          </cell>
          <cell r="Z2397">
            <v>0</v>
          </cell>
          <cell r="AA2397">
            <v>3861040</v>
          </cell>
          <cell r="AB2397">
            <v>18031964</v>
          </cell>
          <cell r="AC2397">
            <v>3.8964141676414172E-3</v>
          </cell>
          <cell r="AD2397">
            <v>15044</v>
          </cell>
          <cell r="AE2397">
            <v>0</v>
          </cell>
          <cell r="AF2397">
            <v>15044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 t="str">
            <v>AA</v>
          </cell>
          <cell r="AL2397">
            <v>0</v>
          </cell>
          <cell r="AM2397">
            <v>15991091</v>
          </cell>
          <cell r="AN2397">
            <v>0</v>
          </cell>
          <cell r="AO2397">
            <v>0</v>
          </cell>
          <cell r="AP2397">
            <v>0</v>
          </cell>
          <cell r="AQ2397">
            <v>1292239</v>
          </cell>
          <cell r="AR2397">
            <v>0</v>
          </cell>
          <cell r="AS2397">
            <v>0</v>
          </cell>
          <cell r="AT2397">
            <v>1292239</v>
          </cell>
          <cell r="AU2397" t="str">
            <v>Levy</v>
          </cell>
          <cell r="AV2397">
            <v>0</v>
          </cell>
          <cell r="AW2397">
            <v>0</v>
          </cell>
          <cell r="AX2397">
            <v>0</v>
          </cell>
          <cell r="AY2397">
            <v>0</v>
          </cell>
          <cell r="AZ2397">
            <v>0</v>
          </cell>
          <cell r="BA2397">
            <v>11885944</v>
          </cell>
          <cell r="BB2397">
            <v>0</v>
          </cell>
          <cell r="BC2397">
            <v>0</v>
          </cell>
          <cell r="BD2397">
            <v>0</v>
          </cell>
          <cell r="BE2397">
            <v>361827</v>
          </cell>
          <cell r="BF2397">
            <v>0</v>
          </cell>
        </row>
        <row r="2398">
          <cell r="D2398" t="str">
            <v>9120010</v>
          </cell>
          <cell r="E2398" t="str">
            <v>ROUND GROVE TOWNSHIP</v>
          </cell>
          <cell r="F2398">
            <v>48265</v>
          </cell>
          <cell r="G2398">
            <v>0</v>
          </cell>
          <cell r="H2398">
            <v>13220</v>
          </cell>
          <cell r="I2398">
            <v>2925</v>
          </cell>
          <cell r="J2398">
            <v>0</v>
          </cell>
          <cell r="K2398">
            <v>0</v>
          </cell>
          <cell r="L2398">
            <v>64410</v>
          </cell>
          <cell r="M2398">
            <v>0</v>
          </cell>
          <cell r="N2398">
            <v>64410</v>
          </cell>
          <cell r="O2398" t="str">
            <v>no</v>
          </cell>
          <cell r="P2398">
            <v>0</v>
          </cell>
          <cell r="Q2398">
            <v>1287014</v>
          </cell>
          <cell r="R2398">
            <v>0</v>
          </cell>
          <cell r="S2398">
            <v>1280241</v>
          </cell>
          <cell r="T2398">
            <v>26096922.525632579</v>
          </cell>
          <cell r="U2398">
            <v>2.4681071086729116E-3</v>
          </cell>
          <cell r="V2398">
            <v>3160</v>
          </cell>
          <cell r="W2398">
            <v>0</v>
          </cell>
          <cell r="X2398">
            <v>3861040</v>
          </cell>
          <cell r="Y2398" t="str">
            <v>no</v>
          </cell>
          <cell r="Z2398">
            <v>0</v>
          </cell>
          <cell r="AA2398">
            <v>3861040</v>
          </cell>
          <cell r="AB2398">
            <v>18031964</v>
          </cell>
          <cell r="AC2398">
            <v>3.5719902723851931E-3</v>
          </cell>
          <cell r="AD2398">
            <v>13792</v>
          </cell>
          <cell r="AE2398">
            <v>0</v>
          </cell>
          <cell r="AF2398">
            <v>13792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 t="str">
            <v>AA</v>
          </cell>
          <cell r="AL2398">
            <v>0</v>
          </cell>
          <cell r="AM2398">
            <v>15991091</v>
          </cell>
          <cell r="AN2398">
            <v>0</v>
          </cell>
          <cell r="AO2398">
            <v>0</v>
          </cell>
          <cell r="AP2398">
            <v>0</v>
          </cell>
          <cell r="AQ2398">
            <v>1292239</v>
          </cell>
          <cell r="AR2398">
            <v>0</v>
          </cell>
          <cell r="AS2398">
            <v>0</v>
          </cell>
          <cell r="AT2398">
            <v>1292239</v>
          </cell>
          <cell r="AU2398" t="str">
            <v>Levy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11885944</v>
          </cell>
          <cell r="BB2398">
            <v>0</v>
          </cell>
          <cell r="BC2398">
            <v>0</v>
          </cell>
          <cell r="BD2398">
            <v>0</v>
          </cell>
          <cell r="BE2398">
            <v>361827</v>
          </cell>
          <cell r="BF2398">
            <v>0</v>
          </cell>
        </row>
        <row r="2399">
          <cell r="D2399" t="str">
            <v>9120011</v>
          </cell>
          <cell r="E2399" t="str">
            <v>UNION TOWNSHIP</v>
          </cell>
          <cell r="F2399">
            <v>268813</v>
          </cell>
          <cell r="G2399">
            <v>0</v>
          </cell>
          <cell r="H2399">
            <v>75268</v>
          </cell>
          <cell r="I2399">
            <v>16653</v>
          </cell>
          <cell r="J2399">
            <v>0</v>
          </cell>
          <cell r="K2399">
            <v>0</v>
          </cell>
          <cell r="L2399">
            <v>360734</v>
          </cell>
          <cell r="M2399">
            <v>0</v>
          </cell>
          <cell r="N2399">
            <v>360734</v>
          </cell>
          <cell r="O2399" t="str">
            <v>no</v>
          </cell>
          <cell r="P2399">
            <v>0</v>
          </cell>
          <cell r="Q2399">
            <v>1287014</v>
          </cell>
          <cell r="R2399">
            <v>0</v>
          </cell>
          <cell r="S2399">
            <v>1280241</v>
          </cell>
          <cell r="T2399">
            <v>26096922.525632579</v>
          </cell>
          <cell r="U2399">
            <v>1.3822855918956902E-2</v>
          </cell>
          <cell r="V2399">
            <v>17697</v>
          </cell>
          <cell r="W2399">
            <v>0</v>
          </cell>
          <cell r="X2399">
            <v>3861040</v>
          </cell>
          <cell r="Y2399" t="str">
            <v>no</v>
          </cell>
          <cell r="Z2399">
            <v>0</v>
          </cell>
          <cell r="AA2399">
            <v>3861040</v>
          </cell>
          <cell r="AB2399">
            <v>18031964</v>
          </cell>
          <cell r="AC2399">
            <v>2.0005252894249346E-2</v>
          </cell>
          <cell r="AD2399">
            <v>77241</v>
          </cell>
          <cell r="AE2399">
            <v>0</v>
          </cell>
          <cell r="AF2399">
            <v>77241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 t="str">
            <v>AA</v>
          </cell>
          <cell r="AL2399">
            <v>0</v>
          </cell>
          <cell r="AM2399">
            <v>15991091</v>
          </cell>
          <cell r="AN2399">
            <v>0</v>
          </cell>
          <cell r="AO2399">
            <v>0</v>
          </cell>
          <cell r="AP2399">
            <v>0</v>
          </cell>
          <cell r="AQ2399">
            <v>1292239</v>
          </cell>
          <cell r="AR2399">
            <v>0</v>
          </cell>
          <cell r="AS2399">
            <v>0</v>
          </cell>
          <cell r="AT2399">
            <v>1292239</v>
          </cell>
          <cell r="AU2399" t="str">
            <v>Levy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11885944</v>
          </cell>
          <cell r="BB2399">
            <v>0</v>
          </cell>
          <cell r="BC2399">
            <v>0</v>
          </cell>
          <cell r="BD2399">
            <v>0</v>
          </cell>
          <cell r="BE2399">
            <v>361827</v>
          </cell>
          <cell r="BF2399">
            <v>0</v>
          </cell>
        </row>
        <row r="2400">
          <cell r="D2400" t="str">
            <v>9120012</v>
          </cell>
          <cell r="E2400" t="str">
            <v>WEST POINT TOWNSHIP</v>
          </cell>
          <cell r="F2400">
            <v>18847</v>
          </cell>
          <cell r="G2400">
            <v>0</v>
          </cell>
          <cell r="H2400">
            <v>5272</v>
          </cell>
          <cell r="I2400">
            <v>1167</v>
          </cell>
          <cell r="J2400">
            <v>0</v>
          </cell>
          <cell r="K2400">
            <v>0</v>
          </cell>
          <cell r="L2400">
            <v>25286</v>
          </cell>
          <cell r="M2400">
            <v>0</v>
          </cell>
          <cell r="N2400">
            <v>25286</v>
          </cell>
          <cell r="O2400" t="str">
            <v>no</v>
          </cell>
          <cell r="P2400">
            <v>0</v>
          </cell>
          <cell r="Q2400">
            <v>1287014</v>
          </cell>
          <cell r="R2400">
            <v>0</v>
          </cell>
          <cell r="S2400">
            <v>1280241</v>
          </cell>
          <cell r="T2400">
            <v>26096922.525632579</v>
          </cell>
          <cell r="U2400">
            <v>9.6892650752838439E-4</v>
          </cell>
          <cell r="V2400">
            <v>1240</v>
          </cell>
          <cell r="W2400">
            <v>0</v>
          </cell>
          <cell r="X2400">
            <v>3861040</v>
          </cell>
          <cell r="Y2400" t="str">
            <v>no</v>
          </cell>
          <cell r="Z2400">
            <v>0</v>
          </cell>
          <cell r="AA2400">
            <v>3861040</v>
          </cell>
          <cell r="AB2400">
            <v>18031964</v>
          </cell>
          <cell r="AC2400">
            <v>1.4022876265724577E-3</v>
          </cell>
          <cell r="AD2400">
            <v>5414</v>
          </cell>
          <cell r="AE2400">
            <v>0</v>
          </cell>
          <cell r="AF2400">
            <v>5414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 t="str">
            <v>AA</v>
          </cell>
          <cell r="AL2400">
            <v>0</v>
          </cell>
          <cell r="AM2400">
            <v>15991091</v>
          </cell>
          <cell r="AN2400">
            <v>0</v>
          </cell>
          <cell r="AO2400">
            <v>0</v>
          </cell>
          <cell r="AP2400">
            <v>0</v>
          </cell>
          <cell r="AQ2400">
            <v>1292239</v>
          </cell>
          <cell r="AR2400">
            <v>0</v>
          </cell>
          <cell r="AS2400">
            <v>0</v>
          </cell>
          <cell r="AT2400">
            <v>1292239</v>
          </cell>
          <cell r="AU2400" t="str">
            <v>Levy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11885944</v>
          </cell>
          <cell r="BB2400">
            <v>0</v>
          </cell>
          <cell r="BC2400">
            <v>0</v>
          </cell>
          <cell r="BD2400">
            <v>0</v>
          </cell>
          <cell r="BE2400">
            <v>361827</v>
          </cell>
          <cell r="BF2400">
            <v>0</v>
          </cell>
        </row>
        <row r="2401">
          <cell r="D2401" t="str">
            <v>9130433</v>
          </cell>
          <cell r="E2401" t="str">
            <v>MONTICELLO CIVIL CITY</v>
          </cell>
          <cell r="F2401">
            <v>3004932</v>
          </cell>
          <cell r="G2401">
            <v>0</v>
          </cell>
          <cell r="H2401">
            <v>842016</v>
          </cell>
          <cell r="I2401">
            <v>186295</v>
          </cell>
          <cell r="J2401">
            <v>0</v>
          </cell>
          <cell r="K2401">
            <v>0</v>
          </cell>
          <cell r="L2401">
            <v>4033243</v>
          </cell>
          <cell r="M2401">
            <v>0</v>
          </cell>
          <cell r="N2401">
            <v>4033243</v>
          </cell>
          <cell r="O2401" t="str">
            <v>no</v>
          </cell>
          <cell r="P2401">
            <v>0</v>
          </cell>
          <cell r="Q2401">
            <v>1287014</v>
          </cell>
          <cell r="R2401">
            <v>0</v>
          </cell>
          <cell r="S2401">
            <v>1280241</v>
          </cell>
          <cell r="T2401">
            <v>26096922.525632579</v>
          </cell>
          <cell r="U2401">
            <v>0.15454860610627635</v>
          </cell>
          <cell r="V2401">
            <v>197859</v>
          </cell>
          <cell r="W2401">
            <v>0</v>
          </cell>
          <cell r="X2401">
            <v>3861040</v>
          </cell>
          <cell r="Y2401" t="str">
            <v>no</v>
          </cell>
          <cell r="Z2401">
            <v>0</v>
          </cell>
          <cell r="AA2401">
            <v>3861040</v>
          </cell>
          <cell r="AB2401">
            <v>18031964</v>
          </cell>
          <cell r="AC2401">
            <v>0.22367186402989714</v>
          </cell>
          <cell r="AD2401">
            <v>863606</v>
          </cell>
          <cell r="AE2401">
            <v>0</v>
          </cell>
          <cell r="AF2401">
            <v>863606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 t="str">
            <v>AA</v>
          </cell>
          <cell r="AL2401">
            <v>4033243</v>
          </cell>
          <cell r="AM2401">
            <v>15991091</v>
          </cell>
          <cell r="AN2401">
            <v>0.2522181257051192</v>
          </cell>
          <cell r="AO2401">
            <v>0</v>
          </cell>
          <cell r="AP2401">
            <v>0</v>
          </cell>
          <cell r="AQ2401">
            <v>1292239</v>
          </cell>
          <cell r="AR2401">
            <v>0</v>
          </cell>
          <cell r="AS2401">
            <v>0</v>
          </cell>
          <cell r="AT2401">
            <v>1292239</v>
          </cell>
          <cell r="AU2401" t="str">
            <v>Levy</v>
          </cell>
          <cell r="AV2401">
            <v>3004932</v>
          </cell>
          <cell r="AW2401">
            <v>0</v>
          </cell>
          <cell r="AX2401">
            <v>0</v>
          </cell>
          <cell r="AY2401">
            <v>0</v>
          </cell>
          <cell r="AZ2401">
            <v>3004932</v>
          </cell>
          <cell r="BA2401">
            <v>11885944</v>
          </cell>
          <cell r="BB2401">
            <v>0.25281391196189379</v>
          </cell>
          <cell r="BC2401">
            <v>326696</v>
          </cell>
          <cell r="BD2401">
            <v>0</v>
          </cell>
          <cell r="BE2401">
            <v>361827</v>
          </cell>
          <cell r="BF2401">
            <v>0</v>
          </cell>
        </row>
        <row r="2402">
          <cell r="D2402" t="str">
            <v>9130942</v>
          </cell>
          <cell r="E2402" t="str">
            <v>BROOKSTON CIVIL TOWN</v>
          </cell>
          <cell r="F2402">
            <v>254580</v>
          </cell>
          <cell r="G2402">
            <v>0</v>
          </cell>
          <cell r="H2402">
            <v>71208</v>
          </cell>
          <cell r="I2402">
            <v>15755</v>
          </cell>
          <cell r="J2402">
            <v>0</v>
          </cell>
          <cell r="K2402">
            <v>0</v>
          </cell>
          <cell r="L2402">
            <v>341543</v>
          </cell>
          <cell r="M2402">
            <v>0</v>
          </cell>
          <cell r="N2402">
            <v>341543</v>
          </cell>
          <cell r="O2402" t="str">
            <v>no</v>
          </cell>
          <cell r="P2402">
            <v>0</v>
          </cell>
          <cell r="Q2402">
            <v>1287014</v>
          </cell>
          <cell r="R2402">
            <v>0</v>
          </cell>
          <cell r="S2402">
            <v>1280241</v>
          </cell>
          <cell r="T2402">
            <v>26096922.525632579</v>
          </cell>
          <cell r="U2402">
            <v>1.3087481854020684E-2</v>
          </cell>
          <cell r="V2402">
            <v>16755</v>
          </cell>
          <cell r="W2402">
            <v>0</v>
          </cell>
          <cell r="X2402">
            <v>3861040</v>
          </cell>
          <cell r="Y2402" t="str">
            <v>no</v>
          </cell>
          <cell r="Z2402">
            <v>0</v>
          </cell>
          <cell r="AA2402">
            <v>3861040</v>
          </cell>
          <cell r="AB2402">
            <v>18031964</v>
          </cell>
          <cell r="AC2402">
            <v>1.8940976146580593E-2</v>
          </cell>
          <cell r="AD2402">
            <v>73132</v>
          </cell>
          <cell r="AE2402">
            <v>0</v>
          </cell>
          <cell r="AF2402">
            <v>73132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 t="str">
            <v>AA</v>
          </cell>
          <cell r="AL2402">
            <v>341543</v>
          </cell>
          <cell r="AM2402">
            <v>15991091</v>
          </cell>
          <cell r="AN2402">
            <v>2.1358330085170549E-2</v>
          </cell>
          <cell r="AO2402">
            <v>0</v>
          </cell>
          <cell r="AP2402">
            <v>0</v>
          </cell>
          <cell r="AQ2402">
            <v>1292239</v>
          </cell>
          <cell r="AR2402">
            <v>0</v>
          </cell>
          <cell r="AS2402">
            <v>0</v>
          </cell>
          <cell r="AT2402">
            <v>1292239</v>
          </cell>
          <cell r="AU2402" t="str">
            <v>Levy</v>
          </cell>
          <cell r="AV2402">
            <v>254580</v>
          </cell>
          <cell r="AW2402">
            <v>0</v>
          </cell>
          <cell r="AX2402">
            <v>0</v>
          </cell>
          <cell r="AY2402">
            <v>0</v>
          </cell>
          <cell r="AZ2402">
            <v>254580</v>
          </cell>
          <cell r="BA2402">
            <v>11885944</v>
          </cell>
          <cell r="BB2402">
            <v>2.1418576429436315E-2</v>
          </cell>
          <cell r="BC2402">
            <v>27678</v>
          </cell>
          <cell r="BD2402">
            <v>0</v>
          </cell>
          <cell r="BE2402">
            <v>361827</v>
          </cell>
          <cell r="BF2402">
            <v>0</v>
          </cell>
        </row>
        <row r="2403">
          <cell r="D2403" t="str">
            <v>9130943</v>
          </cell>
          <cell r="E2403" t="str">
            <v>BURNETTSVILLE CIVIL TOWN</v>
          </cell>
          <cell r="F2403">
            <v>17386</v>
          </cell>
          <cell r="G2403">
            <v>0</v>
          </cell>
          <cell r="H2403">
            <v>4864</v>
          </cell>
          <cell r="I2403">
            <v>1076</v>
          </cell>
          <cell r="J2403">
            <v>0</v>
          </cell>
          <cell r="K2403">
            <v>0</v>
          </cell>
          <cell r="L2403">
            <v>23326</v>
          </cell>
          <cell r="M2403">
            <v>0</v>
          </cell>
          <cell r="N2403">
            <v>23326</v>
          </cell>
          <cell r="O2403" t="str">
            <v>no</v>
          </cell>
          <cell r="P2403">
            <v>0</v>
          </cell>
          <cell r="Q2403">
            <v>1287014</v>
          </cell>
          <cell r="R2403">
            <v>0</v>
          </cell>
          <cell r="S2403">
            <v>1280241</v>
          </cell>
          <cell r="T2403">
            <v>26096922.525632579</v>
          </cell>
          <cell r="U2403">
            <v>8.9382186643229835E-4</v>
          </cell>
          <cell r="V2403">
            <v>1144</v>
          </cell>
          <cell r="W2403">
            <v>0</v>
          </cell>
          <cell r="X2403">
            <v>3861040</v>
          </cell>
          <cell r="Y2403" t="str">
            <v>no</v>
          </cell>
          <cell r="Z2403">
            <v>0</v>
          </cell>
          <cell r="AA2403">
            <v>3861040</v>
          </cell>
          <cell r="AB2403">
            <v>18031964</v>
          </cell>
          <cell r="AC2403">
            <v>1.2935917573925946E-3</v>
          </cell>
          <cell r="AD2403">
            <v>4995</v>
          </cell>
          <cell r="AE2403">
            <v>0</v>
          </cell>
          <cell r="AF2403">
            <v>4995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 t="str">
            <v>AA</v>
          </cell>
          <cell r="AL2403">
            <v>23326</v>
          </cell>
          <cell r="AM2403">
            <v>15991091</v>
          </cell>
          <cell r="AN2403">
            <v>1.4586872152750553E-3</v>
          </cell>
          <cell r="AO2403">
            <v>0</v>
          </cell>
          <cell r="AP2403">
            <v>0</v>
          </cell>
          <cell r="AQ2403">
            <v>1292239</v>
          </cell>
          <cell r="AR2403">
            <v>0</v>
          </cell>
          <cell r="AS2403">
            <v>0</v>
          </cell>
          <cell r="AT2403">
            <v>1292239</v>
          </cell>
          <cell r="AU2403" t="str">
            <v>Levy</v>
          </cell>
          <cell r="AV2403">
            <v>17386</v>
          </cell>
          <cell r="AW2403">
            <v>0</v>
          </cell>
          <cell r="AX2403">
            <v>0</v>
          </cell>
          <cell r="AY2403">
            <v>0</v>
          </cell>
          <cell r="AZ2403">
            <v>17386</v>
          </cell>
          <cell r="BA2403">
            <v>11885944</v>
          </cell>
          <cell r="BB2403">
            <v>1.4627361528878145E-3</v>
          </cell>
          <cell r="BC2403">
            <v>1890</v>
          </cell>
          <cell r="BD2403">
            <v>0</v>
          </cell>
          <cell r="BE2403">
            <v>361827</v>
          </cell>
          <cell r="BF2403">
            <v>0</v>
          </cell>
        </row>
        <row r="2404">
          <cell r="D2404" t="str">
            <v>9130944</v>
          </cell>
          <cell r="E2404" t="str">
            <v>CHALMERS CIVIL TOWN</v>
          </cell>
          <cell r="F2404">
            <v>84343</v>
          </cell>
          <cell r="G2404">
            <v>0</v>
          </cell>
          <cell r="H2404">
            <v>23471</v>
          </cell>
          <cell r="I2404">
            <v>5193</v>
          </cell>
          <cell r="J2404">
            <v>0</v>
          </cell>
          <cell r="K2404">
            <v>0</v>
          </cell>
          <cell r="L2404">
            <v>113007</v>
          </cell>
          <cell r="M2404">
            <v>0</v>
          </cell>
          <cell r="N2404">
            <v>113007</v>
          </cell>
          <cell r="O2404" t="str">
            <v>no</v>
          </cell>
          <cell r="P2404">
            <v>0</v>
          </cell>
          <cell r="Q2404">
            <v>1287014</v>
          </cell>
          <cell r="R2404">
            <v>0</v>
          </cell>
          <cell r="S2404">
            <v>1280241</v>
          </cell>
          <cell r="T2404">
            <v>26096922.525632579</v>
          </cell>
          <cell r="U2404">
            <v>4.3302807022170429E-3</v>
          </cell>
          <cell r="V2404">
            <v>5544</v>
          </cell>
          <cell r="W2404">
            <v>0</v>
          </cell>
          <cell r="X2404">
            <v>3861040</v>
          </cell>
          <cell r="Y2404" t="str">
            <v>no</v>
          </cell>
          <cell r="Z2404">
            <v>0</v>
          </cell>
          <cell r="AA2404">
            <v>3861040</v>
          </cell>
          <cell r="AB2404">
            <v>18031964</v>
          </cell>
          <cell r="AC2404">
            <v>6.2670378002085631E-3</v>
          </cell>
          <cell r="AD2404">
            <v>24197</v>
          </cell>
          <cell r="AE2404">
            <v>0</v>
          </cell>
          <cell r="AF2404">
            <v>24197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 t="str">
            <v>AA</v>
          </cell>
          <cell r="AL2404">
            <v>113007</v>
          </cell>
          <cell r="AM2404">
            <v>15991091</v>
          </cell>
          <cell r="AN2404">
            <v>7.0668724229009765E-3</v>
          </cell>
          <cell r="AO2404">
            <v>0</v>
          </cell>
          <cell r="AP2404">
            <v>0</v>
          </cell>
          <cell r="AQ2404">
            <v>1292239</v>
          </cell>
          <cell r="AR2404">
            <v>0</v>
          </cell>
          <cell r="AS2404">
            <v>0</v>
          </cell>
          <cell r="AT2404">
            <v>1292239</v>
          </cell>
          <cell r="AU2404" t="str">
            <v>Levy</v>
          </cell>
          <cell r="AV2404">
            <v>84343</v>
          </cell>
          <cell r="AW2404">
            <v>0</v>
          </cell>
          <cell r="AX2404">
            <v>0</v>
          </cell>
          <cell r="AY2404">
            <v>0</v>
          </cell>
          <cell r="AZ2404">
            <v>84343</v>
          </cell>
          <cell r="BA2404">
            <v>11885944</v>
          </cell>
          <cell r="BB2404">
            <v>7.0960287209833736E-3</v>
          </cell>
          <cell r="BC2404">
            <v>9170</v>
          </cell>
          <cell r="BD2404">
            <v>0</v>
          </cell>
          <cell r="BE2404">
            <v>361827</v>
          </cell>
          <cell r="BF2404">
            <v>0</v>
          </cell>
        </row>
        <row r="2405">
          <cell r="D2405" t="str">
            <v>9130945</v>
          </cell>
          <cell r="E2405" t="str">
            <v>MONON CIVIL TOWN</v>
          </cell>
          <cell r="F2405">
            <v>438293</v>
          </cell>
          <cell r="G2405">
            <v>0</v>
          </cell>
          <cell r="H2405">
            <v>122409</v>
          </cell>
          <cell r="I2405">
            <v>27083</v>
          </cell>
          <cell r="J2405">
            <v>0</v>
          </cell>
          <cell r="K2405">
            <v>0</v>
          </cell>
          <cell r="L2405">
            <v>587785</v>
          </cell>
          <cell r="M2405">
            <v>0</v>
          </cell>
          <cell r="N2405">
            <v>587785</v>
          </cell>
          <cell r="O2405" t="str">
            <v>no</v>
          </cell>
          <cell r="P2405">
            <v>0</v>
          </cell>
          <cell r="Q2405">
            <v>1287014</v>
          </cell>
          <cell r="R2405">
            <v>0</v>
          </cell>
          <cell r="S2405">
            <v>1280241</v>
          </cell>
          <cell r="T2405">
            <v>26096922.525632579</v>
          </cell>
          <cell r="U2405">
            <v>2.2523153809521926E-2</v>
          </cell>
          <cell r="V2405">
            <v>28835</v>
          </cell>
          <cell r="W2405">
            <v>0</v>
          </cell>
          <cell r="X2405">
            <v>3861040</v>
          </cell>
          <cell r="Y2405" t="str">
            <v>no</v>
          </cell>
          <cell r="Z2405">
            <v>0</v>
          </cell>
          <cell r="AA2405">
            <v>3861040</v>
          </cell>
          <cell r="AB2405">
            <v>18031964</v>
          </cell>
          <cell r="AC2405">
            <v>3.2596837482594794E-2</v>
          </cell>
          <cell r="AD2405">
            <v>125858</v>
          </cell>
          <cell r="AE2405">
            <v>0</v>
          </cell>
          <cell r="AF2405">
            <v>125858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 t="str">
            <v>AA</v>
          </cell>
          <cell r="AL2405">
            <v>587785</v>
          </cell>
          <cell r="AM2405">
            <v>15991091</v>
          </cell>
          <cell r="AN2405">
            <v>3.6757029273362274E-2</v>
          </cell>
          <cell r="AO2405">
            <v>0</v>
          </cell>
          <cell r="AP2405">
            <v>0</v>
          </cell>
          <cell r="AQ2405">
            <v>1292239</v>
          </cell>
          <cell r="AR2405">
            <v>0</v>
          </cell>
          <cell r="AS2405">
            <v>0</v>
          </cell>
          <cell r="AT2405">
            <v>1292239</v>
          </cell>
          <cell r="AU2405" t="str">
            <v>Levy</v>
          </cell>
          <cell r="AV2405">
            <v>438293</v>
          </cell>
          <cell r="AW2405">
            <v>0</v>
          </cell>
          <cell r="AX2405">
            <v>0</v>
          </cell>
          <cell r="AY2405">
            <v>0</v>
          </cell>
          <cell r="AZ2405">
            <v>438293</v>
          </cell>
          <cell r="BA2405">
            <v>11885944</v>
          </cell>
          <cell r="BB2405">
            <v>3.6874900302407615E-2</v>
          </cell>
          <cell r="BC2405">
            <v>47651</v>
          </cell>
          <cell r="BD2405">
            <v>0</v>
          </cell>
          <cell r="BE2405">
            <v>361827</v>
          </cell>
          <cell r="BF2405">
            <v>0</v>
          </cell>
        </row>
        <row r="2406">
          <cell r="D2406" t="str">
            <v>9130946</v>
          </cell>
          <cell r="E2406" t="str">
            <v>REYNOLDS CIVIL TOWN</v>
          </cell>
          <cell r="F2406">
            <v>81236</v>
          </cell>
          <cell r="G2406">
            <v>0</v>
          </cell>
          <cell r="H2406">
            <v>22721</v>
          </cell>
          <cell r="I2406">
            <v>5027</v>
          </cell>
          <cell r="J2406">
            <v>0</v>
          </cell>
          <cell r="K2406">
            <v>0</v>
          </cell>
          <cell r="L2406">
            <v>108984</v>
          </cell>
          <cell r="M2406">
            <v>0</v>
          </cell>
          <cell r="N2406">
            <v>108984</v>
          </cell>
          <cell r="O2406" t="str">
            <v>no</v>
          </cell>
          <cell r="P2406">
            <v>0</v>
          </cell>
          <cell r="Q2406">
            <v>1287014</v>
          </cell>
          <cell r="R2406">
            <v>0</v>
          </cell>
          <cell r="S2406">
            <v>1280241</v>
          </cell>
          <cell r="T2406">
            <v>26096922.525632579</v>
          </cell>
          <cell r="U2406">
            <v>4.1761245944978822E-3</v>
          </cell>
          <cell r="V2406">
            <v>5346</v>
          </cell>
          <cell r="W2406">
            <v>0</v>
          </cell>
          <cell r="X2406">
            <v>3861040</v>
          </cell>
          <cell r="Y2406" t="str">
            <v>no</v>
          </cell>
          <cell r="Z2406">
            <v>0</v>
          </cell>
          <cell r="AA2406">
            <v>3861040</v>
          </cell>
          <cell r="AB2406">
            <v>18031964</v>
          </cell>
          <cell r="AC2406">
            <v>6.0439339830092829E-3</v>
          </cell>
          <cell r="AD2406">
            <v>23336</v>
          </cell>
          <cell r="AE2406">
            <v>0</v>
          </cell>
          <cell r="AF2406">
            <v>23336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 t="str">
            <v>AA</v>
          </cell>
          <cell r="AL2406">
            <v>108984</v>
          </cell>
          <cell r="AM2406">
            <v>15991091</v>
          </cell>
          <cell r="AN2406">
            <v>6.8152948413588545E-3</v>
          </cell>
          <cell r="AO2406">
            <v>0</v>
          </cell>
          <cell r="AP2406">
            <v>0</v>
          </cell>
          <cell r="AQ2406">
            <v>1292239</v>
          </cell>
          <cell r="AR2406">
            <v>0</v>
          </cell>
          <cell r="AS2406">
            <v>0</v>
          </cell>
          <cell r="AT2406">
            <v>1292239</v>
          </cell>
          <cell r="AU2406" t="str">
            <v>Levy</v>
          </cell>
          <cell r="AV2406">
            <v>81236</v>
          </cell>
          <cell r="AW2406">
            <v>0</v>
          </cell>
          <cell r="AX2406">
            <v>0</v>
          </cell>
          <cell r="AY2406">
            <v>0</v>
          </cell>
          <cell r="AZ2406">
            <v>81236</v>
          </cell>
          <cell r="BA2406">
            <v>11885944</v>
          </cell>
          <cell r="BB2406">
            <v>6.834627523064218E-3</v>
          </cell>
          <cell r="BC2406">
            <v>8832</v>
          </cell>
          <cell r="BD2406">
            <v>0</v>
          </cell>
          <cell r="BE2406">
            <v>361827</v>
          </cell>
          <cell r="BF2406">
            <v>0</v>
          </cell>
        </row>
        <row r="2407">
          <cell r="D2407" t="str">
            <v>9130947</v>
          </cell>
          <cell r="E2407" t="str">
            <v>WOLCOTT CIVIL TOWN</v>
          </cell>
          <cell r="F2407">
            <v>304660</v>
          </cell>
          <cell r="G2407">
            <v>0</v>
          </cell>
          <cell r="H2407">
            <v>84183</v>
          </cell>
          <cell r="I2407">
            <v>18625</v>
          </cell>
          <cell r="J2407">
            <v>0</v>
          </cell>
          <cell r="K2407">
            <v>0</v>
          </cell>
          <cell r="L2407">
            <v>407468</v>
          </cell>
          <cell r="M2407">
            <v>0</v>
          </cell>
          <cell r="N2407">
            <v>407468</v>
          </cell>
          <cell r="O2407" t="str">
            <v>no</v>
          </cell>
          <cell r="P2407">
            <v>0</v>
          </cell>
          <cell r="Q2407">
            <v>1287014</v>
          </cell>
          <cell r="R2407">
            <v>0</v>
          </cell>
          <cell r="S2407">
            <v>1280241</v>
          </cell>
          <cell r="T2407">
            <v>26096922.525632579</v>
          </cell>
          <cell r="U2407">
            <v>1.5613641784765315E-2</v>
          </cell>
          <cell r="V2407">
            <v>19989</v>
          </cell>
          <cell r="W2407">
            <v>0</v>
          </cell>
          <cell r="X2407">
            <v>3861040</v>
          </cell>
          <cell r="Y2407" t="str">
            <v>no</v>
          </cell>
          <cell r="Z2407">
            <v>0</v>
          </cell>
          <cell r="AA2407">
            <v>3861040</v>
          </cell>
          <cell r="AB2407">
            <v>18031964</v>
          </cell>
          <cell r="AC2407">
            <v>2.2596983889275734E-2</v>
          </cell>
          <cell r="AD2407">
            <v>87248</v>
          </cell>
          <cell r="AE2407">
            <v>0</v>
          </cell>
          <cell r="AF2407">
            <v>87248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 t="str">
            <v>AA</v>
          </cell>
          <cell r="AL2407">
            <v>407468</v>
          </cell>
          <cell r="AM2407">
            <v>15991091</v>
          </cell>
          <cell r="AN2407">
            <v>2.5480938104848506E-2</v>
          </cell>
          <cell r="AO2407">
            <v>0</v>
          </cell>
          <cell r="AP2407">
            <v>0</v>
          </cell>
          <cell r="AQ2407">
            <v>1292239</v>
          </cell>
          <cell r="AR2407">
            <v>0</v>
          </cell>
          <cell r="AS2407">
            <v>0</v>
          </cell>
          <cell r="AT2407">
            <v>1292239</v>
          </cell>
          <cell r="AU2407" t="str">
            <v>Levy</v>
          </cell>
          <cell r="AV2407">
            <v>304660</v>
          </cell>
          <cell r="AW2407">
            <v>0</v>
          </cell>
          <cell r="AX2407">
            <v>0</v>
          </cell>
          <cell r="AY2407">
            <v>0</v>
          </cell>
          <cell r="AZ2407">
            <v>304660</v>
          </cell>
          <cell r="BA2407">
            <v>11885944</v>
          </cell>
          <cell r="BB2407">
            <v>2.5631956536224635E-2</v>
          </cell>
          <cell r="BC2407">
            <v>33123</v>
          </cell>
          <cell r="BD2407">
            <v>0</v>
          </cell>
          <cell r="BE2407">
            <v>361827</v>
          </cell>
          <cell r="BF2407">
            <v>0</v>
          </cell>
        </row>
        <row r="2408">
          <cell r="D2408" t="str">
            <v>9140775</v>
          </cell>
          <cell r="E2408" t="str">
            <v>PIONEER REGIONAL SCHOOL CORPORATION</v>
          </cell>
          <cell r="F2408">
            <v>315217</v>
          </cell>
          <cell r="G2408">
            <v>0</v>
          </cell>
          <cell r="H2408">
            <v>0</v>
          </cell>
          <cell r="I2408">
            <v>13550</v>
          </cell>
          <cell r="J2408">
            <v>0</v>
          </cell>
          <cell r="K2408">
            <v>0</v>
          </cell>
          <cell r="L2408">
            <v>328767</v>
          </cell>
          <cell r="M2408">
            <v>0</v>
          </cell>
          <cell r="N2408">
            <v>0</v>
          </cell>
          <cell r="O2408" t="str">
            <v>no</v>
          </cell>
          <cell r="P2408">
            <v>0</v>
          </cell>
          <cell r="Q2408">
            <v>1287014</v>
          </cell>
          <cell r="R2408">
            <v>0</v>
          </cell>
          <cell r="S2408">
            <v>1280241</v>
          </cell>
          <cell r="T2408">
            <v>26096922.525632579</v>
          </cell>
          <cell r="U2408">
            <v>1.25979222138964E-2</v>
          </cell>
          <cell r="V2408">
            <v>16128</v>
          </cell>
          <cell r="W2408">
            <v>0</v>
          </cell>
          <cell r="X2408">
            <v>3861040</v>
          </cell>
          <cell r="Y2408" t="str">
            <v>no</v>
          </cell>
          <cell r="Z2408">
            <v>0</v>
          </cell>
          <cell r="AA2408">
            <v>3861040</v>
          </cell>
          <cell r="AB2408">
            <v>18031964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 t="str">
            <v>AA</v>
          </cell>
          <cell r="AL2408">
            <v>0</v>
          </cell>
          <cell r="AM2408">
            <v>15991091</v>
          </cell>
          <cell r="AN2408">
            <v>0</v>
          </cell>
          <cell r="AO2408">
            <v>0</v>
          </cell>
          <cell r="AP2408">
            <v>0</v>
          </cell>
          <cell r="AQ2408">
            <v>1292239</v>
          </cell>
          <cell r="AR2408">
            <v>0</v>
          </cell>
          <cell r="AS2408">
            <v>0</v>
          </cell>
          <cell r="AT2408">
            <v>1292239</v>
          </cell>
          <cell r="AU2408" t="str">
            <v>Levy</v>
          </cell>
          <cell r="AV2408">
            <v>0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A2408">
            <v>11885944</v>
          </cell>
          <cell r="BB2408">
            <v>0</v>
          </cell>
          <cell r="BC2408">
            <v>0</v>
          </cell>
          <cell r="BD2408">
            <v>0</v>
          </cell>
          <cell r="BE2408">
            <v>361827</v>
          </cell>
          <cell r="BF2408">
            <v>0</v>
          </cell>
        </row>
        <row r="2409">
          <cell r="D2409" t="str">
            <v>9148515</v>
          </cell>
          <cell r="E2409" t="str">
            <v>NORTH WHITE SCHOOL CORPORATION</v>
          </cell>
          <cell r="F2409">
            <v>3104464</v>
          </cell>
          <cell r="G2409">
            <v>1043628</v>
          </cell>
          <cell r="H2409">
            <v>0</v>
          </cell>
          <cell r="I2409">
            <v>101448</v>
          </cell>
          <cell r="J2409">
            <v>0</v>
          </cell>
          <cell r="K2409">
            <v>0</v>
          </cell>
          <cell r="L2409">
            <v>2162284</v>
          </cell>
          <cell r="M2409">
            <v>0</v>
          </cell>
          <cell r="N2409">
            <v>0</v>
          </cell>
          <cell r="O2409" t="str">
            <v>no</v>
          </cell>
          <cell r="P2409">
            <v>0</v>
          </cell>
          <cell r="Q2409">
            <v>1287014</v>
          </cell>
          <cell r="R2409">
            <v>0</v>
          </cell>
          <cell r="S2409">
            <v>1280241</v>
          </cell>
          <cell r="T2409">
            <v>26096922.525632579</v>
          </cell>
          <cell r="U2409">
            <v>8.2855899881535439E-2</v>
          </cell>
          <cell r="V2409">
            <v>106076</v>
          </cell>
          <cell r="W2409">
            <v>0</v>
          </cell>
          <cell r="X2409">
            <v>3861040</v>
          </cell>
          <cell r="Y2409" t="str">
            <v>no</v>
          </cell>
          <cell r="Z2409">
            <v>0</v>
          </cell>
          <cell r="AA2409">
            <v>3861040</v>
          </cell>
          <cell r="AB2409">
            <v>18031964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 t="str">
            <v>AA</v>
          </cell>
          <cell r="AL2409">
            <v>0</v>
          </cell>
          <cell r="AM2409">
            <v>15991091</v>
          </cell>
          <cell r="AN2409">
            <v>0</v>
          </cell>
          <cell r="AO2409">
            <v>0</v>
          </cell>
          <cell r="AP2409">
            <v>0</v>
          </cell>
          <cell r="AQ2409">
            <v>1292239</v>
          </cell>
          <cell r="AR2409">
            <v>0</v>
          </cell>
          <cell r="AS2409">
            <v>0</v>
          </cell>
          <cell r="AT2409">
            <v>1292239</v>
          </cell>
          <cell r="AU2409" t="str">
            <v>Levy</v>
          </cell>
          <cell r="AV2409">
            <v>0</v>
          </cell>
          <cell r="AW2409">
            <v>0</v>
          </cell>
          <cell r="AX2409">
            <v>0</v>
          </cell>
          <cell r="AY2409">
            <v>0</v>
          </cell>
          <cell r="AZ2409">
            <v>0</v>
          </cell>
          <cell r="BA2409">
            <v>11885944</v>
          </cell>
          <cell r="BB2409">
            <v>0</v>
          </cell>
          <cell r="BC2409">
            <v>0</v>
          </cell>
          <cell r="BD2409">
            <v>0</v>
          </cell>
          <cell r="BE2409">
            <v>361827</v>
          </cell>
          <cell r="BF2409">
            <v>0</v>
          </cell>
        </row>
        <row r="2410">
          <cell r="D2410" t="str">
            <v>9148525</v>
          </cell>
          <cell r="E2410" t="str">
            <v>FRONTIER SCHOOL CORPORATION</v>
          </cell>
          <cell r="F2410">
            <v>2495842</v>
          </cell>
          <cell r="G2410">
            <v>1271819</v>
          </cell>
          <cell r="H2410">
            <v>0</v>
          </cell>
          <cell r="I2410">
            <v>104880</v>
          </cell>
          <cell r="J2410">
            <v>0</v>
          </cell>
          <cell r="K2410">
            <v>0</v>
          </cell>
          <cell r="L2410">
            <v>1328903</v>
          </cell>
          <cell r="M2410">
            <v>0</v>
          </cell>
          <cell r="N2410">
            <v>0</v>
          </cell>
          <cell r="O2410" t="str">
            <v>no</v>
          </cell>
          <cell r="P2410">
            <v>0</v>
          </cell>
          <cell r="Q2410">
            <v>1287014</v>
          </cell>
          <cell r="R2410">
            <v>0</v>
          </cell>
          <cell r="S2410">
            <v>1280241</v>
          </cell>
          <cell r="T2410">
            <v>26096922.525632579</v>
          </cell>
          <cell r="U2410">
            <v>5.0921827993118431E-2</v>
          </cell>
          <cell r="V2410">
            <v>65192</v>
          </cell>
          <cell r="W2410">
            <v>0</v>
          </cell>
          <cell r="X2410">
            <v>3861040</v>
          </cell>
          <cell r="Y2410" t="str">
            <v>no</v>
          </cell>
          <cell r="Z2410">
            <v>0</v>
          </cell>
          <cell r="AA2410">
            <v>3861040</v>
          </cell>
          <cell r="AB2410">
            <v>18031964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 t="str">
            <v>AA</v>
          </cell>
          <cell r="AL2410">
            <v>0</v>
          </cell>
          <cell r="AM2410">
            <v>15991091</v>
          </cell>
          <cell r="AN2410">
            <v>0</v>
          </cell>
          <cell r="AO2410">
            <v>0</v>
          </cell>
          <cell r="AP2410">
            <v>0</v>
          </cell>
          <cell r="AQ2410">
            <v>1292239</v>
          </cell>
          <cell r="AR2410">
            <v>0</v>
          </cell>
          <cell r="AS2410">
            <v>0</v>
          </cell>
          <cell r="AT2410">
            <v>1292239</v>
          </cell>
          <cell r="AU2410" t="str">
            <v>Levy</v>
          </cell>
          <cell r="AV2410">
            <v>0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A2410">
            <v>11885944</v>
          </cell>
          <cell r="BB2410">
            <v>0</v>
          </cell>
          <cell r="BC2410">
            <v>0</v>
          </cell>
          <cell r="BD2410">
            <v>0</v>
          </cell>
          <cell r="BE2410">
            <v>361827</v>
          </cell>
          <cell r="BF2410">
            <v>0</v>
          </cell>
        </row>
        <row r="2411">
          <cell r="D2411" t="str">
            <v>9148535</v>
          </cell>
          <cell r="E2411" t="str">
            <v>TRI COUNTY SCHOOL CORPORATION</v>
          </cell>
          <cell r="F2411">
            <v>2443719</v>
          </cell>
          <cell r="G2411">
            <v>1016332.7786296712</v>
          </cell>
          <cell r="H2411">
            <v>0</v>
          </cell>
          <cell r="I2411">
            <v>69009</v>
          </cell>
          <cell r="J2411">
            <v>0</v>
          </cell>
          <cell r="K2411">
            <v>0</v>
          </cell>
          <cell r="L2411">
            <v>1496395.2213703287</v>
          </cell>
          <cell r="M2411">
            <v>0</v>
          </cell>
          <cell r="N2411">
            <v>0</v>
          </cell>
          <cell r="O2411" t="str">
            <v>no</v>
          </cell>
          <cell r="P2411">
            <v>0</v>
          </cell>
          <cell r="Q2411">
            <v>1287014</v>
          </cell>
          <cell r="R2411">
            <v>0</v>
          </cell>
          <cell r="S2411">
            <v>1280241</v>
          </cell>
          <cell r="T2411">
            <v>26096922.525632579</v>
          </cell>
          <cell r="U2411">
            <v>5.7339911244345336E-2</v>
          </cell>
          <cell r="V2411">
            <v>73409</v>
          </cell>
          <cell r="W2411">
            <v>0</v>
          </cell>
          <cell r="X2411">
            <v>3861040</v>
          </cell>
          <cell r="Y2411" t="str">
            <v>no</v>
          </cell>
          <cell r="Z2411">
            <v>0</v>
          </cell>
          <cell r="AA2411">
            <v>3861040</v>
          </cell>
          <cell r="AB2411">
            <v>18031964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 t="str">
            <v>AA</v>
          </cell>
          <cell r="AL2411">
            <v>0</v>
          </cell>
          <cell r="AM2411">
            <v>15991091</v>
          </cell>
          <cell r="AN2411">
            <v>0</v>
          </cell>
          <cell r="AO2411">
            <v>0</v>
          </cell>
          <cell r="AP2411">
            <v>0</v>
          </cell>
          <cell r="AQ2411">
            <v>1292239</v>
          </cell>
          <cell r="AR2411">
            <v>0</v>
          </cell>
          <cell r="AS2411">
            <v>0</v>
          </cell>
          <cell r="AT2411">
            <v>1292239</v>
          </cell>
          <cell r="AU2411" t="str">
            <v>Levy</v>
          </cell>
          <cell r="AV2411">
            <v>0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11885944</v>
          </cell>
          <cell r="BB2411">
            <v>0</v>
          </cell>
          <cell r="BC2411">
            <v>0</v>
          </cell>
          <cell r="BD2411">
            <v>0</v>
          </cell>
          <cell r="BE2411">
            <v>361827</v>
          </cell>
          <cell r="BF2411">
            <v>0</v>
          </cell>
        </row>
        <row r="2412">
          <cell r="D2412" t="str">
            <v>9148565</v>
          </cell>
          <cell r="E2412" t="str">
            <v>TWIN LAKES COMMUNITY SCHOOL CORPORATION</v>
          </cell>
          <cell r="F2412">
            <v>4031016</v>
          </cell>
          <cell r="G2412">
            <v>983801.69573774992</v>
          </cell>
          <cell r="H2412">
            <v>0</v>
          </cell>
          <cell r="I2412">
            <v>148519</v>
          </cell>
          <cell r="J2412">
            <v>0</v>
          </cell>
          <cell r="K2412">
            <v>0</v>
          </cell>
          <cell r="L2412">
            <v>3195733.3042622502</v>
          </cell>
          <cell r="M2412">
            <v>0</v>
          </cell>
          <cell r="N2412">
            <v>0</v>
          </cell>
          <cell r="O2412" t="str">
            <v>no</v>
          </cell>
          <cell r="P2412">
            <v>0</v>
          </cell>
          <cell r="Q2412">
            <v>1287014</v>
          </cell>
          <cell r="R2412">
            <v>0</v>
          </cell>
          <cell r="S2412">
            <v>1280241</v>
          </cell>
          <cell r="T2412">
            <v>26096922.525632579</v>
          </cell>
          <cell r="U2412">
            <v>0.12245632798746207</v>
          </cell>
          <cell r="V2412">
            <v>156774</v>
          </cell>
          <cell r="W2412">
            <v>0</v>
          </cell>
          <cell r="X2412">
            <v>3861040</v>
          </cell>
          <cell r="Y2412" t="str">
            <v>no</v>
          </cell>
          <cell r="Z2412">
            <v>0</v>
          </cell>
          <cell r="AA2412">
            <v>3861040</v>
          </cell>
          <cell r="AB2412">
            <v>18031964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 t="str">
            <v>AA</v>
          </cell>
          <cell r="AL2412">
            <v>0</v>
          </cell>
          <cell r="AM2412">
            <v>15991091</v>
          </cell>
          <cell r="AN2412">
            <v>0</v>
          </cell>
          <cell r="AO2412">
            <v>0</v>
          </cell>
          <cell r="AP2412">
            <v>0</v>
          </cell>
          <cell r="AQ2412">
            <v>1292239</v>
          </cell>
          <cell r="AR2412">
            <v>0</v>
          </cell>
          <cell r="AS2412">
            <v>0</v>
          </cell>
          <cell r="AT2412">
            <v>1292239</v>
          </cell>
          <cell r="AU2412" t="str">
            <v>Levy</v>
          </cell>
          <cell r="AV2412">
            <v>0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11885944</v>
          </cell>
          <cell r="BB2412">
            <v>0</v>
          </cell>
          <cell r="BC2412">
            <v>0</v>
          </cell>
          <cell r="BD2412">
            <v>0</v>
          </cell>
          <cell r="BE2412">
            <v>361827</v>
          </cell>
          <cell r="BF2412">
            <v>0</v>
          </cell>
        </row>
        <row r="2413">
          <cell r="D2413" t="str">
            <v>9150245</v>
          </cell>
          <cell r="E2413" t="str">
            <v>BROOKSTON PUBLIC LIBRARY</v>
          </cell>
          <cell r="F2413">
            <v>104936</v>
          </cell>
          <cell r="G2413">
            <v>0</v>
          </cell>
          <cell r="H2413">
            <v>29410</v>
          </cell>
          <cell r="I2413">
            <v>6507</v>
          </cell>
          <cell r="J2413">
            <v>0</v>
          </cell>
          <cell r="K2413">
            <v>0</v>
          </cell>
          <cell r="L2413">
            <v>140853</v>
          </cell>
          <cell r="M2413">
            <v>0</v>
          </cell>
          <cell r="N2413">
            <v>140853</v>
          </cell>
          <cell r="O2413" t="str">
            <v>no</v>
          </cell>
          <cell r="P2413">
            <v>0</v>
          </cell>
          <cell r="Q2413">
            <v>1287014</v>
          </cell>
          <cell r="R2413">
            <v>0</v>
          </cell>
          <cell r="S2413">
            <v>1280241</v>
          </cell>
          <cell r="T2413">
            <v>26096922.525632579</v>
          </cell>
          <cell r="U2413">
            <v>5.39730306750358E-3</v>
          </cell>
          <cell r="V2413">
            <v>6910</v>
          </cell>
          <cell r="W2413">
            <v>0</v>
          </cell>
          <cell r="X2413">
            <v>3861040</v>
          </cell>
          <cell r="Y2413" t="str">
            <v>no</v>
          </cell>
          <cell r="Z2413">
            <v>0</v>
          </cell>
          <cell r="AA2413">
            <v>3861040</v>
          </cell>
          <cell r="AB2413">
            <v>18031964</v>
          </cell>
          <cell r="AC2413">
            <v>7.8112955416281887E-3</v>
          </cell>
          <cell r="AD2413">
            <v>30160</v>
          </cell>
          <cell r="AE2413">
            <v>0</v>
          </cell>
          <cell r="AF2413">
            <v>30160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 t="str">
            <v>AA</v>
          </cell>
          <cell r="AL2413">
            <v>0</v>
          </cell>
          <cell r="AM2413">
            <v>15991091</v>
          </cell>
          <cell r="AN2413">
            <v>0</v>
          </cell>
          <cell r="AO2413">
            <v>0</v>
          </cell>
          <cell r="AP2413">
            <v>0</v>
          </cell>
          <cell r="AQ2413">
            <v>1292239</v>
          </cell>
          <cell r="AR2413">
            <v>0</v>
          </cell>
          <cell r="AS2413">
            <v>0</v>
          </cell>
          <cell r="AT2413">
            <v>1292239</v>
          </cell>
          <cell r="AU2413" t="str">
            <v>Levy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11885944</v>
          </cell>
          <cell r="BB2413">
            <v>0</v>
          </cell>
          <cell r="BC2413">
            <v>0</v>
          </cell>
          <cell r="BD2413">
            <v>0</v>
          </cell>
          <cell r="BE2413">
            <v>361827</v>
          </cell>
          <cell r="BF2413">
            <v>0</v>
          </cell>
        </row>
        <row r="2414">
          <cell r="D2414" t="str">
            <v>9150246</v>
          </cell>
          <cell r="E2414" t="str">
            <v>MONON PUBLIC LIBRARY</v>
          </cell>
          <cell r="F2414">
            <v>166283</v>
          </cell>
          <cell r="G2414">
            <v>0</v>
          </cell>
          <cell r="H2414">
            <v>46619</v>
          </cell>
          <cell r="I2414">
            <v>10314</v>
          </cell>
          <cell r="J2414">
            <v>0</v>
          </cell>
          <cell r="K2414">
            <v>0</v>
          </cell>
          <cell r="L2414">
            <v>223216</v>
          </cell>
          <cell r="M2414">
            <v>0</v>
          </cell>
          <cell r="N2414">
            <v>223216</v>
          </cell>
          <cell r="O2414" t="str">
            <v>no</v>
          </cell>
          <cell r="P2414">
            <v>0</v>
          </cell>
          <cell r="Q2414">
            <v>1287014</v>
          </cell>
          <cell r="R2414">
            <v>0</v>
          </cell>
          <cell r="S2414">
            <v>1280241</v>
          </cell>
          <cell r="T2414">
            <v>26096922.525632579</v>
          </cell>
          <cell r="U2414">
            <v>8.5533456973999784E-3</v>
          </cell>
          <cell r="V2414">
            <v>10950</v>
          </cell>
          <cell r="W2414">
            <v>0</v>
          </cell>
          <cell r="X2414">
            <v>3861040</v>
          </cell>
          <cell r="Y2414" t="str">
            <v>no</v>
          </cell>
          <cell r="Z2414">
            <v>0</v>
          </cell>
          <cell r="AA2414">
            <v>3861040</v>
          </cell>
          <cell r="AB2414">
            <v>18031964</v>
          </cell>
          <cell r="AC2414">
            <v>1.237890670145526E-2</v>
          </cell>
          <cell r="AD2414">
            <v>47795</v>
          </cell>
          <cell r="AE2414">
            <v>0</v>
          </cell>
          <cell r="AF2414">
            <v>47795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 t="str">
            <v>AA</v>
          </cell>
          <cell r="AL2414">
            <v>0</v>
          </cell>
          <cell r="AM2414">
            <v>15991091</v>
          </cell>
          <cell r="AN2414">
            <v>0</v>
          </cell>
          <cell r="AO2414">
            <v>0</v>
          </cell>
          <cell r="AP2414">
            <v>0</v>
          </cell>
          <cell r="AQ2414">
            <v>1292239</v>
          </cell>
          <cell r="AR2414">
            <v>0</v>
          </cell>
          <cell r="AS2414">
            <v>0</v>
          </cell>
          <cell r="AT2414">
            <v>1292239</v>
          </cell>
          <cell r="AU2414" t="str">
            <v>Levy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11885944</v>
          </cell>
          <cell r="BB2414">
            <v>0</v>
          </cell>
          <cell r="BC2414">
            <v>0</v>
          </cell>
          <cell r="BD2414">
            <v>0</v>
          </cell>
          <cell r="BE2414">
            <v>361827</v>
          </cell>
          <cell r="BF2414">
            <v>0</v>
          </cell>
        </row>
        <row r="2415">
          <cell r="D2415" t="str">
            <v>9150247</v>
          </cell>
          <cell r="E2415" t="str">
            <v>MONTICELLO PUBLIC LIBRARY</v>
          </cell>
          <cell r="F2415">
            <v>390957</v>
          </cell>
          <cell r="G2415">
            <v>0</v>
          </cell>
          <cell r="H2415">
            <v>109461</v>
          </cell>
          <cell r="I2415">
            <v>24218</v>
          </cell>
          <cell r="J2415">
            <v>0</v>
          </cell>
          <cell r="K2415">
            <v>0</v>
          </cell>
          <cell r="L2415">
            <v>524636</v>
          </cell>
          <cell r="M2415">
            <v>0</v>
          </cell>
          <cell r="N2415">
            <v>524636</v>
          </cell>
          <cell r="O2415" t="str">
            <v>no</v>
          </cell>
          <cell r="P2415">
            <v>0</v>
          </cell>
          <cell r="Q2415">
            <v>1287014</v>
          </cell>
          <cell r="R2415">
            <v>0</v>
          </cell>
          <cell r="S2415">
            <v>1280241</v>
          </cell>
          <cell r="T2415">
            <v>26096922.525632579</v>
          </cell>
          <cell r="U2415">
            <v>2.0103366574533793E-2</v>
          </cell>
          <cell r="V2415">
            <v>25737</v>
          </cell>
          <cell r="W2415">
            <v>0</v>
          </cell>
          <cell r="X2415">
            <v>3861040</v>
          </cell>
          <cell r="Y2415" t="str">
            <v>no</v>
          </cell>
          <cell r="Z2415">
            <v>0</v>
          </cell>
          <cell r="AA2415">
            <v>3861040</v>
          </cell>
          <cell r="AB2415">
            <v>18031964</v>
          </cell>
          <cell r="AC2415">
            <v>2.9094778583187056E-2</v>
          </cell>
          <cell r="AD2415">
            <v>112336</v>
          </cell>
          <cell r="AE2415">
            <v>0</v>
          </cell>
          <cell r="AF2415">
            <v>112336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 t="str">
            <v>AA</v>
          </cell>
          <cell r="AL2415">
            <v>0</v>
          </cell>
          <cell r="AM2415">
            <v>15991091</v>
          </cell>
          <cell r="AN2415">
            <v>0</v>
          </cell>
          <cell r="AO2415">
            <v>0</v>
          </cell>
          <cell r="AP2415">
            <v>0</v>
          </cell>
          <cell r="AQ2415">
            <v>1292239</v>
          </cell>
          <cell r="AR2415">
            <v>0</v>
          </cell>
          <cell r="AS2415">
            <v>0</v>
          </cell>
          <cell r="AT2415">
            <v>1292239</v>
          </cell>
          <cell r="AU2415" t="str">
            <v>Levy</v>
          </cell>
          <cell r="AV2415">
            <v>0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11885944</v>
          </cell>
          <cell r="BB2415">
            <v>0</v>
          </cell>
          <cell r="BC2415">
            <v>0</v>
          </cell>
          <cell r="BD2415">
            <v>0</v>
          </cell>
          <cell r="BE2415">
            <v>361827</v>
          </cell>
          <cell r="BF2415">
            <v>0</v>
          </cell>
        </row>
        <row r="2416">
          <cell r="D2416" t="str">
            <v>9150248</v>
          </cell>
          <cell r="E2416" t="str">
            <v>WOLCOTT PUBLIC LIBRARY</v>
          </cell>
          <cell r="F2416">
            <v>75976</v>
          </cell>
          <cell r="G2416">
            <v>0</v>
          </cell>
          <cell r="H2416">
            <v>21280</v>
          </cell>
          <cell r="I2416">
            <v>4708</v>
          </cell>
          <cell r="J2416">
            <v>0</v>
          </cell>
          <cell r="K2416">
            <v>0</v>
          </cell>
          <cell r="L2416">
            <v>101964</v>
          </cell>
          <cell r="M2416">
            <v>0</v>
          </cell>
          <cell r="N2416">
            <v>101964</v>
          </cell>
          <cell r="O2416" t="str">
            <v>no</v>
          </cell>
          <cell r="P2416">
            <v>0</v>
          </cell>
          <cell r="Q2416">
            <v>1287014</v>
          </cell>
          <cell r="R2416">
            <v>0</v>
          </cell>
          <cell r="S2416">
            <v>1280241</v>
          </cell>
          <cell r="T2416">
            <v>26096922.525632579</v>
          </cell>
          <cell r="U2416">
            <v>3.9071273595516964E-3</v>
          </cell>
          <cell r="V2416">
            <v>5002</v>
          </cell>
          <cell r="W2416">
            <v>0</v>
          </cell>
          <cell r="X2416">
            <v>3861040</v>
          </cell>
          <cell r="Y2416" t="str">
            <v>no</v>
          </cell>
          <cell r="Z2416">
            <v>0</v>
          </cell>
          <cell r="AA2416">
            <v>3861040</v>
          </cell>
          <cell r="AB2416">
            <v>18031964</v>
          </cell>
          <cell r="AC2416">
            <v>5.654625308701814E-3</v>
          </cell>
          <cell r="AD2416">
            <v>21833</v>
          </cell>
          <cell r="AE2416">
            <v>0</v>
          </cell>
          <cell r="AF2416">
            <v>21833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 t="str">
            <v>AA</v>
          </cell>
          <cell r="AL2416">
            <v>0</v>
          </cell>
          <cell r="AM2416">
            <v>15991091</v>
          </cell>
          <cell r="AN2416">
            <v>0</v>
          </cell>
          <cell r="AO2416">
            <v>0</v>
          </cell>
          <cell r="AP2416">
            <v>0</v>
          </cell>
          <cell r="AQ2416">
            <v>1292239</v>
          </cell>
          <cell r="AR2416">
            <v>0</v>
          </cell>
          <cell r="AS2416">
            <v>0</v>
          </cell>
          <cell r="AT2416">
            <v>1292239</v>
          </cell>
          <cell r="AU2416" t="str">
            <v>Levy</v>
          </cell>
          <cell r="AV2416">
            <v>0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11885944</v>
          </cell>
          <cell r="BB2416">
            <v>0</v>
          </cell>
          <cell r="BC2416">
            <v>0</v>
          </cell>
          <cell r="BD2416">
            <v>0</v>
          </cell>
          <cell r="BE2416">
            <v>361827</v>
          </cell>
          <cell r="BF2416">
            <v>0</v>
          </cell>
        </row>
        <row r="2417">
          <cell r="D2417" t="str">
            <v>9161062</v>
          </cell>
          <cell r="E2417" t="str">
            <v>NORTHWEST INDIANA SOLID WASTE MANAGEMENT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 t="str">
            <v>non-recipient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 t="str">
            <v>no</v>
          </cell>
          <cell r="P2417">
            <v>0</v>
          </cell>
          <cell r="Q2417">
            <v>1287014</v>
          </cell>
          <cell r="R2417">
            <v>0</v>
          </cell>
          <cell r="S2417">
            <v>1280241</v>
          </cell>
          <cell r="T2417">
            <v>26096922.525632579</v>
          </cell>
          <cell r="U2417">
            <v>0</v>
          </cell>
          <cell r="V2417">
            <v>0</v>
          </cell>
          <cell r="W2417">
            <v>0</v>
          </cell>
          <cell r="X2417">
            <v>3861040</v>
          </cell>
          <cell r="Y2417" t="str">
            <v>no</v>
          </cell>
          <cell r="Z2417">
            <v>0</v>
          </cell>
          <cell r="AA2417">
            <v>3861040</v>
          </cell>
          <cell r="AB2417">
            <v>18031964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 t="str">
            <v>AA</v>
          </cell>
          <cell r="AL2417">
            <v>0</v>
          </cell>
          <cell r="AM2417">
            <v>15991091</v>
          </cell>
          <cell r="AN2417">
            <v>0</v>
          </cell>
          <cell r="AO2417">
            <v>0</v>
          </cell>
          <cell r="AP2417">
            <v>0</v>
          </cell>
          <cell r="AQ2417">
            <v>1292239</v>
          </cell>
          <cell r="AR2417">
            <v>0</v>
          </cell>
          <cell r="AS2417">
            <v>0</v>
          </cell>
          <cell r="AT2417">
            <v>1292239</v>
          </cell>
          <cell r="AU2417" t="str">
            <v>Levy</v>
          </cell>
          <cell r="AV2417">
            <v>0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11885944</v>
          </cell>
          <cell r="BB2417">
            <v>0</v>
          </cell>
          <cell r="BC2417">
            <v>0</v>
          </cell>
          <cell r="BD2417">
            <v>0</v>
          </cell>
          <cell r="BE2417">
            <v>361827</v>
          </cell>
          <cell r="BF2417">
            <v>0</v>
          </cell>
        </row>
        <row r="2418">
          <cell r="D2418" t="str">
            <v>9210000</v>
          </cell>
          <cell r="E2418" t="str">
            <v>WHITLEY COUNTY</v>
          </cell>
          <cell r="F2418">
            <v>6362186</v>
          </cell>
          <cell r="G2418">
            <v>0</v>
          </cell>
          <cell r="H2418">
            <v>3288878</v>
          </cell>
          <cell r="I2418">
            <v>622810</v>
          </cell>
          <cell r="J2418">
            <v>0</v>
          </cell>
          <cell r="K2418">
            <v>0</v>
          </cell>
          <cell r="L2418">
            <v>10273874</v>
          </cell>
          <cell r="M2418">
            <v>818934</v>
          </cell>
          <cell r="N2418">
            <v>11092808</v>
          </cell>
          <cell r="O2418" t="str">
            <v>no</v>
          </cell>
          <cell r="P2418">
            <v>0</v>
          </cell>
          <cell r="Q2418">
            <v>1989036</v>
          </cell>
          <cell r="R2418">
            <v>0</v>
          </cell>
          <cell r="S2418">
            <v>1989036</v>
          </cell>
          <cell r="T2418">
            <v>32274022.119684242</v>
          </cell>
          <cell r="U2418">
            <v>0.31833261940208757</v>
          </cell>
          <cell r="V2418">
            <v>633175</v>
          </cell>
          <cell r="W2418">
            <v>0</v>
          </cell>
          <cell r="X2418">
            <v>5967107</v>
          </cell>
          <cell r="Y2418" t="str">
            <v>no</v>
          </cell>
          <cell r="Z2418">
            <v>0</v>
          </cell>
          <cell r="AA2418">
            <v>5967107</v>
          </cell>
          <cell r="AB2418">
            <v>20010887</v>
          </cell>
          <cell r="AC2418">
            <v>0.55433864575818148</v>
          </cell>
          <cell r="AD2418">
            <v>3307795</v>
          </cell>
          <cell r="AE2418">
            <v>0</v>
          </cell>
          <cell r="AF2418">
            <v>3307795</v>
          </cell>
          <cell r="AG2418">
            <v>3</v>
          </cell>
          <cell r="AH2418">
            <v>1989036</v>
          </cell>
          <cell r="AI2418">
            <v>0</v>
          </cell>
          <cell r="AJ2418">
            <v>1989036</v>
          </cell>
          <cell r="AK2418" t="str">
            <v>AA</v>
          </cell>
          <cell r="AL2418">
            <v>11092808</v>
          </cell>
          <cell r="AM2418">
            <v>16140185</v>
          </cell>
          <cell r="AN2418">
            <v>0.68727886328440468</v>
          </cell>
          <cell r="AO2418">
            <v>1367023</v>
          </cell>
          <cell r="AP2418">
            <v>-1</v>
          </cell>
          <cell r="AQ2418">
            <v>1597190</v>
          </cell>
          <cell r="AR2418">
            <v>0</v>
          </cell>
          <cell r="AS2418">
            <v>0</v>
          </cell>
          <cell r="AT2418">
            <v>1597190</v>
          </cell>
          <cell r="AU2418" t="str">
            <v>Population</v>
          </cell>
          <cell r="AV2418">
            <v>6362186</v>
          </cell>
          <cell r="AW2418">
            <v>0</v>
          </cell>
          <cell r="AX2418">
            <v>818934</v>
          </cell>
          <cell r="AY2418">
            <v>20712</v>
          </cell>
          <cell r="AZ2418">
            <v>20712</v>
          </cell>
          <cell r="BA2418">
            <v>33292</v>
          </cell>
          <cell r="BB2418">
            <v>0.62213144298930678</v>
          </cell>
          <cell r="BC2418">
            <v>993662</v>
          </cell>
          <cell r="BD2418">
            <v>0</v>
          </cell>
          <cell r="BE2418">
            <v>262738</v>
          </cell>
          <cell r="BF2418">
            <v>0</v>
          </cell>
        </row>
        <row r="2419">
          <cell r="D2419" t="str">
            <v>9220001</v>
          </cell>
          <cell r="E2419" t="str">
            <v>CLEVELAND TOWNSHIP</v>
          </cell>
          <cell r="F2419">
            <v>173982</v>
          </cell>
          <cell r="G2419">
            <v>0</v>
          </cell>
          <cell r="H2419">
            <v>80562</v>
          </cell>
          <cell r="I2419">
            <v>16525</v>
          </cell>
          <cell r="J2419">
            <v>0</v>
          </cell>
          <cell r="K2419">
            <v>0</v>
          </cell>
          <cell r="L2419">
            <v>271069</v>
          </cell>
          <cell r="M2419">
            <v>0</v>
          </cell>
          <cell r="N2419">
            <v>271069</v>
          </cell>
          <cell r="O2419" t="str">
            <v>no</v>
          </cell>
          <cell r="P2419">
            <v>0</v>
          </cell>
          <cell r="Q2419">
            <v>1989036</v>
          </cell>
          <cell r="R2419">
            <v>0</v>
          </cell>
          <cell r="S2419">
            <v>1989036</v>
          </cell>
          <cell r="T2419">
            <v>32274022.119684242</v>
          </cell>
          <cell r="U2419">
            <v>8.3989841425643804E-3</v>
          </cell>
          <cell r="V2419">
            <v>16706</v>
          </cell>
          <cell r="W2419">
            <v>0</v>
          </cell>
          <cell r="X2419">
            <v>5967107</v>
          </cell>
          <cell r="Y2419" t="str">
            <v>no</v>
          </cell>
          <cell r="Z2419">
            <v>0</v>
          </cell>
          <cell r="AA2419">
            <v>5967107</v>
          </cell>
          <cell r="AB2419">
            <v>20010887</v>
          </cell>
          <cell r="AC2419">
            <v>1.3546076193424109E-2</v>
          </cell>
          <cell r="AD2419">
            <v>80831</v>
          </cell>
          <cell r="AE2419">
            <v>0</v>
          </cell>
          <cell r="AF2419">
            <v>80831</v>
          </cell>
          <cell r="AG2419">
            <v>0</v>
          </cell>
          <cell r="AH2419">
            <v>1989036</v>
          </cell>
          <cell r="AI2419">
            <v>0</v>
          </cell>
          <cell r="AJ2419">
            <v>1989036</v>
          </cell>
          <cell r="AK2419" t="str">
            <v>AA</v>
          </cell>
          <cell r="AL2419">
            <v>0</v>
          </cell>
          <cell r="AM2419">
            <v>16140185</v>
          </cell>
          <cell r="AN2419">
            <v>0</v>
          </cell>
          <cell r="AO2419">
            <v>0</v>
          </cell>
          <cell r="AP2419">
            <v>0</v>
          </cell>
          <cell r="AQ2419">
            <v>1597190</v>
          </cell>
          <cell r="AR2419">
            <v>0</v>
          </cell>
          <cell r="AS2419">
            <v>0</v>
          </cell>
          <cell r="AT2419">
            <v>1597190</v>
          </cell>
          <cell r="AU2419" t="str">
            <v>Population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33292</v>
          </cell>
          <cell r="BB2419">
            <v>0</v>
          </cell>
          <cell r="BC2419">
            <v>0</v>
          </cell>
          <cell r="BD2419">
            <v>0</v>
          </cell>
          <cell r="BE2419">
            <v>262738</v>
          </cell>
          <cell r="BF2419">
            <v>0</v>
          </cell>
        </row>
        <row r="2420">
          <cell r="D2420" t="str">
            <v>9220002</v>
          </cell>
          <cell r="E2420" t="str">
            <v>COLUMBIA TOWNSHIP</v>
          </cell>
          <cell r="F2420">
            <v>174994</v>
          </cell>
          <cell r="G2420">
            <v>0</v>
          </cell>
          <cell r="H2420">
            <v>79333</v>
          </cell>
          <cell r="I2420">
            <v>16272</v>
          </cell>
          <cell r="J2420">
            <v>0</v>
          </cell>
          <cell r="K2420">
            <v>0</v>
          </cell>
          <cell r="L2420">
            <v>270599</v>
          </cell>
          <cell r="M2420">
            <v>0</v>
          </cell>
          <cell r="N2420">
            <v>270599</v>
          </cell>
          <cell r="O2420" t="str">
            <v>no</v>
          </cell>
          <cell r="P2420">
            <v>0</v>
          </cell>
          <cell r="Q2420">
            <v>1989036</v>
          </cell>
          <cell r="R2420">
            <v>0</v>
          </cell>
          <cell r="S2420">
            <v>1989036</v>
          </cell>
          <cell r="T2420">
            <v>32274022.119684242</v>
          </cell>
          <cell r="U2420">
            <v>8.3844213465714586E-3</v>
          </cell>
          <cell r="V2420">
            <v>16677</v>
          </cell>
          <cell r="W2420">
            <v>0</v>
          </cell>
          <cell r="X2420">
            <v>5967107</v>
          </cell>
          <cell r="Y2420" t="str">
            <v>no</v>
          </cell>
          <cell r="Z2420">
            <v>0</v>
          </cell>
          <cell r="AA2420">
            <v>5967107</v>
          </cell>
          <cell r="AB2420">
            <v>20010887</v>
          </cell>
          <cell r="AC2420">
            <v>1.3522588978689451E-2</v>
          </cell>
          <cell r="AD2420">
            <v>80691</v>
          </cell>
          <cell r="AE2420">
            <v>0</v>
          </cell>
          <cell r="AF2420">
            <v>80691</v>
          </cell>
          <cell r="AG2420">
            <v>0</v>
          </cell>
          <cell r="AH2420">
            <v>1989036</v>
          </cell>
          <cell r="AI2420">
            <v>0</v>
          </cell>
          <cell r="AJ2420">
            <v>1989036</v>
          </cell>
          <cell r="AK2420" t="str">
            <v>AA</v>
          </cell>
          <cell r="AL2420">
            <v>0</v>
          </cell>
          <cell r="AM2420">
            <v>16140185</v>
          </cell>
          <cell r="AN2420">
            <v>0</v>
          </cell>
          <cell r="AO2420">
            <v>0</v>
          </cell>
          <cell r="AP2420">
            <v>0</v>
          </cell>
          <cell r="AQ2420">
            <v>1597190</v>
          </cell>
          <cell r="AR2420">
            <v>0</v>
          </cell>
          <cell r="AS2420">
            <v>0</v>
          </cell>
          <cell r="AT2420">
            <v>1597190</v>
          </cell>
          <cell r="AU2420" t="str">
            <v>Population</v>
          </cell>
          <cell r="AV2420">
            <v>0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33292</v>
          </cell>
          <cell r="BB2420">
            <v>0</v>
          </cell>
          <cell r="BC2420">
            <v>0</v>
          </cell>
          <cell r="BD2420">
            <v>0</v>
          </cell>
          <cell r="BE2420">
            <v>262738</v>
          </cell>
          <cell r="BF2420">
            <v>0</v>
          </cell>
        </row>
        <row r="2421">
          <cell r="D2421" t="str">
            <v>9220003</v>
          </cell>
          <cell r="E2421" t="str">
            <v>ETNA TROY TOWNSHIP</v>
          </cell>
          <cell r="F2421">
            <v>53889</v>
          </cell>
          <cell r="G2421">
            <v>0</v>
          </cell>
          <cell r="H2421">
            <v>24331</v>
          </cell>
          <cell r="I2421">
            <v>4991</v>
          </cell>
          <cell r="J2421">
            <v>0</v>
          </cell>
          <cell r="K2421">
            <v>0</v>
          </cell>
          <cell r="L2421">
            <v>83211</v>
          </cell>
          <cell r="M2421">
            <v>0</v>
          </cell>
          <cell r="N2421">
            <v>83211</v>
          </cell>
          <cell r="O2421" t="str">
            <v>no</v>
          </cell>
          <cell r="P2421">
            <v>0</v>
          </cell>
          <cell r="Q2421">
            <v>1989036</v>
          </cell>
          <cell r="R2421">
            <v>0</v>
          </cell>
          <cell r="S2421">
            <v>1989036</v>
          </cell>
          <cell r="T2421">
            <v>32274022.119684242</v>
          </cell>
          <cell r="U2421">
            <v>2.5782655688659519E-3</v>
          </cell>
          <cell r="V2421">
            <v>5128</v>
          </cell>
          <cell r="W2421">
            <v>0</v>
          </cell>
          <cell r="X2421">
            <v>5967107</v>
          </cell>
          <cell r="Y2421" t="str">
            <v>no</v>
          </cell>
          <cell r="Z2421">
            <v>0</v>
          </cell>
          <cell r="AA2421">
            <v>5967107</v>
          </cell>
          <cell r="AB2421">
            <v>20010887</v>
          </cell>
          <cell r="AC2421">
            <v>4.1582864367781395E-3</v>
          </cell>
          <cell r="AD2421">
            <v>24813</v>
          </cell>
          <cell r="AE2421">
            <v>0</v>
          </cell>
          <cell r="AF2421">
            <v>24813</v>
          </cell>
          <cell r="AG2421">
            <v>0</v>
          </cell>
          <cell r="AH2421">
            <v>1989036</v>
          </cell>
          <cell r="AI2421">
            <v>0</v>
          </cell>
          <cell r="AJ2421">
            <v>1989036</v>
          </cell>
          <cell r="AK2421" t="str">
            <v>AA</v>
          </cell>
          <cell r="AL2421">
            <v>0</v>
          </cell>
          <cell r="AM2421">
            <v>16140185</v>
          </cell>
          <cell r="AN2421">
            <v>0</v>
          </cell>
          <cell r="AO2421">
            <v>0</v>
          </cell>
          <cell r="AP2421">
            <v>0</v>
          </cell>
          <cell r="AQ2421">
            <v>1597190</v>
          </cell>
          <cell r="AR2421">
            <v>0</v>
          </cell>
          <cell r="AS2421">
            <v>0</v>
          </cell>
          <cell r="AT2421">
            <v>1597190</v>
          </cell>
          <cell r="AU2421" t="str">
            <v>Population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33292</v>
          </cell>
          <cell r="BB2421">
            <v>0</v>
          </cell>
          <cell r="BC2421">
            <v>0</v>
          </cell>
          <cell r="BD2421">
            <v>0</v>
          </cell>
          <cell r="BE2421">
            <v>262738</v>
          </cell>
          <cell r="BF2421">
            <v>0</v>
          </cell>
        </row>
        <row r="2422">
          <cell r="D2422" t="str">
            <v>9220004</v>
          </cell>
          <cell r="E2422" t="str">
            <v>JEFFERSON TOWNSHIP</v>
          </cell>
          <cell r="F2422">
            <v>202749</v>
          </cell>
          <cell r="G2422">
            <v>70730</v>
          </cell>
          <cell r="H2422">
            <v>59122</v>
          </cell>
          <cell r="I2422">
            <v>12127</v>
          </cell>
          <cell r="J2422">
            <v>0</v>
          </cell>
          <cell r="K2422">
            <v>0</v>
          </cell>
          <cell r="L2422">
            <v>203268</v>
          </cell>
          <cell r="M2422">
            <v>0</v>
          </cell>
          <cell r="N2422">
            <v>203268</v>
          </cell>
          <cell r="O2422" t="str">
            <v>no</v>
          </cell>
          <cell r="P2422">
            <v>0</v>
          </cell>
          <cell r="Q2422">
            <v>1989036</v>
          </cell>
          <cell r="R2422">
            <v>0</v>
          </cell>
          <cell r="S2422">
            <v>1989036</v>
          </cell>
          <cell r="T2422">
            <v>32274022.119684242</v>
          </cell>
          <cell r="U2422">
            <v>6.2981923742323042E-3</v>
          </cell>
          <cell r="V2422">
            <v>12527</v>
          </cell>
          <cell r="W2422">
            <v>0</v>
          </cell>
          <cell r="X2422">
            <v>5967107</v>
          </cell>
          <cell r="Y2422" t="str">
            <v>no</v>
          </cell>
          <cell r="Z2422">
            <v>0</v>
          </cell>
          <cell r="AA2422">
            <v>5967107</v>
          </cell>
          <cell r="AB2422">
            <v>20010887</v>
          </cell>
          <cell r="AC2422">
            <v>1.0157870563158944E-2</v>
          </cell>
          <cell r="AD2422">
            <v>60613</v>
          </cell>
          <cell r="AE2422">
            <v>0</v>
          </cell>
          <cell r="AF2422">
            <v>60613</v>
          </cell>
          <cell r="AG2422">
            <v>0</v>
          </cell>
          <cell r="AH2422">
            <v>1989036</v>
          </cell>
          <cell r="AI2422">
            <v>0</v>
          </cell>
          <cell r="AJ2422">
            <v>1989036</v>
          </cell>
          <cell r="AK2422" t="str">
            <v>AA</v>
          </cell>
          <cell r="AL2422">
            <v>0</v>
          </cell>
          <cell r="AM2422">
            <v>16140185</v>
          </cell>
          <cell r="AN2422">
            <v>0</v>
          </cell>
          <cell r="AO2422">
            <v>0</v>
          </cell>
          <cell r="AP2422">
            <v>0</v>
          </cell>
          <cell r="AQ2422">
            <v>1597190</v>
          </cell>
          <cell r="AR2422">
            <v>0</v>
          </cell>
          <cell r="AS2422">
            <v>0</v>
          </cell>
          <cell r="AT2422">
            <v>1597190</v>
          </cell>
          <cell r="AU2422" t="str">
            <v>Population</v>
          </cell>
          <cell r="AV2422">
            <v>0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33292</v>
          </cell>
          <cell r="BB2422">
            <v>0</v>
          </cell>
          <cell r="BC2422">
            <v>0</v>
          </cell>
          <cell r="BD2422">
            <v>0</v>
          </cell>
          <cell r="BE2422">
            <v>262738</v>
          </cell>
          <cell r="BF2422">
            <v>0</v>
          </cell>
        </row>
        <row r="2423">
          <cell r="D2423" t="str">
            <v>9220005</v>
          </cell>
          <cell r="E2423" t="str">
            <v>RICHLAND TOWNSHIP</v>
          </cell>
          <cell r="F2423">
            <v>70812</v>
          </cell>
          <cell r="G2423">
            <v>0</v>
          </cell>
          <cell r="H2423">
            <v>33624</v>
          </cell>
          <cell r="I2423">
            <v>6897</v>
          </cell>
          <cell r="J2423">
            <v>0</v>
          </cell>
          <cell r="K2423">
            <v>0</v>
          </cell>
          <cell r="L2423">
            <v>111333</v>
          </cell>
          <cell r="M2423">
            <v>0</v>
          </cell>
          <cell r="N2423">
            <v>111333</v>
          </cell>
          <cell r="O2423" t="str">
            <v>no</v>
          </cell>
          <cell r="P2423">
            <v>0</v>
          </cell>
          <cell r="Q2423">
            <v>1989036</v>
          </cell>
          <cell r="R2423">
            <v>0</v>
          </cell>
          <cell r="S2423">
            <v>1989036</v>
          </cell>
          <cell r="T2423">
            <v>32274022.119684242</v>
          </cell>
          <cell r="U2423">
            <v>3.4496165239998678E-3</v>
          </cell>
          <cell r="V2423">
            <v>6861</v>
          </cell>
          <cell r="W2423">
            <v>0</v>
          </cell>
          <cell r="X2423">
            <v>5967107</v>
          </cell>
          <cell r="Y2423" t="str">
            <v>no</v>
          </cell>
          <cell r="Z2423">
            <v>0</v>
          </cell>
          <cell r="AA2423">
            <v>5967107</v>
          </cell>
          <cell r="AB2423">
            <v>20010887</v>
          </cell>
          <cell r="AC2423">
            <v>5.5636214426676841E-3</v>
          </cell>
          <cell r="AD2423">
            <v>33199</v>
          </cell>
          <cell r="AE2423">
            <v>0</v>
          </cell>
          <cell r="AF2423">
            <v>33199</v>
          </cell>
          <cell r="AG2423">
            <v>0</v>
          </cell>
          <cell r="AH2423">
            <v>1989036</v>
          </cell>
          <cell r="AI2423">
            <v>0</v>
          </cell>
          <cell r="AJ2423">
            <v>1989036</v>
          </cell>
          <cell r="AK2423" t="str">
            <v>AA</v>
          </cell>
          <cell r="AL2423">
            <v>0</v>
          </cell>
          <cell r="AM2423">
            <v>16140185</v>
          </cell>
          <cell r="AN2423">
            <v>0</v>
          </cell>
          <cell r="AO2423">
            <v>0</v>
          </cell>
          <cell r="AP2423">
            <v>0</v>
          </cell>
          <cell r="AQ2423">
            <v>1597190</v>
          </cell>
          <cell r="AR2423">
            <v>0</v>
          </cell>
          <cell r="AS2423">
            <v>0</v>
          </cell>
          <cell r="AT2423">
            <v>1597190</v>
          </cell>
          <cell r="AU2423" t="str">
            <v>Population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33292</v>
          </cell>
          <cell r="BB2423">
            <v>0</v>
          </cell>
          <cell r="BC2423">
            <v>0</v>
          </cell>
          <cell r="BD2423">
            <v>0</v>
          </cell>
          <cell r="BE2423">
            <v>262738</v>
          </cell>
          <cell r="BF2423">
            <v>0</v>
          </cell>
        </row>
        <row r="2424">
          <cell r="D2424" t="str">
            <v>9220006</v>
          </cell>
          <cell r="E2424" t="str">
            <v>SMITH TOWNSHIP</v>
          </cell>
          <cell r="F2424">
            <v>314399</v>
          </cell>
          <cell r="G2424">
            <v>129541</v>
          </cell>
          <cell r="H2424">
            <v>83463</v>
          </cell>
          <cell r="I2424">
            <v>17120</v>
          </cell>
          <cell r="J2424">
            <v>0</v>
          </cell>
          <cell r="K2424">
            <v>0</v>
          </cell>
          <cell r="L2424">
            <v>285441</v>
          </cell>
          <cell r="M2424">
            <v>0</v>
          </cell>
          <cell r="N2424">
            <v>285441</v>
          </cell>
          <cell r="O2424" t="str">
            <v>no</v>
          </cell>
          <cell r="P2424">
            <v>0</v>
          </cell>
          <cell r="Q2424">
            <v>1989036</v>
          </cell>
          <cell r="R2424">
            <v>0</v>
          </cell>
          <cell r="S2424">
            <v>1989036</v>
          </cell>
          <cell r="T2424">
            <v>32274022.119684242</v>
          </cell>
          <cell r="U2424">
            <v>8.8442958532245278E-3</v>
          </cell>
          <cell r="V2424">
            <v>17592</v>
          </cell>
          <cell r="W2424">
            <v>0</v>
          </cell>
          <cell r="X2424">
            <v>5967107</v>
          </cell>
          <cell r="Y2424" t="str">
            <v>no</v>
          </cell>
          <cell r="Z2424">
            <v>0</v>
          </cell>
          <cell r="AA2424">
            <v>5967107</v>
          </cell>
          <cell r="AB2424">
            <v>20010887</v>
          </cell>
          <cell r="AC2424">
            <v>1.4264285236331603E-2</v>
          </cell>
          <cell r="AD2424">
            <v>85117</v>
          </cell>
          <cell r="AE2424">
            <v>0</v>
          </cell>
          <cell r="AF2424">
            <v>85117</v>
          </cell>
          <cell r="AG2424">
            <v>0</v>
          </cell>
          <cell r="AH2424">
            <v>1989036</v>
          </cell>
          <cell r="AI2424">
            <v>0</v>
          </cell>
          <cell r="AJ2424">
            <v>1989036</v>
          </cell>
          <cell r="AK2424" t="str">
            <v>AA</v>
          </cell>
          <cell r="AL2424">
            <v>0</v>
          </cell>
          <cell r="AM2424">
            <v>16140185</v>
          </cell>
          <cell r="AN2424">
            <v>0</v>
          </cell>
          <cell r="AO2424">
            <v>0</v>
          </cell>
          <cell r="AP2424">
            <v>0</v>
          </cell>
          <cell r="AQ2424">
            <v>1597190</v>
          </cell>
          <cell r="AR2424">
            <v>0</v>
          </cell>
          <cell r="AS2424">
            <v>0</v>
          </cell>
          <cell r="AT2424">
            <v>1597190</v>
          </cell>
          <cell r="AU2424" t="str">
            <v>Population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33292</v>
          </cell>
          <cell r="BB2424">
            <v>0</v>
          </cell>
          <cell r="BC2424">
            <v>0</v>
          </cell>
          <cell r="BD2424">
            <v>0</v>
          </cell>
          <cell r="BE2424">
            <v>262738</v>
          </cell>
          <cell r="BF2424">
            <v>0</v>
          </cell>
        </row>
        <row r="2425">
          <cell r="D2425" t="str">
            <v>9220007</v>
          </cell>
          <cell r="E2425" t="str">
            <v>THORNCREEK TOWNSHIP</v>
          </cell>
          <cell r="F2425">
            <v>264436</v>
          </cell>
          <cell r="G2425">
            <v>60017</v>
          </cell>
          <cell r="H2425">
            <v>85626</v>
          </cell>
          <cell r="I2425">
            <v>17563</v>
          </cell>
          <cell r="J2425">
            <v>0</v>
          </cell>
          <cell r="K2425">
            <v>0</v>
          </cell>
          <cell r="L2425">
            <v>307608</v>
          </cell>
          <cell r="M2425">
            <v>0</v>
          </cell>
          <cell r="N2425">
            <v>307608</v>
          </cell>
          <cell r="O2425" t="str">
            <v>no</v>
          </cell>
          <cell r="P2425">
            <v>0</v>
          </cell>
          <cell r="Q2425">
            <v>1989036</v>
          </cell>
          <cell r="R2425">
            <v>0</v>
          </cell>
          <cell r="S2425">
            <v>1989036</v>
          </cell>
          <cell r="T2425">
            <v>32274022.119684242</v>
          </cell>
          <cell r="U2425">
            <v>9.5311330846608935E-3</v>
          </cell>
          <cell r="V2425">
            <v>18958</v>
          </cell>
          <cell r="W2425">
            <v>0</v>
          </cell>
          <cell r="X2425">
            <v>5967107</v>
          </cell>
          <cell r="Y2425" t="str">
            <v>no</v>
          </cell>
          <cell r="Z2425">
            <v>0</v>
          </cell>
          <cell r="AA2425">
            <v>5967107</v>
          </cell>
          <cell r="AB2425">
            <v>20010887</v>
          </cell>
          <cell r="AC2425">
            <v>1.5372032234253284E-2</v>
          </cell>
          <cell r="AD2425">
            <v>91727</v>
          </cell>
          <cell r="AE2425">
            <v>0</v>
          </cell>
          <cell r="AF2425">
            <v>91727</v>
          </cell>
          <cell r="AG2425">
            <v>0</v>
          </cell>
          <cell r="AH2425">
            <v>1989036</v>
          </cell>
          <cell r="AI2425">
            <v>0</v>
          </cell>
          <cell r="AJ2425">
            <v>1989036</v>
          </cell>
          <cell r="AK2425" t="str">
            <v>AA</v>
          </cell>
          <cell r="AL2425">
            <v>0</v>
          </cell>
          <cell r="AM2425">
            <v>16140185</v>
          </cell>
          <cell r="AN2425">
            <v>0</v>
          </cell>
          <cell r="AO2425">
            <v>0</v>
          </cell>
          <cell r="AP2425">
            <v>0</v>
          </cell>
          <cell r="AQ2425">
            <v>1597190</v>
          </cell>
          <cell r="AR2425">
            <v>0</v>
          </cell>
          <cell r="AS2425">
            <v>0</v>
          </cell>
          <cell r="AT2425">
            <v>1597190</v>
          </cell>
          <cell r="AU2425" t="str">
            <v>Population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33292</v>
          </cell>
          <cell r="BB2425">
            <v>0</v>
          </cell>
          <cell r="BC2425">
            <v>0</v>
          </cell>
          <cell r="BD2425">
            <v>0</v>
          </cell>
          <cell r="BE2425">
            <v>262738</v>
          </cell>
          <cell r="BF2425">
            <v>0</v>
          </cell>
        </row>
        <row r="2426">
          <cell r="D2426" t="str">
            <v>9220008</v>
          </cell>
          <cell r="E2426" t="str">
            <v>UNION TOWNSHIP</v>
          </cell>
          <cell r="F2426">
            <v>94941</v>
          </cell>
          <cell r="G2426">
            <v>0</v>
          </cell>
          <cell r="H2426">
            <v>37086</v>
          </cell>
          <cell r="I2426">
            <v>7607</v>
          </cell>
          <cell r="J2426">
            <v>0</v>
          </cell>
          <cell r="K2426">
            <v>0</v>
          </cell>
          <cell r="L2426">
            <v>139634</v>
          </cell>
          <cell r="M2426">
            <v>0</v>
          </cell>
          <cell r="N2426">
            <v>139634</v>
          </cell>
          <cell r="O2426" t="str">
            <v>no</v>
          </cell>
          <cell r="P2426">
            <v>0</v>
          </cell>
          <cell r="Q2426">
            <v>1989036</v>
          </cell>
          <cell r="R2426">
            <v>0</v>
          </cell>
          <cell r="S2426">
            <v>1989036</v>
          </cell>
          <cell r="T2426">
            <v>32274022.119684242</v>
          </cell>
          <cell r="U2426">
            <v>4.3265137354800247E-3</v>
          </cell>
          <cell r="V2426">
            <v>8606</v>
          </cell>
          <cell r="W2426">
            <v>0</v>
          </cell>
          <cell r="X2426">
            <v>5967107</v>
          </cell>
          <cell r="Y2426" t="str">
            <v>no</v>
          </cell>
          <cell r="Z2426">
            <v>0</v>
          </cell>
          <cell r="AA2426">
            <v>5967107</v>
          </cell>
          <cell r="AB2426">
            <v>20010887</v>
          </cell>
          <cell r="AC2426">
            <v>6.9779015792753212E-3</v>
          </cell>
          <cell r="AD2426">
            <v>41638</v>
          </cell>
          <cell r="AE2426">
            <v>0</v>
          </cell>
          <cell r="AF2426">
            <v>41638</v>
          </cell>
          <cell r="AG2426">
            <v>0</v>
          </cell>
          <cell r="AH2426">
            <v>1989036</v>
          </cell>
          <cell r="AI2426">
            <v>0</v>
          </cell>
          <cell r="AJ2426">
            <v>1989036</v>
          </cell>
          <cell r="AK2426" t="str">
            <v>AA</v>
          </cell>
          <cell r="AL2426">
            <v>0</v>
          </cell>
          <cell r="AM2426">
            <v>16140185</v>
          </cell>
          <cell r="AN2426">
            <v>0</v>
          </cell>
          <cell r="AO2426">
            <v>0</v>
          </cell>
          <cell r="AP2426">
            <v>0</v>
          </cell>
          <cell r="AQ2426">
            <v>1597190</v>
          </cell>
          <cell r="AR2426">
            <v>0</v>
          </cell>
          <cell r="AS2426">
            <v>0</v>
          </cell>
          <cell r="AT2426">
            <v>1597190</v>
          </cell>
          <cell r="AU2426" t="str">
            <v>Population</v>
          </cell>
          <cell r="AV2426">
            <v>0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33292</v>
          </cell>
          <cell r="BB2426">
            <v>0</v>
          </cell>
          <cell r="BC2426">
            <v>0</v>
          </cell>
          <cell r="BD2426">
            <v>0</v>
          </cell>
          <cell r="BE2426">
            <v>262738</v>
          </cell>
          <cell r="BF2426">
            <v>0</v>
          </cell>
        </row>
        <row r="2427">
          <cell r="D2427" t="str">
            <v>9220009</v>
          </cell>
          <cell r="E2427" t="str">
            <v>WASHINGTON TOWNSHIP</v>
          </cell>
          <cell r="F2427">
            <v>94136</v>
          </cell>
          <cell r="G2427">
            <v>0</v>
          </cell>
          <cell r="H2427">
            <v>42326</v>
          </cell>
          <cell r="I2427">
            <v>8682</v>
          </cell>
          <cell r="J2427">
            <v>0</v>
          </cell>
          <cell r="K2427">
            <v>0</v>
          </cell>
          <cell r="L2427">
            <v>145144</v>
          </cell>
          <cell r="M2427">
            <v>0</v>
          </cell>
          <cell r="N2427">
            <v>145144</v>
          </cell>
          <cell r="O2427" t="str">
            <v>no</v>
          </cell>
          <cell r="P2427">
            <v>0</v>
          </cell>
          <cell r="Q2427">
            <v>1989036</v>
          </cell>
          <cell r="R2427">
            <v>0</v>
          </cell>
          <cell r="S2427">
            <v>1989036</v>
          </cell>
          <cell r="T2427">
            <v>32274022.119684242</v>
          </cell>
          <cell r="U2427">
            <v>4.497239279992786E-3</v>
          </cell>
          <cell r="V2427">
            <v>8945</v>
          </cell>
          <cell r="W2427">
            <v>0</v>
          </cell>
          <cell r="X2427">
            <v>5967107</v>
          </cell>
          <cell r="Y2427" t="str">
            <v>no</v>
          </cell>
          <cell r="Z2427">
            <v>0</v>
          </cell>
          <cell r="AA2427">
            <v>5967107</v>
          </cell>
          <cell r="AB2427">
            <v>20010887</v>
          </cell>
          <cell r="AC2427">
            <v>7.2532516924412194E-3</v>
          </cell>
          <cell r="AD2427">
            <v>43281</v>
          </cell>
          <cell r="AE2427">
            <v>0</v>
          </cell>
          <cell r="AF2427">
            <v>43281</v>
          </cell>
          <cell r="AG2427">
            <v>0</v>
          </cell>
          <cell r="AH2427">
            <v>1989036</v>
          </cell>
          <cell r="AI2427">
            <v>0</v>
          </cell>
          <cell r="AJ2427">
            <v>1989036</v>
          </cell>
          <cell r="AK2427" t="str">
            <v>AA</v>
          </cell>
          <cell r="AL2427">
            <v>0</v>
          </cell>
          <cell r="AM2427">
            <v>16140185</v>
          </cell>
          <cell r="AN2427">
            <v>0</v>
          </cell>
          <cell r="AO2427">
            <v>0</v>
          </cell>
          <cell r="AP2427">
            <v>0</v>
          </cell>
          <cell r="AQ2427">
            <v>1597190</v>
          </cell>
          <cell r="AR2427">
            <v>0</v>
          </cell>
          <cell r="AS2427">
            <v>0</v>
          </cell>
          <cell r="AT2427">
            <v>1597190</v>
          </cell>
          <cell r="AU2427" t="str">
            <v>Population</v>
          </cell>
          <cell r="AV2427">
            <v>0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A2427">
            <v>33292</v>
          </cell>
          <cell r="BB2427">
            <v>0</v>
          </cell>
          <cell r="BC2427">
            <v>0</v>
          </cell>
          <cell r="BD2427">
            <v>0</v>
          </cell>
          <cell r="BE2427">
            <v>262738</v>
          </cell>
          <cell r="BF2427">
            <v>0</v>
          </cell>
        </row>
        <row r="2428">
          <cell r="D2428" t="str">
            <v>9230432</v>
          </cell>
          <cell r="E2428" t="str">
            <v>COLUMBIA CITY CIVIL CITY</v>
          </cell>
          <cell r="F2428">
            <v>2430701</v>
          </cell>
          <cell r="G2428">
            <v>0</v>
          </cell>
          <cell r="H2428">
            <v>1123217</v>
          </cell>
          <cell r="I2428">
            <v>230391</v>
          </cell>
          <cell r="J2428">
            <v>0</v>
          </cell>
          <cell r="K2428">
            <v>0</v>
          </cell>
          <cell r="L2428">
            <v>3784309</v>
          </cell>
          <cell r="M2428">
            <v>0</v>
          </cell>
          <cell r="N2428">
            <v>3784309</v>
          </cell>
          <cell r="O2428" t="str">
            <v>no</v>
          </cell>
          <cell r="P2428">
            <v>0</v>
          </cell>
          <cell r="Q2428">
            <v>1989036</v>
          </cell>
          <cell r="R2428">
            <v>0</v>
          </cell>
          <cell r="S2428">
            <v>1989036</v>
          </cell>
          <cell r="T2428">
            <v>32274022.119684242</v>
          </cell>
          <cell r="U2428">
            <v>0.11725557434292991</v>
          </cell>
          <cell r="V2428">
            <v>233226</v>
          </cell>
          <cell r="W2428">
            <v>0</v>
          </cell>
          <cell r="X2428">
            <v>5967107</v>
          </cell>
          <cell r="Y2428" t="str">
            <v>no</v>
          </cell>
          <cell r="Z2428">
            <v>0</v>
          </cell>
          <cell r="AA2428">
            <v>5967107</v>
          </cell>
          <cell r="AB2428">
            <v>20010887</v>
          </cell>
          <cell r="AC2428">
            <v>0.18911250660702847</v>
          </cell>
          <cell r="AD2428">
            <v>1128455</v>
          </cell>
          <cell r="AE2428">
            <v>0</v>
          </cell>
          <cell r="AF2428">
            <v>1128455</v>
          </cell>
          <cell r="AG2428">
            <v>0</v>
          </cell>
          <cell r="AH2428">
            <v>1989036</v>
          </cell>
          <cell r="AI2428">
            <v>0</v>
          </cell>
          <cell r="AJ2428">
            <v>1989036</v>
          </cell>
          <cell r="AK2428" t="str">
            <v>AA</v>
          </cell>
          <cell r="AL2428">
            <v>3784309</v>
          </cell>
          <cell r="AM2428">
            <v>16140185</v>
          </cell>
          <cell r="AN2428">
            <v>0.2344650324640021</v>
          </cell>
          <cell r="AO2428">
            <v>466359</v>
          </cell>
          <cell r="AP2428">
            <v>0</v>
          </cell>
          <cell r="AQ2428">
            <v>1597190</v>
          </cell>
          <cell r="AR2428">
            <v>0</v>
          </cell>
          <cell r="AS2428">
            <v>0</v>
          </cell>
          <cell r="AT2428">
            <v>1597190</v>
          </cell>
          <cell r="AU2428" t="str">
            <v>Population</v>
          </cell>
          <cell r="AV2428">
            <v>2430701</v>
          </cell>
          <cell r="AW2428">
            <v>0</v>
          </cell>
          <cell r="AX2428">
            <v>0</v>
          </cell>
          <cell r="AY2428">
            <v>8750</v>
          </cell>
          <cell r="AZ2428">
            <v>8750</v>
          </cell>
          <cell r="BA2428">
            <v>33292</v>
          </cell>
          <cell r="BB2428">
            <v>0.26282590412111018</v>
          </cell>
          <cell r="BC2428">
            <v>419783</v>
          </cell>
          <cell r="BD2428">
            <v>0</v>
          </cell>
          <cell r="BE2428">
            <v>262738</v>
          </cell>
          <cell r="BF2428">
            <v>0</v>
          </cell>
        </row>
        <row r="2429">
          <cell r="D2429" t="str">
            <v>9230948</v>
          </cell>
          <cell r="E2429" t="str">
            <v>CHURUBUSCO CIVIL TOWN</v>
          </cell>
          <cell r="F2429">
            <v>449127</v>
          </cell>
          <cell r="G2429">
            <v>0</v>
          </cell>
          <cell r="H2429">
            <v>203364</v>
          </cell>
          <cell r="I2429">
            <v>41713</v>
          </cell>
          <cell r="J2429">
            <v>0</v>
          </cell>
          <cell r="K2429">
            <v>0</v>
          </cell>
          <cell r="L2429">
            <v>694204</v>
          </cell>
          <cell r="M2429">
            <v>0</v>
          </cell>
          <cell r="N2429">
            <v>694204</v>
          </cell>
          <cell r="O2429" t="str">
            <v>no</v>
          </cell>
          <cell r="P2429">
            <v>0</v>
          </cell>
          <cell r="Q2429">
            <v>1989036</v>
          </cell>
          <cell r="R2429">
            <v>0</v>
          </cell>
          <cell r="S2429">
            <v>1989036</v>
          </cell>
          <cell r="T2429">
            <v>32274022.119684242</v>
          </cell>
          <cell r="U2429">
            <v>2.1509683466957724E-2</v>
          </cell>
          <cell r="V2429">
            <v>42784</v>
          </cell>
          <cell r="W2429">
            <v>0</v>
          </cell>
          <cell r="X2429">
            <v>5967107</v>
          </cell>
          <cell r="Y2429" t="str">
            <v>no</v>
          </cell>
          <cell r="Z2429">
            <v>0</v>
          </cell>
          <cell r="AA2429">
            <v>5967107</v>
          </cell>
          <cell r="AB2429">
            <v>20010887</v>
          </cell>
          <cell r="AC2429">
            <v>3.4691315782253929E-2</v>
          </cell>
          <cell r="AD2429">
            <v>207007</v>
          </cell>
          <cell r="AE2429">
            <v>0</v>
          </cell>
          <cell r="AF2429">
            <v>207007</v>
          </cell>
          <cell r="AG2429">
            <v>0</v>
          </cell>
          <cell r="AH2429">
            <v>1989036</v>
          </cell>
          <cell r="AI2429">
            <v>0</v>
          </cell>
          <cell r="AJ2429">
            <v>1989036</v>
          </cell>
          <cell r="AK2429" t="str">
            <v>AA</v>
          </cell>
          <cell r="AL2429">
            <v>694204</v>
          </cell>
          <cell r="AM2429">
            <v>16140185</v>
          </cell>
          <cell r="AN2429">
            <v>4.3010907247965247E-2</v>
          </cell>
          <cell r="AO2429">
            <v>85550</v>
          </cell>
          <cell r="AP2429">
            <v>0</v>
          </cell>
          <cell r="AQ2429">
            <v>1597190</v>
          </cell>
          <cell r="AR2429">
            <v>0</v>
          </cell>
          <cell r="AS2429">
            <v>0</v>
          </cell>
          <cell r="AT2429">
            <v>1597190</v>
          </cell>
          <cell r="AU2429" t="str">
            <v>Population</v>
          </cell>
          <cell r="AV2429">
            <v>449127</v>
          </cell>
          <cell r="AW2429">
            <v>0</v>
          </cell>
          <cell r="AX2429">
            <v>0</v>
          </cell>
          <cell r="AY2429">
            <v>1796</v>
          </cell>
          <cell r="AZ2429">
            <v>1796</v>
          </cell>
          <cell r="BA2429">
            <v>33292</v>
          </cell>
          <cell r="BB2429">
            <v>5.3946894148744443E-2</v>
          </cell>
          <cell r="BC2429">
            <v>86163</v>
          </cell>
          <cell r="BD2429">
            <v>0</v>
          </cell>
          <cell r="BE2429">
            <v>262738</v>
          </cell>
          <cell r="BF2429">
            <v>0</v>
          </cell>
        </row>
        <row r="2430">
          <cell r="D2430" t="str">
            <v>9230949</v>
          </cell>
          <cell r="E2430" t="str">
            <v>LARWILL CIVIL TOWN</v>
          </cell>
          <cell r="F2430">
            <v>28268</v>
          </cell>
          <cell r="G2430">
            <v>0</v>
          </cell>
          <cell r="H2430">
            <v>12364</v>
          </cell>
          <cell r="I2430">
            <v>2537</v>
          </cell>
          <cell r="J2430">
            <v>0</v>
          </cell>
          <cell r="K2430">
            <v>0</v>
          </cell>
          <cell r="L2430">
            <v>43169</v>
          </cell>
          <cell r="M2430">
            <v>0</v>
          </cell>
          <cell r="N2430">
            <v>43169</v>
          </cell>
          <cell r="O2430" t="str">
            <v>no</v>
          </cell>
          <cell r="P2430">
            <v>0</v>
          </cell>
          <cell r="Q2430">
            <v>1989036</v>
          </cell>
          <cell r="R2430">
            <v>0</v>
          </cell>
          <cell r="S2430">
            <v>1989036</v>
          </cell>
          <cell r="T2430">
            <v>32274022.119684242</v>
          </cell>
          <cell r="U2430">
            <v>1.3375773196136842E-3</v>
          </cell>
          <cell r="V2430">
            <v>2660</v>
          </cell>
          <cell r="W2430">
            <v>0</v>
          </cell>
          <cell r="X2430">
            <v>5967107</v>
          </cell>
          <cell r="Y2430" t="str">
            <v>no</v>
          </cell>
          <cell r="Z2430">
            <v>0</v>
          </cell>
          <cell r="AA2430">
            <v>5967107</v>
          </cell>
          <cell r="AB2430">
            <v>20010887</v>
          </cell>
          <cell r="AC2430">
            <v>2.1572756869797927E-3</v>
          </cell>
          <cell r="AD2430">
            <v>12873</v>
          </cell>
          <cell r="AE2430">
            <v>0</v>
          </cell>
          <cell r="AF2430">
            <v>12873</v>
          </cell>
          <cell r="AG2430">
            <v>0</v>
          </cell>
          <cell r="AH2430">
            <v>1989036</v>
          </cell>
          <cell r="AI2430">
            <v>0</v>
          </cell>
          <cell r="AJ2430">
            <v>1989036</v>
          </cell>
          <cell r="AK2430" t="str">
            <v>AA</v>
          </cell>
          <cell r="AL2430">
            <v>43169</v>
          </cell>
          <cell r="AM2430">
            <v>16140185</v>
          </cell>
          <cell r="AN2430">
            <v>2.6746285745795355E-3</v>
          </cell>
          <cell r="AO2430">
            <v>5320</v>
          </cell>
          <cell r="AP2430">
            <v>0</v>
          </cell>
          <cell r="AQ2430">
            <v>1597190</v>
          </cell>
          <cell r="AR2430">
            <v>0</v>
          </cell>
          <cell r="AS2430">
            <v>0</v>
          </cell>
          <cell r="AT2430">
            <v>1597190</v>
          </cell>
          <cell r="AU2430" t="str">
            <v>Population</v>
          </cell>
          <cell r="AV2430">
            <v>28268</v>
          </cell>
          <cell r="AW2430">
            <v>0</v>
          </cell>
          <cell r="AX2430">
            <v>0</v>
          </cell>
          <cell r="AY2430">
            <v>283</v>
          </cell>
          <cell r="AZ2430">
            <v>283</v>
          </cell>
          <cell r="BA2430">
            <v>33292</v>
          </cell>
          <cell r="BB2430">
            <v>8.5005406704313346E-3</v>
          </cell>
          <cell r="BC2430">
            <v>13577</v>
          </cell>
          <cell r="BD2430">
            <v>0</v>
          </cell>
          <cell r="BE2430">
            <v>262738</v>
          </cell>
          <cell r="BF2430">
            <v>0</v>
          </cell>
        </row>
        <row r="2431">
          <cell r="D2431" t="str">
            <v>9230950</v>
          </cell>
          <cell r="E2431" t="str">
            <v>SOUTH WHITLEY CIVIL TOWN</v>
          </cell>
          <cell r="F2431">
            <v>339824</v>
          </cell>
          <cell r="G2431">
            <v>0</v>
          </cell>
          <cell r="H2431">
            <v>154235</v>
          </cell>
          <cell r="I2431">
            <v>31636</v>
          </cell>
          <cell r="J2431">
            <v>0</v>
          </cell>
          <cell r="K2431">
            <v>0</v>
          </cell>
          <cell r="L2431">
            <v>525695</v>
          </cell>
          <cell r="M2431">
            <v>0</v>
          </cell>
          <cell r="N2431">
            <v>525695</v>
          </cell>
          <cell r="O2431" t="str">
            <v>no</v>
          </cell>
          <cell r="P2431">
            <v>0</v>
          </cell>
          <cell r="Q2431">
            <v>1989036</v>
          </cell>
          <cell r="R2431">
            <v>0</v>
          </cell>
          <cell r="S2431">
            <v>1989036</v>
          </cell>
          <cell r="T2431">
            <v>32274022.119684242</v>
          </cell>
          <cell r="U2431">
            <v>1.6288487318082783E-2</v>
          </cell>
          <cell r="V2431">
            <v>32398</v>
          </cell>
          <cell r="W2431">
            <v>0</v>
          </cell>
          <cell r="X2431">
            <v>5967107</v>
          </cell>
          <cell r="Y2431" t="str">
            <v>no</v>
          </cell>
          <cell r="Z2431">
            <v>0</v>
          </cell>
          <cell r="AA2431">
            <v>5967107</v>
          </cell>
          <cell r="AB2431">
            <v>20010887</v>
          </cell>
          <cell r="AC2431">
            <v>2.6270449680716301E-2</v>
          </cell>
          <cell r="AD2431">
            <v>156759</v>
          </cell>
          <cell r="AE2431">
            <v>0</v>
          </cell>
          <cell r="AF2431">
            <v>156759</v>
          </cell>
          <cell r="AG2431">
            <v>0</v>
          </cell>
          <cell r="AH2431">
            <v>1989036</v>
          </cell>
          <cell r="AI2431">
            <v>0</v>
          </cell>
          <cell r="AJ2431">
            <v>1989036</v>
          </cell>
          <cell r="AK2431" t="str">
            <v>AA</v>
          </cell>
          <cell r="AL2431">
            <v>525695</v>
          </cell>
          <cell r="AM2431">
            <v>16140185</v>
          </cell>
          <cell r="AN2431">
            <v>3.2570568429048367E-2</v>
          </cell>
          <cell r="AO2431">
            <v>64784</v>
          </cell>
          <cell r="AP2431">
            <v>0</v>
          </cell>
          <cell r="AQ2431">
            <v>1597190</v>
          </cell>
          <cell r="AR2431">
            <v>0</v>
          </cell>
          <cell r="AS2431">
            <v>0</v>
          </cell>
          <cell r="AT2431">
            <v>1597190</v>
          </cell>
          <cell r="AU2431" t="str">
            <v>Population</v>
          </cell>
          <cell r="AV2431">
            <v>339824</v>
          </cell>
          <cell r="AW2431">
            <v>0</v>
          </cell>
          <cell r="AX2431">
            <v>0</v>
          </cell>
          <cell r="AY2431">
            <v>1751</v>
          </cell>
          <cell r="AZ2431">
            <v>1751</v>
          </cell>
          <cell r="BA2431">
            <v>33292</v>
          </cell>
          <cell r="BB2431">
            <v>5.2595218070407304E-2</v>
          </cell>
          <cell r="BC2431">
            <v>84005</v>
          </cell>
          <cell r="BD2431">
            <v>0</v>
          </cell>
          <cell r="BE2431">
            <v>262738</v>
          </cell>
          <cell r="BF2431">
            <v>0</v>
          </cell>
        </row>
        <row r="2432">
          <cell r="D2432" t="str">
            <v>9244455</v>
          </cell>
          <cell r="E2432" t="str">
            <v>WHITKO COMMUNITY SCHOOL CORPORATION</v>
          </cell>
          <cell r="F2432">
            <v>2690730</v>
          </cell>
          <cell r="G2432">
            <v>0</v>
          </cell>
          <cell r="H2432">
            <v>0</v>
          </cell>
          <cell r="I2432">
            <v>173352</v>
          </cell>
          <cell r="J2432">
            <v>0</v>
          </cell>
          <cell r="K2432">
            <v>0</v>
          </cell>
          <cell r="L2432">
            <v>2864082</v>
          </cell>
          <cell r="M2432">
            <v>0</v>
          </cell>
          <cell r="N2432">
            <v>0</v>
          </cell>
          <cell r="O2432" t="str">
            <v>no</v>
          </cell>
          <cell r="P2432">
            <v>0</v>
          </cell>
          <cell r="Q2432">
            <v>1989036</v>
          </cell>
          <cell r="R2432">
            <v>0</v>
          </cell>
          <cell r="S2432">
            <v>1989036</v>
          </cell>
          <cell r="T2432">
            <v>32274022.119684242</v>
          </cell>
          <cell r="U2432">
            <v>8.8742642282976195E-2</v>
          </cell>
          <cell r="V2432">
            <v>176512</v>
          </cell>
          <cell r="W2432">
            <v>0</v>
          </cell>
          <cell r="X2432">
            <v>5967107</v>
          </cell>
          <cell r="Y2432" t="str">
            <v>no</v>
          </cell>
          <cell r="Z2432">
            <v>0</v>
          </cell>
          <cell r="AA2432">
            <v>5967107</v>
          </cell>
          <cell r="AB2432">
            <v>20010887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1989036</v>
          </cell>
          <cell r="AI2432">
            <v>0</v>
          </cell>
          <cell r="AJ2432">
            <v>1989036</v>
          </cell>
          <cell r="AK2432" t="str">
            <v>AA</v>
          </cell>
          <cell r="AL2432">
            <v>0</v>
          </cell>
          <cell r="AM2432">
            <v>16140185</v>
          </cell>
          <cell r="AN2432">
            <v>0</v>
          </cell>
          <cell r="AO2432">
            <v>0</v>
          </cell>
          <cell r="AP2432">
            <v>0</v>
          </cell>
          <cell r="AQ2432">
            <v>1597190</v>
          </cell>
          <cell r="AR2432">
            <v>0</v>
          </cell>
          <cell r="AS2432">
            <v>0</v>
          </cell>
          <cell r="AT2432">
            <v>1597190</v>
          </cell>
          <cell r="AU2432" t="str">
            <v>Population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33292</v>
          </cell>
          <cell r="BB2432">
            <v>0</v>
          </cell>
          <cell r="BC2432">
            <v>0</v>
          </cell>
          <cell r="BD2432">
            <v>0</v>
          </cell>
          <cell r="BE2432">
            <v>262738</v>
          </cell>
          <cell r="BF2432">
            <v>0</v>
          </cell>
        </row>
        <row r="2433">
          <cell r="D2433" t="str">
            <v>9248625</v>
          </cell>
          <cell r="E2433" t="str">
            <v>SMITH-GREEN COMMUNITY SCHOOL CORPORATION</v>
          </cell>
          <cell r="F2433">
            <v>1612623</v>
          </cell>
          <cell r="G2433">
            <v>445165.31394940708</v>
          </cell>
          <cell r="H2433">
            <v>0</v>
          </cell>
          <cell r="I2433">
            <v>74162</v>
          </cell>
          <cell r="J2433">
            <v>0</v>
          </cell>
          <cell r="K2433">
            <v>0</v>
          </cell>
          <cell r="L2433">
            <v>1241619.6860505929</v>
          </cell>
          <cell r="M2433">
            <v>0</v>
          </cell>
          <cell r="N2433">
            <v>0</v>
          </cell>
          <cell r="O2433" t="str">
            <v>no</v>
          </cell>
          <cell r="P2433">
            <v>0</v>
          </cell>
          <cell r="Q2433">
            <v>1989036</v>
          </cell>
          <cell r="R2433">
            <v>0</v>
          </cell>
          <cell r="S2433">
            <v>1989036</v>
          </cell>
          <cell r="T2433">
            <v>32274022.119684242</v>
          </cell>
          <cell r="U2433">
            <v>3.8471179125000254E-2</v>
          </cell>
          <cell r="V2433">
            <v>76521</v>
          </cell>
          <cell r="W2433">
            <v>0</v>
          </cell>
          <cell r="X2433">
            <v>5967107</v>
          </cell>
          <cell r="Y2433" t="str">
            <v>no</v>
          </cell>
          <cell r="Z2433">
            <v>0</v>
          </cell>
          <cell r="AA2433">
            <v>5967107</v>
          </cell>
          <cell r="AB2433">
            <v>20010887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1989036</v>
          </cell>
          <cell r="AI2433">
            <v>0</v>
          </cell>
          <cell r="AJ2433">
            <v>1989036</v>
          </cell>
          <cell r="AK2433" t="str">
            <v>AA</v>
          </cell>
          <cell r="AL2433">
            <v>0</v>
          </cell>
          <cell r="AM2433">
            <v>16140185</v>
          </cell>
          <cell r="AN2433">
            <v>0</v>
          </cell>
          <cell r="AO2433">
            <v>0</v>
          </cell>
          <cell r="AP2433">
            <v>0</v>
          </cell>
          <cell r="AQ2433">
            <v>1597190</v>
          </cell>
          <cell r="AR2433">
            <v>0</v>
          </cell>
          <cell r="AS2433">
            <v>0</v>
          </cell>
          <cell r="AT2433">
            <v>1597190</v>
          </cell>
          <cell r="AU2433" t="str">
            <v>Population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33292</v>
          </cell>
          <cell r="BB2433">
            <v>0</v>
          </cell>
          <cell r="BC2433">
            <v>0</v>
          </cell>
          <cell r="BD2433">
            <v>0</v>
          </cell>
          <cell r="BE2433">
            <v>262738</v>
          </cell>
          <cell r="BF2433">
            <v>0</v>
          </cell>
        </row>
        <row r="2434">
          <cell r="D2434" t="str">
            <v>9248665</v>
          </cell>
          <cell r="E2434" t="str">
            <v>WHITLEY COUNTY CONSOLIDATED SCHOOL CORP</v>
          </cell>
          <cell r="F2434">
            <v>9719082</v>
          </cell>
          <cell r="G2434">
            <v>1305665.5663663521</v>
          </cell>
          <cell r="H2434">
            <v>0</v>
          </cell>
          <cell r="I2434">
            <v>562951</v>
          </cell>
          <cell r="J2434">
            <v>0</v>
          </cell>
          <cell r="K2434">
            <v>0</v>
          </cell>
          <cell r="L2434">
            <v>8976367.4336336479</v>
          </cell>
          <cell r="M2434">
            <v>0</v>
          </cell>
          <cell r="N2434">
            <v>0</v>
          </cell>
          <cell r="O2434" t="str">
            <v>no</v>
          </cell>
          <cell r="P2434">
            <v>0</v>
          </cell>
          <cell r="Q2434">
            <v>1989036</v>
          </cell>
          <cell r="R2434">
            <v>0</v>
          </cell>
          <cell r="S2434">
            <v>1989036</v>
          </cell>
          <cell r="T2434">
            <v>32274022.119684242</v>
          </cell>
          <cell r="U2434">
            <v>0.27812980360321665</v>
          </cell>
          <cell r="V2434">
            <v>553210</v>
          </cell>
          <cell r="W2434">
            <v>0</v>
          </cell>
          <cell r="X2434">
            <v>5967107</v>
          </cell>
          <cell r="Y2434" t="str">
            <v>no</v>
          </cell>
          <cell r="Z2434">
            <v>0</v>
          </cell>
          <cell r="AA2434">
            <v>5967107</v>
          </cell>
          <cell r="AB2434">
            <v>20010887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1989036</v>
          </cell>
          <cell r="AI2434">
            <v>0</v>
          </cell>
          <cell r="AJ2434">
            <v>1989036</v>
          </cell>
          <cell r="AK2434" t="str">
            <v>AA</v>
          </cell>
          <cell r="AL2434">
            <v>0</v>
          </cell>
          <cell r="AM2434">
            <v>16140185</v>
          </cell>
          <cell r="AN2434">
            <v>0</v>
          </cell>
          <cell r="AO2434">
            <v>0</v>
          </cell>
          <cell r="AP2434">
            <v>0</v>
          </cell>
          <cell r="AQ2434">
            <v>1597190</v>
          </cell>
          <cell r="AR2434">
            <v>0</v>
          </cell>
          <cell r="AS2434">
            <v>0</v>
          </cell>
          <cell r="AT2434">
            <v>1597190</v>
          </cell>
          <cell r="AU2434" t="str">
            <v>Population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33292</v>
          </cell>
          <cell r="BB2434">
            <v>0</v>
          </cell>
          <cell r="BC2434">
            <v>0</v>
          </cell>
          <cell r="BD2434">
            <v>0</v>
          </cell>
          <cell r="BE2434">
            <v>262738</v>
          </cell>
          <cell r="BF2434">
            <v>0</v>
          </cell>
        </row>
        <row r="2435">
          <cell r="D2435" t="str">
            <v>9250249</v>
          </cell>
          <cell r="E2435" t="str">
            <v>CHURUBUSCO PUBLIC LIBRARY</v>
          </cell>
          <cell r="F2435">
            <v>60345</v>
          </cell>
          <cell r="G2435">
            <v>0</v>
          </cell>
          <cell r="H2435">
            <v>27292</v>
          </cell>
          <cell r="I2435">
            <v>5598</v>
          </cell>
          <cell r="J2435">
            <v>0</v>
          </cell>
          <cell r="K2435">
            <v>0</v>
          </cell>
          <cell r="L2435">
            <v>93235</v>
          </cell>
          <cell r="M2435">
            <v>0</v>
          </cell>
          <cell r="N2435">
            <v>93235</v>
          </cell>
          <cell r="O2435" t="str">
            <v>no</v>
          </cell>
          <cell r="P2435">
            <v>0</v>
          </cell>
          <cell r="Q2435">
            <v>1989036</v>
          </cell>
          <cell r="R2435">
            <v>0</v>
          </cell>
          <cell r="S2435">
            <v>1989036</v>
          </cell>
          <cell r="T2435">
            <v>32274022.119684242</v>
          </cell>
          <cell r="U2435">
            <v>2.888855924255411E-3</v>
          </cell>
          <cell r="V2435">
            <v>5746</v>
          </cell>
          <cell r="W2435">
            <v>0</v>
          </cell>
          <cell r="X2435">
            <v>5967107</v>
          </cell>
          <cell r="Y2435" t="str">
            <v>no</v>
          </cell>
          <cell r="Z2435">
            <v>0</v>
          </cell>
          <cell r="AA2435">
            <v>5967107</v>
          </cell>
          <cell r="AB2435">
            <v>20010887</v>
          </cell>
          <cell r="AC2435">
            <v>4.6592137569913816E-3</v>
          </cell>
          <cell r="AD2435">
            <v>27802</v>
          </cell>
          <cell r="AE2435">
            <v>0</v>
          </cell>
          <cell r="AF2435">
            <v>27802</v>
          </cell>
          <cell r="AG2435">
            <v>0</v>
          </cell>
          <cell r="AH2435">
            <v>1989036</v>
          </cell>
          <cell r="AI2435">
            <v>0</v>
          </cell>
          <cell r="AJ2435">
            <v>1989036</v>
          </cell>
          <cell r="AK2435" t="str">
            <v>AA</v>
          </cell>
          <cell r="AL2435">
            <v>0</v>
          </cell>
          <cell r="AM2435">
            <v>16140185</v>
          </cell>
          <cell r="AN2435">
            <v>0</v>
          </cell>
          <cell r="AO2435">
            <v>0</v>
          </cell>
          <cell r="AP2435">
            <v>0</v>
          </cell>
          <cell r="AQ2435">
            <v>1597190</v>
          </cell>
          <cell r="AR2435">
            <v>0</v>
          </cell>
          <cell r="AS2435">
            <v>0</v>
          </cell>
          <cell r="AT2435">
            <v>1597190</v>
          </cell>
          <cell r="AU2435" t="str">
            <v>Population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33292</v>
          </cell>
          <cell r="BB2435">
            <v>0</v>
          </cell>
          <cell r="BC2435">
            <v>0</v>
          </cell>
          <cell r="BD2435">
            <v>0</v>
          </cell>
          <cell r="BE2435">
            <v>262738</v>
          </cell>
          <cell r="BF2435">
            <v>0</v>
          </cell>
        </row>
        <row r="2436">
          <cell r="D2436" t="str">
            <v>9250250</v>
          </cell>
          <cell r="E2436" t="str">
            <v>PEABODY LIBRARY</v>
          </cell>
          <cell r="F2436">
            <v>845969</v>
          </cell>
          <cell r="G2436">
            <v>0</v>
          </cell>
          <cell r="H2436">
            <v>400470</v>
          </cell>
          <cell r="I2436">
            <v>82143</v>
          </cell>
          <cell r="J2436">
            <v>0</v>
          </cell>
          <cell r="K2436">
            <v>0</v>
          </cell>
          <cell r="L2436">
            <v>1328582</v>
          </cell>
          <cell r="M2436">
            <v>0</v>
          </cell>
          <cell r="N2436">
            <v>1328582</v>
          </cell>
          <cell r="O2436" t="str">
            <v>no</v>
          </cell>
          <cell r="P2436">
            <v>0</v>
          </cell>
          <cell r="Q2436">
            <v>1989036</v>
          </cell>
          <cell r="R2436">
            <v>0</v>
          </cell>
          <cell r="S2436">
            <v>1989036</v>
          </cell>
          <cell r="T2436">
            <v>32274022.119684242</v>
          </cell>
          <cell r="U2436">
            <v>4.1165677927378158E-2</v>
          </cell>
          <cell r="V2436">
            <v>81880</v>
          </cell>
          <cell r="W2436">
            <v>0</v>
          </cell>
          <cell r="X2436">
            <v>5967107</v>
          </cell>
          <cell r="Y2436" t="str">
            <v>no</v>
          </cell>
          <cell r="Z2436">
            <v>0</v>
          </cell>
          <cell r="AA2436">
            <v>5967107</v>
          </cell>
          <cell r="AB2436">
            <v>20010887</v>
          </cell>
          <cell r="AC2436">
            <v>6.6392958992772283E-2</v>
          </cell>
          <cell r="AD2436">
            <v>396174</v>
          </cell>
          <cell r="AE2436">
            <v>0</v>
          </cell>
          <cell r="AF2436">
            <v>396174</v>
          </cell>
          <cell r="AG2436">
            <v>0</v>
          </cell>
          <cell r="AH2436">
            <v>1989036</v>
          </cell>
          <cell r="AI2436">
            <v>0</v>
          </cell>
          <cell r="AJ2436">
            <v>1989036</v>
          </cell>
          <cell r="AK2436" t="str">
            <v>AA</v>
          </cell>
          <cell r="AL2436">
            <v>0</v>
          </cell>
          <cell r="AM2436">
            <v>16140185</v>
          </cell>
          <cell r="AN2436">
            <v>0</v>
          </cell>
          <cell r="AO2436">
            <v>0</v>
          </cell>
          <cell r="AP2436">
            <v>0</v>
          </cell>
          <cell r="AQ2436">
            <v>1597190</v>
          </cell>
          <cell r="AR2436">
            <v>0</v>
          </cell>
          <cell r="AS2436">
            <v>0</v>
          </cell>
          <cell r="AT2436">
            <v>1597190</v>
          </cell>
          <cell r="AU2436" t="str">
            <v>Population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33292</v>
          </cell>
          <cell r="BB2436">
            <v>0</v>
          </cell>
          <cell r="BC2436">
            <v>0</v>
          </cell>
          <cell r="BD2436">
            <v>0</v>
          </cell>
          <cell r="BE2436">
            <v>262738</v>
          </cell>
          <cell r="BF2436">
            <v>0</v>
          </cell>
        </row>
        <row r="2437">
          <cell r="D2437" t="str">
            <v>9250251</v>
          </cell>
          <cell r="E2437" t="str">
            <v>SOUTH WHITLEY COMMUNITY PUBLIC LIBRARY</v>
          </cell>
          <cell r="F2437">
            <v>412465</v>
          </cell>
          <cell r="G2437">
            <v>0</v>
          </cell>
          <cell r="H2437">
            <v>181819</v>
          </cell>
          <cell r="I2437">
            <v>37294</v>
          </cell>
          <cell r="J2437">
            <v>0</v>
          </cell>
          <cell r="K2437">
            <v>0</v>
          </cell>
          <cell r="L2437">
            <v>631578</v>
          </cell>
          <cell r="M2437">
            <v>0</v>
          </cell>
          <cell r="N2437">
            <v>631578</v>
          </cell>
          <cell r="O2437" t="str">
            <v>no</v>
          </cell>
          <cell r="P2437">
            <v>0</v>
          </cell>
          <cell r="Q2437">
            <v>1989036</v>
          </cell>
          <cell r="R2437">
            <v>0</v>
          </cell>
          <cell r="S2437">
            <v>1989036</v>
          </cell>
          <cell r="T2437">
            <v>32274022.119684242</v>
          </cell>
          <cell r="U2437">
            <v>1.9569237377909412E-2</v>
          </cell>
          <cell r="V2437">
            <v>38924</v>
          </cell>
          <cell r="W2437">
            <v>0</v>
          </cell>
          <cell r="X2437">
            <v>5967107</v>
          </cell>
          <cell r="Y2437" t="str">
            <v>no</v>
          </cell>
          <cell r="Z2437">
            <v>0</v>
          </cell>
          <cell r="AA2437">
            <v>5967107</v>
          </cell>
          <cell r="AB2437">
            <v>20010887</v>
          </cell>
          <cell r="AC2437">
            <v>3.1561719378056553E-2</v>
          </cell>
          <cell r="AD2437">
            <v>188332</v>
          </cell>
          <cell r="AE2437">
            <v>0</v>
          </cell>
          <cell r="AF2437">
            <v>188332</v>
          </cell>
          <cell r="AG2437">
            <v>0</v>
          </cell>
          <cell r="AH2437">
            <v>1989036</v>
          </cell>
          <cell r="AI2437">
            <v>0</v>
          </cell>
          <cell r="AJ2437">
            <v>1989036</v>
          </cell>
          <cell r="AK2437" t="str">
            <v>AA</v>
          </cell>
          <cell r="AL2437">
            <v>0</v>
          </cell>
          <cell r="AM2437">
            <v>16140185</v>
          </cell>
          <cell r="AN2437">
            <v>0</v>
          </cell>
          <cell r="AO2437">
            <v>0</v>
          </cell>
          <cell r="AP2437">
            <v>0</v>
          </cell>
          <cell r="AQ2437">
            <v>1597190</v>
          </cell>
          <cell r="AR2437">
            <v>0</v>
          </cell>
          <cell r="AS2437">
            <v>0</v>
          </cell>
          <cell r="AT2437">
            <v>1597190</v>
          </cell>
          <cell r="AU2437" t="str">
            <v>Population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33292</v>
          </cell>
          <cell r="BB2437">
            <v>0</v>
          </cell>
          <cell r="BC2437">
            <v>0</v>
          </cell>
          <cell r="BD2437">
            <v>0</v>
          </cell>
          <cell r="BE2437">
            <v>262738</v>
          </cell>
          <cell r="BF2437">
            <v>0</v>
          </cell>
        </row>
        <row r="2438">
          <cell r="D2438" t="str">
            <v>9261078</v>
          </cell>
          <cell r="E2438" t="str">
            <v>WHITLEY COUNTY SOLID WASTE MGMT DIST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 t="str">
            <v>non-recipient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 t="str">
            <v>no</v>
          </cell>
          <cell r="P2438">
            <v>0</v>
          </cell>
          <cell r="Q2438">
            <v>1989036</v>
          </cell>
          <cell r="R2438">
            <v>0</v>
          </cell>
          <cell r="S2438">
            <v>1989036</v>
          </cell>
          <cell r="T2438">
            <v>32274022.119684242</v>
          </cell>
          <cell r="U2438">
            <v>0</v>
          </cell>
          <cell r="V2438">
            <v>0</v>
          </cell>
          <cell r="W2438">
            <v>0</v>
          </cell>
          <cell r="X2438">
            <v>5967107</v>
          </cell>
          <cell r="Y2438" t="str">
            <v>no</v>
          </cell>
          <cell r="Z2438">
            <v>0</v>
          </cell>
          <cell r="AA2438">
            <v>5967107</v>
          </cell>
          <cell r="AB2438">
            <v>20010887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1989036</v>
          </cell>
          <cell r="AI2438">
            <v>0</v>
          </cell>
          <cell r="AJ2438">
            <v>1989036</v>
          </cell>
          <cell r="AK2438" t="str">
            <v>AA</v>
          </cell>
          <cell r="AL2438">
            <v>0</v>
          </cell>
          <cell r="AM2438">
            <v>16140185</v>
          </cell>
          <cell r="AN2438">
            <v>0</v>
          </cell>
          <cell r="AO2438">
            <v>0</v>
          </cell>
          <cell r="AP2438">
            <v>0</v>
          </cell>
          <cell r="AQ2438">
            <v>1597190</v>
          </cell>
          <cell r="AR2438">
            <v>0</v>
          </cell>
          <cell r="AS2438">
            <v>0</v>
          </cell>
          <cell r="AT2438">
            <v>1597190</v>
          </cell>
          <cell r="AU2438" t="str">
            <v>Population</v>
          </cell>
          <cell r="AV2438">
            <v>0</v>
          </cell>
          <cell r="AW2438">
            <v>0</v>
          </cell>
          <cell r="AX2438">
            <v>0</v>
          </cell>
          <cell r="AY2438">
            <v>0</v>
          </cell>
          <cell r="AZ2438">
            <v>0</v>
          </cell>
          <cell r="BA2438">
            <v>33292</v>
          </cell>
          <cell r="BB2438">
            <v>0</v>
          </cell>
          <cell r="BC2438">
            <v>0</v>
          </cell>
          <cell r="BD2438">
            <v>0</v>
          </cell>
          <cell r="BE2438">
            <v>262738</v>
          </cell>
          <cell r="BF2438">
            <v>0</v>
          </cell>
        </row>
      </sheetData>
      <sheetData sheetId="4">
        <row r="1">
          <cell r="G1" t="str">
            <v>Mod</v>
          </cell>
          <cell r="H1" t="str">
            <v>SumOfCERTD_LEVY_AMT</v>
          </cell>
        </row>
        <row r="2">
          <cell r="G2" t="str">
            <v>0110000</v>
          </cell>
          <cell r="H2">
            <v>9714162</v>
          </cell>
        </row>
        <row r="3">
          <cell r="G3" t="str">
            <v>0120001</v>
          </cell>
          <cell r="H3">
            <v>24429</v>
          </cell>
        </row>
        <row r="4">
          <cell r="G4" t="str">
            <v>0120002</v>
          </cell>
          <cell r="H4">
            <v>28102</v>
          </cell>
        </row>
        <row r="5">
          <cell r="G5" t="str">
            <v>0120003</v>
          </cell>
          <cell r="H5">
            <v>37208</v>
          </cell>
        </row>
        <row r="6">
          <cell r="G6" t="str">
            <v>0120004</v>
          </cell>
          <cell r="H6">
            <v>27683</v>
          </cell>
        </row>
        <row r="7">
          <cell r="G7" t="str">
            <v>0120005</v>
          </cell>
          <cell r="H7">
            <v>56176</v>
          </cell>
        </row>
        <row r="8">
          <cell r="G8" t="str">
            <v>0120006</v>
          </cell>
          <cell r="H8">
            <v>139930</v>
          </cell>
        </row>
        <row r="9">
          <cell r="G9" t="str">
            <v>0120007</v>
          </cell>
          <cell r="H9">
            <v>49962</v>
          </cell>
        </row>
        <row r="10">
          <cell r="G10" t="str">
            <v>0120008</v>
          </cell>
          <cell r="H10">
            <v>78814</v>
          </cell>
        </row>
        <row r="11">
          <cell r="G11" t="str">
            <v>0120009</v>
          </cell>
          <cell r="H11">
            <v>42414</v>
          </cell>
        </row>
        <row r="12">
          <cell r="G12" t="str">
            <v>0120010</v>
          </cell>
          <cell r="H12">
            <v>48960</v>
          </cell>
        </row>
        <row r="13">
          <cell r="G13" t="str">
            <v>0120011</v>
          </cell>
          <cell r="H13">
            <v>65786</v>
          </cell>
        </row>
        <row r="14">
          <cell r="G14" t="str">
            <v>0120012</v>
          </cell>
          <cell r="H14">
            <v>142502</v>
          </cell>
        </row>
        <row r="15">
          <cell r="G15" t="str">
            <v>0130407</v>
          </cell>
          <cell r="H15">
            <v>4165697</v>
          </cell>
        </row>
        <row r="16">
          <cell r="G16" t="str">
            <v>0130453</v>
          </cell>
          <cell r="H16">
            <v>1384687</v>
          </cell>
        </row>
        <row r="17">
          <cell r="G17" t="str">
            <v>0130520</v>
          </cell>
          <cell r="H17">
            <v>589539</v>
          </cell>
        </row>
        <row r="18">
          <cell r="G18" t="str">
            <v>0130521</v>
          </cell>
          <cell r="H18">
            <v>206480</v>
          </cell>
        </row>
        <row r="19">
          <cell r="G19" t="str">
            <v>0140015</v>
          </cell>
          <cell r="H19">
            <v>4317754</v>
          </cell>
        </row>
        <row r="20">
          <cell r="G20" t="str">
            <v>0140025</v>
          </cell>
          <cell r="H20">
            <v>7091403</v>
          </cell>
        </row>
        <row r="21">
          <cell r="G21" t="str">
            <v>0140035</v>
          </cell>
          <cell r="H21">
            <v>4268176</v>
          </cell>
        </row>
        <row r="22">
          <cell r="G22" t="str">
            <v>0150001</v>
          </cell>
          <cell r="H22">
            <v>291918</v>
          </cell>
        </row>
        <row r="23">
          <cell r="G23" t="str">
            <v>0150304</v>
          </cell>
          <cell r="H23">
            <v>683069</v>
          </cell>
        </row>
        <row r="24">
          <cell r="G24" t="str">
            <v>0161011</v>
          </cell>
          <cell r="H24">
            <v>715255</v>
          </cell>
        </row>
        <row r="25">
          <cell r="G25" t="str">
            <v>0210000</v>
          </cell>
          <cell r="H25">
            <v>78332173</v>
          </cell>
        </row>
        <row r="26">
          <cell r="G26" t="str">
            <v>0220001</v>
          </cell>
          <cell r="H26">
            <v>944425</v>
          </cell>
        </row>
        <row r="27">
          <cell r="G27" t="str">
            <v>0220002</v>
          </cell>
          <cell r="H27">
            <v>679088</v>
          </cell>
        </row>
        <row r="28">
          <cell r="G28" t="str">
            <v>0220003</v>
          </cell>
          <cell r="H28">
            <v>224149</v>
          </cell>
        </row>
        <row r="29">
          <cell r="G29" t="str">
            <v>0220004</v>
          </cell>
          <cell r="H29">
            <v>16544</v>
          </cell>
        </row>
        <row r="30">
          <cell r="G30" t="str">
            <v>0220005</v>
          </cell>
          <cell r="H30">
            <v>21617</v>
          </cell>
        </row>
        <row r="31">
          <cell r="G31" t="str">
            <v>0220006</v>
          </cell>
          <cell r="H31">
            <v>138353</v>
          </cell>
        </row>
        <row r="32">
          <cell r="G32" t="str">
            <v>0220007</v>
          </cell>
          <cell r="H32">
            <v>26347</v>
          </cell>
        </row>
        <row r="33">
          <cell r="G33" t="str">
            <v>0220008</v>
          </cell>
          <cell r="H33">
            <v>103134</v>
          </cell>
        </row>
        <row r="34">
          <cell r="G34" t="str">
            <v>0220009</v>
          </cell>
          <cell r="H34">
            <v>102490</v>
          </cell>
        </row>
        <row r="35">
          <cell r="G35" t="str">
            <v>0220010</v>
          </cell>
          <cell r="H35">
            <v>111094</v>
          </cell>
        </row>
        <row r="36">
          <cell r="G36" t="str">
            <v>0220011</v>
          </cell>
          <cell r="H36">
            <v>111988</v>
          </cell>
        </row>
        <row r="37">
          <cell r="G37" t="str">
            <v>0220012</v>
          </cell>
          <cell r="H37">
            <v>228225</v>
          </cell>
        </row>
        <row r="38">
          <cell r="G38" t="str">
            <v>0220013</v>
          </cell>
          <cell r="H38">
            <v>61283</v>
          </cell>
        </row>
        <row r="39">
          <cell r="G39" t="str">
            <v>0220014</v>
          </cell>
          <cell r="H39">
            <v>1066072</v>
          </cell>
        </row>
        <row r="40">
          <cell r="G40" t="str">
            <v>0220015</v>
          </cell>
          <cell r="H40">
            <v>28913</v>
          </cell>
        </row>
        <row r="41">
          <cell r="G41" t="str">
            <v>0220016</v>
          </cell>
          <cell r="H41">
            <v>14192</v>
          </cell>
        </row>
        <row r="42">
          <cell r="G42" t="str">
            <v>0220017</v>
          </cell>
          <cell r="H42">
            <v>137832</v>
          </cell>
        </row>
        <row r="43">
          <cell r="G43" t="str">
            <v>0220018</v>
          </cell>
          <cell r="H43">
            <v>840900</v>
          </cell>
        </row>
        <row r="44">
          <cell r="G44" t="str">
            <v>0220019</v>
          </cell>
          <cell r="H44">
            <v>440277</v>
          </cell>
        </row>
        <row r="45">
          <cell r="G45" t="str">
            <v>0220020</v>
          </cell>
          <cell r="H45">
            <v>3512678</v>
          </cell>
        </row>
        <row r="46">
          <cell r="G46" t="str">
            <v>0230100</v>
          </cell>
          <cell r="H46">
            <v>135467628</v>
          </cell>
        </row>
        <row r="47">
          <cell r="G47" t="str">
            <v>0230424</v>
          </cell>
          <cell r="H47">
            <v>7221709</v>
          </cell>
        </row>
        <row r="48">
          <cell r="G48" t="str">
            <v>0230465</v>
          </cell>
          <cell r="H48">
            <v>218488</v>
          </cell>
        </row>
        <row r="49">
          <cell r="G49" t="str">
            <v>0230476</v>
          </cell>
          <cell r="H49">
            <v>5098</v>
          </cell>
        </row>
        <row r="50">
          <cell r="G50" t="str">
            <v>0230522</v>
          </cell>
          <cell r="H50">
            <v>386071</v>
          </cell>
        </row>
        <row r="51">
          <cell r="G51" t="str">
            <v>0230523</v>
          </cell>
          <cell r="H51">
            <v>272173</v>
          </cell>
        </row>
        <row r="52">
          <cell r="G52" t="str">
            <v>0230524</v>
          </cell>
          <cell r="H52">
            <v>274098</v>
          </cell>
        </row>
        <row r="53">
          <cell r="G53" t="str">
            <v>0230968</v>
          </cell>
          <cell r="H53">
            <v>493863</v>
          </cell>
        </row>
        <row r="54">
          <cell r="G54" t="str">
            <v>0240125</v>
          </cell>
          <cell r="H54">
            <v>25727832</v>
          </cell>
        </row>
        <row r="55">
          <cell r="G55" t="str">
            <v>0240225</v>
          </cell>
          <cell r="H55">
            <v>22345353</v>
          </cell>
        </row>
        <row r="56">
          <cell r="G56" t="str">
            <v>0240235</v>
          </cell>
          <cell r="H56">
            <v>72610874</v>
          </cell>
        </row>
        <row r="57">
          <cell r="G57" t="str">
            <v>0240255</v>
          </cell>
          <cell r="H57">
            <v>23386546</v>
          </cell>
        </row>
        <row r="58">
          <cell r="G58" t="str">
            <v>0250260</v>
          </cell>
          <cell r="H58">
            <v>28050795</v>
          </cell>
        </row>
        <row r="59">
          <cell r="G59" t="str">
            <v>0260800</v>
          </cell>
          <cell r="H59">
            <v>6046434</v>
          </cell>
        </row>
        <row r="60">
          <cell r="G60" t="str">
            <v>0260960</v>
          </cell>
          <cell r="H60">
            <v>6651671</v>
          </cell>
        </row>
        <row r="61">
          <cell r="G61" t="str">
            <v>0260969</v>
          </cell>
          <cell r="H61">
            <v>1624570</v>
          </cell>
        </row>
        <row r="62">
          <cell r="G62" t="str">
            <v>0261019</v>
          </cell>
          <cell r="H62">
            <v>0</v>
          </cell>
        </row>
        <row r="63">
          <cell r="G63" t="str">
            <v>0310000</v>
          </cell>
          <cell r="H63">
            <v>18165345</v>
          </cell>
        </row>
        <row r="64">
          <cell r="G64" t="str">
            <v>0320001</v>
          </cell>
          <cell r="H64">
            <v>88252</v>
          </cell>
        </row>
        <row r="65">
          <cell r="G65" t="str">
            <v>0320002</v>
          </cell>
          <cell r="H65">
            <v>13214</v>
          </cell>
        </row>
        <row r="66">
          <cell r="G66" t="str">
            <v>0320003</v>
          </cell>
          <cell r="H66">
            <v>786923</v>
          </cell>
        </row>
        <row r="67">
          <cell r="G67" t="str">
            <v>0320004</v>
          </cell>
          <cell r="H67">
            <v>70790</v>
          </cell>
        </row>
        <row r="68">
          <cell r="G68" t="str">
            <v>0320005</v>
          </cell>
          <cell r="H68">
            <v>183019</v>
          </cell>
        </row>
        <row r="69">
          <cell r="G69" t="str">
            <v>0320006</v>
          </cell>
          <cell r="H69">
            <v>369746</v>
          </cell>
        </row>
        <row r="70">
          <cell r="G70" t="str">
            <v>0320007</v>
          </cell>
          <cell r="H70">
            <v>136519</v>
          </cell>
        </row>
        <row r="71">
          <cell r="G71" t="str">
            <v>0320008</v>
          </cell>
          <cell r="H71">
            <v>29295</v>
          </cell>
        </row>
        <row r="72">
          <cell r="G72" t="str">
            <v>0320009</v>
          </cell>
          <cell r="H72">
            <v>117390</v>
          </cell>
        </row>
        <row r="73">
          <cell r="G73" t="str">
            <v>0320010</v>
          </cell>
          <cell r="H73">
            <v>23594</v>
          </cell>
        </row>
        <row r="74">
          <cell r="G74" t="str">
            <v>0320011</v>
          </cell>
          <cell r="H74">
            <v>35571</v>
          </cell>
        </row>
        <row r="75">
          <cell r="G75" t="str">
            <v>0320012</v>
          </cell>
          <cell r="H75">
            <v>201201</v>
          </cell>
        </row>
        <row r="76">
          <cell r="G76" t="str">
            <v>0330200</v>
          </cell>
          <cell r="H76">
            <v>30438460</v>
          </cell>
        </row>
        <row r="77">
          <cell r="G77" t="str">
            <v>0330525</v>
          </cell>
          <cell r="H77">
            <v>10993</v>
          </cell>
        </row>
        <row r="78">
          <cell r="G78" t="str">
            <v>0330526</v>
          </cell>
          <cell r="H78">
            <v>11116</v>
          </cell>
        </row>
        <row r="79">
          <cell r="G79" t="str">
            <v>0330527</v>
          </cell>
          <cell r="H79">
            <v>22973</v>
          </cell>
        </row>
        <row r="80">
          <cell r="G80" t="str">
            <v>0330528</v>
          </cell>
          <cell r="H80">
            <v>315482</v>
          </cell>
        </row>
        <row r="81">
          <cell r="G81" t="str">
            <v>0330529</v>
          </cell>
          <cell r="H81">
            <v>8501</v>
          </cell>
        </row>
        <row r="82">
          <cell r="G82" t="str">
            <v>0330703</v>
          </cell>
          <cell r="H82">
            <v>1324899</v>
          </cell>
        </row>
        <row r="83">
          <cell r="G83" t="str">
            <v>0340365</v>
          </cell>
          <cell r="H83">
            <v>33683869</v>
          </cell>
        </row>
        <row r="84">
          <cell r="G84" t="str">
            <v>0340370</v>
          </cell>
          <cell r="H84">
            <v>2463604</v>
          </cell>
        </row>
        <row r="85">
          <cell r="G85" t="str">
            <v>0344215</v>
          </cell>
          <cell r="H85">
            <v>56262</v>
          </cell>
        </row>
        <row r="86">
          <cell r="G86" t="str">
            <v>0350006</v>
          </cell>
          <cell r="H86">
            <v>2622263</v>
          </cell>
        </row>
        <row r="87">
          <cell r="G87" t="str">
            <v>0350111</v>
          </cell>
          <cell r="H87">
            <v>62567</v>
          </cell>
        </row>
        <row r="88">
          <cell r="G88" t="str">
            <v>0361039</v>
          </cell>
          <cell r="H88">
            <v>844802</v>
          </cell>
        </row>
        <row r="89">
          <cell r="G89" t="str">
            <v>0410000</v>
          </cell>
          <cell r="H89">
            <v>3588312</v>
          </cell>
        </row>
        <row r="90">
          <cell r="G90" t="str">
            <v>0420001</v>
          </cell>
          <cell r="H90">
            <v>32092</v>
          </cell>
        </row>
        <row r="91">
          <cell r="G91" t="str">
            <v>0420002</v>
          </cell>
          <cell r="H91">
            <v>85165</v>
          </cell>
        </row>
        <row r="92">
          <cell r="G92" t="str">
            <v>0420003</v>
          </cell>
          <cell r="H92">
            <v>12695</v>
          </cell>
        </row>
        <row r="93">
          <cell r="G93" t="str">
            <v>0420004</v>
          </cell>
          <cell r="H93">
            <v>51315</v>
          </cell>
        </row>
        <row r="94">
          <cell r="G94" t="str">
            <v>0420005</v>
          </cell>
          <cell r="H94">
            <v>61520</v>
          </cell>
        </row>
        <row r="95">
          <cell r="G95" t="str">
            <v>0420006</v>
          </cell>
          <cell r="H95">
            <v>60399</v>
          </cell>
        </row>
        <row r="96">
          <cell r="G96" t="str">
            <v>0420007</v>
          </cell>
          <cell r="H96">
            <v>22847</v>
          </cell>
        </row>
        <row r="97">
          <cell r="G97" t="str">
            <v>0420008</v>
          </cell>
          <cell r="H97">
            <v>21888</v>
          </cell>
        </row>
        <row r="98">
          <cell r="G98" t="str">
            <v>0420009</v>
          </cell>
          <cell r="H98">
            <v>36502</v>
          </cell>
        </row>
        <row r="99">
          <cell r="G99" t="str">
            <v>0420010</v>
          </cell>
          <cell r="H99">
            <v>14631</v>
          </cell>
        </row>
        <row r="100">
          <cell r="G100" t="str">
            <v>0420011</v>
          </cell>
          <cell r="H100">
            <v>17969</v>
          </cell>
        </row>
        <row r="101">
          <cell r="G101" t="str">
            <v>0430530</v>
          </cell>
          <cell r="H101">
            <v>31243</v>
          </cell>
        </row>
        <row r="102">
          <cell r="G102" t="str">
            <v>0430531</v>
          </cell>
          <cell r="H102">
            <v>268124</v>
          </cell>
        </row>
        <row r="103">
          <cell r="G103" t="str">
            <v>0430532</v>
          </cell>
          <cell r="H103">
            <v>72315</v>
          </cell>
        </row>
        <row r="104">
          <cell r="G104" t="str">
            <v>0430533</v>
          </cell>
          <cell r="H104">
            <v>1122534</v>
          </cell>
        </row>
        <row r="105">
          <cell r="G105" t="str">
            <v>0430534</v>
          </cell>
          <cell r="H105">
            <v>200455</v>
          </cell>
        </row>
        <row r="106">
          <cell r="G106" t="str">
            <v>0430535</v>
          </cell>
          <cell r="H106">
            <v>332655</v>
          </cell>
        </row>
        <row r="107">
          <cell r="G107" t="str">
            <v>0440395</v>
          </cell>
          <cell r="H107">
            <v>5748597</v>
          </cell>
        </row>
        <row r="108">
          <cell r="G108" t="str">
            <v>0445995</v>
          </cell>
          <cell r="H108">
            <v>660737</v>
          </cell>
        </row>
        <row r="109">
          <cell r="G109" t="str">
            <v>0448535</v>
          </cell>
          <cell r="H109">
            <v>487849</v>
          </cell>
        </row>
        <row r="110">
          <cell r="G110" t="str">
            <v>0450007</v>
          </cell>
          <cell r="H110">
            <v>110440</v>
          </cell>
        </row>
        <row r="111">
          <cell r="G111" t="str">
            <v>0450008</v>
          </cell>
          <cell r="H111">
            <v>35766</v>
          </cell>
        </row>
        <row r="112">
          <cell r="G112" t="str">
            <v>0450009</v>
          </cell>
          <cell r="H112">
            <v>153611</v>
          </cell>
        </row>
        <row r="113">
          <cell r="G113" t="str">
            <v>0450010</v>
          </cell>
          <cell r="H113">
            <v>131015</v>
          </cell>
        </row>
        <row r="114">
          <cell r="G114" t="str">
            <v>0450011</v>
          </cell>
          <cell r="H114">
            <v>230125</v>
          </cell>
        </row>
        <row r="115">
          <cell r="G115" t="str">
            <v>0450012</v>
          </cell>
          <cell r="H115">
            <v>9495</v>
          </cell>
        </row>
        <row r="116">
          <cell r="G116" t="str">
            <v>0461062</v>
          </cell>
          <cell r="H116">
            <v>0</v>
          </cell>
        </row>
        <row r="117">
          <cell r="G117" t="str">
            <v>0510000</v>
          </cell>
          <cell r="H117">
            <v>3646136</v>
          </cell>
        </row>
        <row r="118">
          <cell r="G118" t="str">
            <v>0520001</v>
          </cell>
          <cell r="H118">
            <v>77209</v>
          </cell>
        </row>
        <row r="119">
          <cell r="G119" t="str">
            <v>0520002</v>
          </cell>
          <cell r="H119">
            <v>128613</v>
          </cell>
        </row>
        <row r="120">
          <cell r="G120" t="str">
            <v>0520003</v>
          </cell>
          <cell r="H120">
            <v>239245</v>
          </cell>
        </row>
        <row r="121">
          <cell r="G121" t="str">
            <v>0520004</v>
          </cell>
          <cell r="H121">
            <v>30943</v>
          </cell>
        </row>
        <row r="122">
          <cell r="G122" t="str">
            <v>0530409</v>
          </cell>
          <cell r="H122">
            <v>2277402</v>
          </cell>
        </row>
        <row r="123">
          <cell r="G123" t="str">
            <v>0530450</v>
          </cell>
          <cell r="H123">
            <v>23477</v>
          </cell>
        </row>
        <row r="124">
          <cell r="G124" t="str">
            <v>0530464</v>
          </cell>
          <cell r="H124">
            <v>616599</v>
          </cell>
        </row>
        <row r="125">
          <cell r="G125" t="str">
            <v>0530951</v>
          </cell>
          <cell r="H125">
            <v>39223</v>
          </cell>
        </row>
        <row r="126">
          <cell r="G126" t="str">
            <v>0540515</v>
          </cell>
          <cell r="H126">
            <v>4530570</v>
          </cell>
        </row>
        <row r="127">
          <cell r="G127" t="str">
            <v>0543945</v>
          </cell>
          <cell r="H127">
            <v>13931</v>
          </cell>
        </row>
        <row r="128">
          <cell r="G128" t="str">
            <v>0550013</v>
          </cell>
          <cell r="H128">
            <v>358073</v>
          </cell>
        </row>
        <row r="129">
          <cell r="G129" t="str">
            <v>0550014</v>
          </cell>
          <cell r="H129">
            <v>128968</v>
          </cell>
        </row>
        <row r="130">
          <cell r="G130" t="str">
            <v>0550106</v>
          </cell>
          <cell r="H130">
            <v>2918</v>
          </cell>
        </row>
        <row r="131">
          <cell r="G131" t="str">
            <v>0561092</v>
          </cell>
          <cell r="H131">
            <v>4074</v>
          </cell>
        </row>
        <row r="132">
          <cell r="G132" t="str">
            <v>0610000</v>
          </cell>
          <cell r="H132">
            <v>10762841</v>
          </cell>
        </row>
        <row r="133">
          <cell r="G133" t="str">
            <v>0620001</v>
          </cell>
          <cell r="H133">
            <v>616030</v>
          </cell>
        </row>
        <row r="134">
          <cell r="G134" t="str">
            <v>0620002</v>
          </cell>
          <cell r="H134">
            <v>9553</v>
          </cell>
        </row>
        <row r="135">
          <cell r="G135" t="str">
            <v>0620004</v>
          </cell>
          <cell r="H135">
            <v>12648</v>
          </cell>
        </row>
        <row r="136">
          <cell r="G136" t="str">
            <v>0620005</v>
          </cell>
          <cell r="H136">
            <v>46914</v>
          </cell>
        </row>
        <row r="137">
          <cell r="G137" t="str">
            <v>0620006</v>
          </cell>
          <cell r="H137">
            <v>21527</v>
          </cell>
        </row>
        <row r="138">
          <cell r="G138" t="str">
            <v>0620007</v>
          </cell>
          <cell r="H138">
            <v>20804</v>
          </cell>
        </row>
        <row r="139">
          <cell r="G139" t="str">
            <v>0620009</v>
          </cell>
          <cell r="H139">
            <v>76676</v>
          </cell>
        </row>
        <row r="140">
          <cell r="G140" t="str">
            <v>0620011</v>
          </cell>
          <cell r="H140">
            <v>16667</v>
          </cell>
        </row>
        <row r="141">
          <cell r="G141" t="str">
            <v>0620012</v>
          </cell>
          <cell r="H141">
            <v>294889</v>
          </cell>
        </row>
        <row r="142">
          <cell r="G142" t="str">
            <v>0630402</v>
          </cell>
          <cell r="H142">
            <v>6830554</v>
          </cell>
        </row>
        <row r="143">
          <cell r="G143" t="str">
            <v>0630536</v>
          </cell>
          <cell r="H143">
            <v>119038</v>
          </cell>
        </row>
        <row r="144">
          <cell r="G144" t="str">
            <v>0630537</v>
          </cell>
          <cell r="H144">
            <v>128740</v>
          </cell>
        </row>
        <row r="145">
          <cell r="G145" t="str">
            <v>0630538</v>
          </cell>
          <cell r="H145">
            <v>213441</v>
          </cell>
        </row>
        <row r="146">
          <cell r="G146" t="str">
            <v>0630539</v>
          </cell>
          <cell r="H146">
            <v>51439</v>
          </cell>
        </row>
        <row r="147">
          <cell r="G147" t="str">
            <v>0630540</v>
          </cell>
          <cell r="H147">
            <v>6864522</v>
          </cell>
        </row>
        <row r="148">
          <cell r="G148" t="str">
            <v>0630541</v>
          </cell>
          <cell r="H148">
            <v>12161624</v>
          </cell>
        </row>
        <row r="149">
          <cell r="G149" t="str">
            <v>0640615</v>
          </cell>
          <cell r="H149">
            <v>6489128</v>
          </cell>
        </row>
        <row r="150">
          <cell r="G150" t="str">
            <v>0640630</v>
          </cell>
          <cell r="H150">
            <v>35435296</v>
          </cell>
        </row>
        <row r="151">
          <cell r="G151" t="str">
            <v>0640665</v>
          </cell>
          <cell r="H151">
            <v>14081523</v>
          </cell>
        </row>
        <row r="152">
          <cell r="G152" t="str">
            <v>0643055</v>
          </cell>
          <cell r="H152">
            <v>1684007</v>
          </cell>
        </row>
        <row r="153">
          <cell r="G153" t="str">
            <v>0650015</v>
          </cell>
          <cell r="H153">
            <v>1142607</v>
          </cell>
        </row>
        <row r="154">
          <cell r="G154" t="str">
            <v>0650016</v>
          </cell>
          <cell r="H154">
            <v>380139</v>
          </cell>
        </row>
        <row r="155">
          <cell r="G155" t="str">
            <v>0650296</v>
          </cell>
          <cell r="H155">
            <v>1455971</v>
          </cell>
        </row>
        <row r="156">
          <cell r="G156" t="str">
            <v>0661040</v>
          </cell>
          <cell r="H156">
            <v>0</v>
          </cell>
        </row>
        <row r="157">
          <cell r="G157" t="str">
            <v>0710000</v>
          </cell>
          <cell r="H157">
            <v>4894909</v>
          </cell>
        </row>
        <row r="158">
          <cell r="G158" t="str">
            <v>0720001</v>
          </cell>
          <cell r="H158">
            <v>119283</v>
          </cell>
        </row>
        <row r="159">
          <cell r="G159" t="str">
            <v>0720002</v>
          </cell>
          <cell r="H159">
            <v>128134</v>
          </cell>
        </row>
        <row r="160">
          <cell r="G160" t="str">
            <v>0720003</v>
          </cell>
          <cell r="H160">
            <v>64084</v>
          </cell>
        </row>
        <row r="161">
          <cell r="G161" t="str">
            <v>0720004</v>
          </cell>
          <cell r="H161">
            <v>114673</v>
          </cell>
        </row>
        <row r="162">
          <cell r="G162" t="str">
            <v>0730542</v>
          </cell>
          <cell r="H162">
            <v>449198</v>
          </cell>
        </row>
        <row r="163">
          <cell r="G163" t="str">
            <v>0740670</v>
          </cell>
          <cell r="H163">
            <v>9690699</v>
          </cell>
        </row>
        <row r="164">
          <cell r="G164" t="str">
            <v>0750017</v>
          </cell>
          <cell r="H164">
            <v>371057</v>
          </cell>
        </row>
        <row r="165">
          <cell r="G165" t="str">
            <v>0760960</v>
          </cell>
          <cell r="H165">
            <v>114594</v>
          </cell>
        </row>
        <row r="166">
          <cell r="G166" t="str">
            <v>0761041</v>
          </cell>
          <cell r="H166">
            <v>249066</v>
          </cell>
        </row>
        <row r="167">
          <cell r="G167" t="str">
            <v>0770051</v>
          </cell>
          <cell r="H167">
            <v>1249674</v>
          </cell>
        </row>
        <row r="168">
          <cell r="G168" t="str">
            <v>0770055</v>
          </cell>
          <cell r="H168">
            <v>52287</v>
          </cell>
        </row>
        <row r="169">
          <cell r="G169" t="str">
            <v>0810000</v>
          </cell>
          <cell r="H169">
            <v>3728101</v>
          </cell>
        </row>
        <row r="170">
          <cell r="G170" t="str">
            <v>0820001</v>
          </cell>
          <cell r="H170">
            <v>10354</v>
          </cell>
        </row>
        <row r="171">
          <cell r="G171" t="str">
            <v>0820002</v>
          </cell>
          <cell r="H171">
            <v>107371</v>
          </cell>
        </row>
        <row r="172">
          <cell r="G172" t="str">
            <v>0820003</v>
          </cell>
          <cell r="H172">
            <v>13509</v>
          </cell>
        </row>
        <row r="173">
          <cell r="G173" t="str">
            <v>0820004</v>
          </cell>
          <cell r="H173">
            <v>41862</v>
          </cell>
        </row>
        <row r="174">
          <cell r="G174" t="str">
            <v>0820005</v>
          </cell>
          <cell r="H174">
            <v>67101</v>
          </cell>
        </row>
        <row r="175">
          <cell r="G175" t="str">
            <v>0820006</v>
          </cell>
          <cell r="H175">
            <v>55878</v>
          </cell>
        </row>
        <row r="176">
          <cell r="G176" t="str">
            <v>0820007</v>
          </cell>
          <cell r="H176">
            <v>83998</v>
          </cell>
        </row>
        <row r="177">
          <cell r="G177" t="str">
            <v>0820008</v>
          </cell>
          <cell r="H177">
            <v>125931</v>
          </cell>
        </row>
        <row r="178">
          <cell r="G178" t="str">
            <v>0820009</v>
          </cell>
          <cell r="H178">
            <v>29845</v>
          </cell>
        </row>
        <row r="179">
          <cell r="G179" t="str">
            <v>0820010</v>
          </cell>
          <cell r="H179">
            <v>5240</v>
          </cell>
        </row>
        <row r="180">
          <cell r="G180" t="str">
            <v>0820011</v>
          </cell>
          <cell r="H180">
            <v>42217</v>
          </cell>
        </row>
        <row r="181">
          <cell r="G181" t="str">
            <v>0820012</v>
          </cell>
          <cell r="H181">
            <v>32559</v>
          </cell>
        </row>
        <row r="182">
          <cell r="G182" t="str">
            <v>0820013</v>
          </cell>
          <cell r="H182">
            <v>21280</v>
          </cell>
        </row>
        <row r="183">
          <cell r="G183" t="str">
            <v>0820014</v>
          </cell>
          <cell r="H183">
            <v>21838</v>
          </cell>
        </row>
        <row r="184">
          <cell r="G184" t="str">
            <v>0830457</v>
          </cell>
          <cell r="H184">
            <v>1510061</v>
          </cell>
        </row>
        <row r="185">
          <cell r="G185" t="str">
            <v>0830543</v>
          </cell>
          <cell r="H185">
            <v>108735</v>
          </cell>
        </row>
        <row r="186">
          <cell r="G186" t="str">
            <v>0830544</v>
          </cell>
          <cell r="H186">
            <v>124469</v>
          </cell>
        </row>
        <row r="187">
          <cell r="G187" t="str">
            <v>0830545</v>
          </cell>
          <cell r="H187">
            <v>641844</v>
          </cell>
        </row>
        <row r="188">
          <cell r="G188" t="str">
            <v>0830546</v>
          </cell>
          <cell r="H188">
            <v>8826</v>
          </cell>
        </row>
        <row r="189">
          <cell r="G189" t="str">
            <v>0840750</v>
          </cell>
          <cell r="H189">
            <v>2560317</v>
          </cell>
        </row>
        <row r="190">
          <cell r="G190" t="str">
            <v>0840755</v>
          </cell>
          <cell r="H190">
            <v>4000945</v>
          </cell>
        </row>
        <row r="191">
          <cell r="G191" t="str">
            <v>0841180</v>
          </cell>
          <cell r="H191">
            <v>477570</v>
          </cell>
        </row>
        <row r="192">
          <cell r="G192" t="str">
            <v>0848565</v>
          </cell>
          <cell r="H192">
            <v>1536236</v>
          </cell>
        </row>
        <row r="193">
          <cell r="G193" t="str">
            <v>0850018</v>
          </cell>
          <cell r="H193">
            <v>33728</v>
          </cell>
        </row>
        <row r="194">
          <cell r="G194" t="str">
            <v>0850019</v>
          </cell>
          <cell r="H194">
            <v>453870</v>
          </cell>
        </row>
        <row r="195">
          <cell r="G195" t="str">
            <v>0850020</v>
          </cell>
          <cell r="H195">
            <v>199439</v>
          </cell>
        </row>
        <row r="196">
          <cell r="G196" t="str">
            <v>0861062</v>
          </cell>
          <cell r="H196">
            <v>0</v>
          </cell>
        </row>
        <row r="197">
          <cell r="G197" t="str">
            <v>0870002</v>
          </cell>
          <cell r="H197">
            <v>102701</v>
          </cell>
        </row>
        <row r="198">
          <cell r="G198" t="str">
            <v>0870003</v>
          </cell>
          <cell r="H198">
            <v>2387</v>
          </cell>
        </row>
        <row r="199">
          <cell r="G199" t="str">
            <v>0910000</v>
          </cell>
          <cell r="H199">
            <v>10503758</v>
          </cell>
        </row>
        <row r="200">
          <cell r="G200" t="str">
            <v>0920001</v>
          </cell>
          <cell r="H200">
            <v>37962</v>
          </cell>
        </row>
        <row r="201">
          <cell r="G201" t="str">
            <v>0920002</v>
          </cell>
          <cell r="H201">
            <v>38744</v>
          </cell>
        </row>
        <row r="202">
          <cell r="G202" t="str">
            <v>0920003</v>
          </cell>
          <cell r="H202">
            <v>48165</v>
          </cell>
        </row>
        <row r="203">
          <cell r="G203" t="str">
            <v>0920004</v>
          </cell>
          <cell r="H203">
            <v>22058</v>
          </cell>
        </row>
        <row r="204">
          <cell r="G204" t="str">
            <v>0920005</v>
          </cell>
          <cell r="H204">
            <v>59106</v>
          </cell>
        </row>
        <row r="205">
          <cell r="G205" t="str">
            <v>0920006</v>
          </cell>
          <cell r="H205">
            <v>59067</v>
          </cell>
        </row>
        <row r="206">
          <cell r="G206" t="str">
            <v>0920007</v>
          </cell>
          <cell r="H206">
            <v>282045</v>
          </cell>
        </row>
        <row r="207">
          <cell r="G207" t="str">
            <v>0920008</v>
          </cell>
          <cell r="H207">
            <v>49425</v>
          </cell>
        </row>
        <row r="208">
          <cell r="G208" t="str">
            <v>0920009</v>
          </cell>
          <cell r="H208">
            <v>51194</v>
          </cell>
        </row>
        <row r="209">
          <cell r="G209" t="str">
            <v>0920010</v>
          </cell>
          <cell r="H209">
            <v>35667</v>
          </cell>
        </row>
        <row r="210">
          <cell r="G210" t="str">
            <v>0920011</v>
          </cell>
          <cell r="H210">
            <v>242576</v>
          </cell>
        </row>
        <row r="211">
          <cell r="G211" t="str">
            <v>0920012</v>
          </cell>
          <cell r="H211">
            <v>22570</v>
          </cell>
        </row>
        <row r="212">
          <cell r="G212" t="str">
            <v>0920013</v>
          </cell>
          <cell r="H212">
            <v>43057</v>
          </cell>
        </row>
        <row r="213">
          <cell r="G213" t="str">
            <v>0920014</v>
          </cell>
          <cell r="H213">
            <v>78583</v>
          </cell>
        </row>
        <row r="214">
          <cell r="G214" t="str">
            <v>0930301</v>
          </cell>
          <cell r="H214">
            <v>10214680</v>
          </cell>
        </row>
        <row r="215">
          <cell r="G215" t="str">
            <v>0930547</v>
          </cell>
          <cell r="H215">
            <v>322419</v>
          </cell>
        </row>
        <row r="216">
          <cell r="G216" t="str">
            <v>0930548</v>
          </cell>
          <cell r="H216">
            <v>12196</v>
          </cell>
        </row>
        <row r="217">
          <cell r="G217" t="str">
            <v>0930549</v>
          </cell>
          <cell r="H217">
            <v>225269</v>
          </cell>
        </row>
        <row r="218">
          <cell r="G218" t="str">
            <v>0930550</v>
          </cell>
          <cell r="H218">
            <v>194914</v>
          </cell>
        </row>
        <row r="219">
          <cell r="G219" t="str">
            <v>0940775</v>
          </cell>
          <cell r="H219">
            <v>2170181</v>
          </cell>
        </row>
        <row r="220">
          <cell r="G220" t="str">
            <v>0940815</v>
          </cell>
          <cell r="H220">
            <v>3902499</v>
          </cell>
        </row>
        <row r="221">
          <cell r="G221" t="str">
            <v>0940875</v>
          </cell>
          <cell r="H221">
            <v>9801574</v>
          </cell>
        </row>
        <row r="222">
          <cell r="G222" t="str">
            <v>0942650</v>
          </cell>
          <cell r="H222">
            <v>837277</v>
          </cell>
        </row>
        <row r="223">
          <cell r="G223" t="str">
            <v>0950021</v>
          </cell>
          <cell r="H223">
            <v>1226263</v>
          </cell>
        </row>
        <row r="224">
          <cell r="G224" t="str">
            <v>0950022</v>
          </cell>
          <cell r="H224">
            <v>98148</v>
          </cell>
        </row>
        <row r="225">
          <cell r="G225" t="str">
            <v>0950023</v>
          </cell>
          <cell r="H225">
            <v>142080</v>
          </cell>
        </row>
        <row r="226">
          <cell r="G226" t="str">
            <v>0961042</v>
          </cell>
          <cell r="H226">
            <v>0</v>
          </cell>
        </row>
        <row r="227">
          <cell r="G227" t="str">
            <v>0961101</v>
          </cell>
          <cell r="H227">
            <v>680324</v>
          </cell>
        </row>
        <row r="228">
          <cell r="G228" t="str">
            <v>0962002</v>
          </cell>
          <cell r="H228">
            <v>716085</v>
          </cell>
        </row>
        <row r="229">
          <cell r="G229" t="str">
            <v>0970003</v>
          </cell>
          <cell r="H229">
            <v>12525</v>
          </cell>
        </row>
        <row r="230">
          <cell r="G230" t="str">
            <v>1010000</v>
          </cell>
          <cell r="H230">
            <v>23841493</v>
          </cell>
        </row>
        <row r="231">
          <cell r="G231" t="str">
            <v>1020001</v>
          </cell>
          <cell r="H231">
            <v>7031</v>
          </cell>
        </row>
        <row r="232">
          <cell r="G232" t="str">
            <v>1020002</v>
          </cell>
          <cell r="H232">
            <v>44032</v>
          </cell>
        </row>
        <row r="233">
          <cell r="G233" t="str">
            <v>1020003</v>
          </cell>
          <cell r="H233">
            <v>165975</v>
          </cell>
        </row>
        <row r="234">
          <cell r="G234" t="str">
            <v>1020004</v>
          </cell>
          <cell r="H234">
            <v>503456</v>
          </cell>
        </row>
        <row r="235">
          <cell r="G235" t="str">
            <v>1020005</v>
          </cell>
          <cell r="H235">
            <v>45494</v>
          </cell>
        </row>
        <row r="236">
          <cell r="G236" t="str">
            <v>1020006</v>
          </cell>
          <cell r="H236">
            <v>16043</v>
          </cell>
        </row>
        <row r="237">
          <cell r="G237" t="str">
            <v>1020007</v>
          </cell>
          <cell r="H237">
            <v>20889</v>
          </cell>
        </row>
        <row r="238">
          <cell r="G238" t="str">
            <v>1020008</v>
          </cell>
          <cell r="H238">
            <v>143500</v>
          </cell>
        </row>
        <row r="239">
          <cell r="G239" t="str">
            <v>1020009</v>
          </cell>
          <cell r="H239">
            <v>19424</v>
          </cell>
        </row>
        <row r="240">
          <cell r="G240" t="str">
            <v>1020010</v>
          </cell>
          <cell r="H240">
            <v>49215</v>
          </cell>
        </row>
        <row r="241">
          <cell r="G241" t="str">
            <v>1020011</v>
          </cell>
          <cell r="H241">
            <v>20727</v>
          </cell>
        </row>
        <row r="242">
          <cell r="G242" t="str">
            <v>1020012</v>
          </cell>
          <cell r="H242">
            <v>102863</v>
          </cell>
        </row>
        <row r="243">
          <cell r="G243" t="str">
            <v>1030205</v>
          </cell>
          <cell r="H243">
            <v>27660386</v>
          </cell>
        </row>
        <row r="244">
          <cell r="G244" t="str">
            <v>1030421</v>
          </cell>
          <cell r="H244">
            <v>2316255</v>
          </cell>
        </row>
        <row r="245">
          <cell r="G245" t="str">
            <v>1030500</v>
          </cell>
          <cell r="H245">
            <v>12321482</v>
          </cell>
        </row>
        <row r="246">
          <cell r="G246" t="str">
            <v>1030551</v>
          </cell>
          <cell r="H246">
            <v>167439</v>
          </cell>
        </row>
        <row r="247">
          <cell r="G247" t="str">
            <v>1030552</v>
          </cell>
          <cell r="H247">
            <v>2169929</v>
          </cell>
        </row>
        <row r="248">
          <cell r="G248" t="str">
            <v>1030962</v>
          </cell>
          <cell r="H248">
            <v>91689</v>
          </cell>
        </row>
        <row r="249">
          <cell r="G249" t="str">
            <v>1040940</v>
          </cell>
          <cell r="H249">
            <v>11425457</v>
          </cell>
        </row>
        <row r="250">
          <cell r="G250" t="str">
            <v>1041000</v>
          </cell>
          <cell r="H250">
            <v>5349465</v>
          </cell>
        </row>
        <row r="251">
          <cell r="G251" t="str">
            <v>1041010</v>
          </cell>
          <cell r="H251">
            <v>22550652</v>
          </cell>
        </row>
        <row r="252">
          <cell r="G252" t="str">
            <v>1050025</v>
          </cell>
          <cell r="H252">
            <v>2058610</v>
          </cell>
        </row>
        <row r="253">
          <cell r="G253" t="str">
            <v>1050287</v>
          </cell>
          <cell r="H253">
            <v>1230772</v>
          </cell>
        </row>
        <row r="254">
          <cell r="G254" t="str">
            <v>1060802</v>
          </cell>
          <cell r="H254">
            <v>845500</v>
          </cell>
        </row>
        <row r="255">
          <cell r="G255" t="str">
            <v>1060962</v>
          </cell>
          <cell r="H255">
            <v>614509</v>
          </cell>
        </row>
        <row r="256">
          <cell r="G256" t="str">
            <v>1060967</v>
          </cell>
          <cell r="H256">
            <v>1153067</v>
          </cell>
        </row>
        <row r="257">
          <cell r="G257" t="str">
            <v>1060971</v>
          </cell>
          <cell r="H257">
            <v>361811</v>
          </cell>
        </row>
        <row r="258">
          <cell r="G258" t="str">
            <v>1060972</v>
          </cell>
          <cell r="H258">
            <v>194973</v>
          </cell>
        </row>
        <row r="259">
          <cell r="G259" t="str">
            <v>1060997</v>
          </cell>
          <cell r="H259">
            <v>185797</v>
          </cell>
        </row>
        <row r="260">
          <cell r="G260" t="str">
            <v>1061043</v>
          </cell>
          <cell r="H260">
            <v>0</v>
          </cell>
        </row>
        <row r="261">
          <cell r="G261" t="str">
            <v>1070004</v>
          </cell>
          <cell r="H261">
            <v>1837824</v>
          </cell>
        </row>
        <row r="262">
          <cell r="G262" t="str">
            <v>1070056</v>
          </cell>
          <cell r="H262">
            <v>180405</v>
          </cell>
        </row>
        <row r="263">
          <cell r="G263" t="str">
            <v>1110000</v>
          </cell>
          <cell r="H263">
            <v>4014110</v>
          </cell>
        </row>
        <row r="264">
          <cell r="G264" t="str">
            <v>1120001</v>
          </cell>
          <cell r="H264">
            <v>130788</v>
          </cell>
        </row>
        <row r="265">
          <cell r="G265" t="str">
            <v>1120002</v>
          </cell>
          <cell r="H265">
            <v>3897</v>
          </cell>
        </row>
        <row r="266">
          <cell r="G266" t="str">
            <v>1120003</v>
          </cell>
          <cell r="H266">
            <v>42462</v>
          </cell>
        </row>
        <row r="267">
          <cell r="G267" t="str">
            <v>1120004</v>
          </cell>
          <cell r="H267">
            <v>50669</v>
          </cell>
        </row>
        <row r="268">
          <cell r="G268" t="str">
            <v>1120005</v>
          </cell>
          <cell r="H268">
            <v>30629</v>
          </cell>
        </row>
        <row r="269">
          <cell r="G269" t="str">
            <v>1120006</v>
          </cell>
          <cell r="H269">
            <v>10423</v>
          </cell>
        </row>
        <row r="270">
          <cell r="G270" t="str">
            <v>1120007</v>
          </cell>
          <cell r="H270">
            <v>26681</v>
          </cell>
        </row>
        <row r="271">
          <cell r="G271" t="str">
            <v>1120008</v>
          </cell>
          <cell r="H271">
            <v>34140</v>
          </cell>
        </row>
        <row r="272">
          <cell r="G272" t="str">
            <v>1120009</v>
          </cell>
          <cell r="H272">
            <v>23427</v>
          </cell>
        </row>
        <row r="273">
          <cell r="G273" t="str">
            <v>1120010</v>
          </cell>
          <cell r="H273">
            <v>34632</v>
          </cell>
        </row>
        <row r="274">
          <cell r="G274" t="str">
            <v>1120011</v>
          </cell>
          <cell r="H274">
            <v>12072</v>
          </cell>
        </row>
        <row r="275">
          <cell r="G275" t="str">
            <v>1130410</v>
          </cell>
          <cell r="H275">
            <v>2448711</v>
          </cell>
        </row>
        <row r="276">
          <cell r="G276" t="str">
            <v>1130553</v>
          </cell>
          <cell r="H276">
            <v>10829</v>
          </cell>
        </row>
        <row r="277">
          <cell r="G277" t="str">
            <v>1130554</v>
          </cell>
          <cell r="H277">
            <v>17538</v>
          </cell>
        </row>
        <row r="278">
          <cell r="G278" t="str">
            <v>1130555</v>
          </cell>
          <cell r="H278">
            <v>179844</v>
          </cell>
        </row>
        <row r="279">
          <cell r="G279" t="str">
            <v>1130556</v>
          </cell>
          <cell r="H279">
            <v>40408</v>
          </cell>
        </row>
        <row r="280">
          <cell r="G280" t="str">
            <v>1130557</v>
          </cell>
          <cell r="H280">
            <v>29629</v>
          </cell>
        </row>
        <row r="281">
          <cell r="G281" t="str">
            <v>1130558</v>
          </cell>
          <cell r="H281">
            <v>53246</v>
          </cell>
        </row>
        <row r="282">
          <cell r="G282" t="str">
            <v>1141125</v>
          </cell>
          <cell r="H282">
            <v>7904784</v>
          </cell>
        </row>
        <row r="283">
          <cell r="G283" t="str">
            <v>1142960</v>
          </cell>
          <cell r="H283">
            <v>731572</v>
          </cell>
        </row>
        <row r="284">
          <cell r="G284" t="str">
            <v>1150026</v>
          </cell>
          <cell r="H284">
            <v>428206</v>
          </cell>
        </row>
        <row r="285">
          <cell r="G285" t="str">
            <v>1160331</v>
          </cell>
          <cell r="H285">
            <v>76726</v>
          </cell>
        </row>
        <row r="286">
          <cell r="G286" t="str">
            <v>1160333</v>
          </cell>
          <cell r="H286">
            <v>0</v>
          </cell>
        </row>
        <row r="287">
          <cell r="G287" t="str">
            <v>1160338</v>
          </cell>
          <cell r="H287">
            <v>246795</v>
          </cell>
        </row>
        <row r="288">
          <cell r="G288" t="str">
            <v>1160342</v>
          </cell>
          <cell r="H288">
            <v>306343</v>
          </cell>
        </row>
        <row r="289">
          <cell r="G289" t="str">
            <v>1161186</v>
          </cell>
          <cell r="H289">
            <v>23598</v>
          </cell>
        </row>
        <row r="290">
          <cell r="G290" t="str">
            <v>1210000</v>
          </cell>
          <cell r="H290">
            <v>8007085</v>
          </cell>
        </row>
        <row r="291">
          <cell r="G291" t="str">
            <v>1220001</v>
          </cell>
          <cell r="H291">
            <v>385818</v>
          </cell>
        </row>
        <row r="292">
          <cell r="G292" t="str">
            <v>1220002</v>
          </cell>
          <cell r="H292">
            <v>30856</v>
          </cell>
        </row>
        <row r="293">
          <cell r="G293" t="str">
            <v>1220003</v>
          </cell>
          <cell r="H293">
            <v>46509</v>
          </cell>
        </row>
        <row r="294">
          <cell r="G294" t="str">
            <v>1220004</v>
          </cell>
          <cell r="H294">
            <v>14955</v>
          </cell>
        </row>
        <row r="295">
          <cell r="G295" t="str">
            <v>1220005</v>
          </cell>
          <cell r="H295">
            <v>102819</v>
          </cell>
        </row>
        <row r="296">
          <cell r="G296" t="str">
            <v>1220006</v>
          </cell>
          <cell r="H296">
            <v>63459</v>
          </cell>
        </row>
        <row r="297">
          <cell r="G297" t="str">
            <v>1220007</v>
          </cell>
          <cell r="H297">
            <v>269239</v>
          </cell>
        </row>
        <row r="298">
          <cell r="G298" t="str">
            <v>1220008</v>
          </cell>
          <cell r="H298">
            <v>67781</v>
          </cell>
        </row>
        <row r="299">
          <cell r="G299" t="str">
            <v>1220009</v>
          </cell>
          <cell r="H299">
            <v>57424</v>
          </cell>
        </row>
        <row r="300">
          <cell r="G300" t="str">
            <v>1220010</v>
          </cell>
          <cell r="H300">
            <v>43544</v>
          </cell>
        </row>
        <row r="301">
          <cell r="G301" t="str">
            <v>1220011</v>
          </cell>
          <cell r="H301">
            <v>16188</v>
          </cell>
        </row>
        <row r="302">
          <cell r="G302" t="str">
            <v>1220012</v>
          </cell>
          <cell r="H302">
            <v>44617</v>
          </cell>
        </row>
        <row r="303">
          <cell r="G303" t="str">
            <v>1220013</v>
          </cell>
          <cell r="H303">
            <v>11825</v>
          </cell>
        </row>
        <row r="304">
          <cell r="G304" t="str">
            <v>1220014</v>
          </cell>
          <cell r="H304">
            <v>41238</v>
          </cell>
        </row>
        <row r="305">
          <cell r="G305" t="str">
            <v>1230309</v>
          </cell>
          <cell r="H305">
            <v>9523673</v>
          </cell>
        </row>
        <row r="306">
          <cell r="G306" t="str">
            <v>1230559</v>
          </cell>
          <cell r="H306">
            <v>260070</v>
          </cell>
        </row>
        <row r="307">
          <cell r="G307" t="str">
            <v>1230560</v>
          </cell>
          <cell r="H307">
            <v>157219</v>
          </cell>
        </row>
        <row r="308">
          <cell r="G308" t="str">
            <v>1230561</v>
          </cell>
          <cell r="H308">
            <v>69730</v>
          </cell>
        </row>
        <row r="309">
          <cell r="G309" t="str">
            <v>1230562</v>
          </cell>
          <cell r="H309">
            <v>212799</v>
          </cell>
        </row>
        <row r="310">
          <cell r="G310" t="str">
            <v>1230563</v>
          </cell>
          <cell r="H310">
            <v>250003</v>
          </cell>
        </row>
        <row r="311">
          <cell r="G311" t="str">
            <v>1241150</v>
          </cell>
          <cell r="H311">
            <v>4559466</v>
          </cell>
        </row>
        <row r="312">
          <cell r="G312" t="str">
            <v>1241160</v>
          </cell>
          <cell r="H312">
            <v>3170689</v>
          </cell>
        </row>
        <row r="313">
          <cell r="G313" t="str">
            <v>1241170</v>
          </cell>
          <cell r="H313">
            <v>8212264</v>
          </cell>
        </row>
        <row r="314">
          <cell r="G314" t="str">
            <v>1241180</v>
          </cell>
          <cell r="H314">
            <v>1409133</v>
          </cell>
        </row>
        <row r="315">
          <cell r="G315" t="str">
            <v>1250027</v>
          </cell>
          <cell r="H315">
            <v>162729</v>
          </cell>
        </row>
        <row r="316">
          <cell r="G316" t="str">
            <v>1250028</v>
          </cell>
          <cell r="H316">
            <v>961700</v>
          </cell>
        </row>
        <row r="317">
          <cell r="G317" t="str">
            <v>1250029</v>
          </cell>
          <cell r="H317">
            <v>153405</v>
          </cell>
        </row>
        <row r="318">
          <cell r="G318" t="str">
            <v>1250286</v>
          </cell>
          <cell r="H318">
            <v>684713</v>
          </cell>
        </row>
        <row r="319">
          <cell r="G319" t="str">
            <v>1260326</v>
          </cell>
          <cell r="H319">
            <v>492648</v>
          </cell>
        </row>
        <row r="320">
          <cell r="G320" t="str">
            <v>1260329</v>
          </cell>
          <cell r="H320">
            <v>202672</v>
          </cell>
        </row>
        <row r="321">
          <cell r="G321" t="str">
            <v>1310000</v>
          </cell>
          <cell r="H321">
            <v>3530665</v>
          </cell>
        </row>
        <row r="322">
          <cell r="G322" t="str">
            <v>1320001</v>
          </cell>
          <cell r="H322">
            <v>8383</v>
          </cell>
        </row>
        <row r="323">
          <cell r="G323" t="str">
            <v>1320002</v>
          </cell>
          <cell r="H323">
            <v>18787</v>
          </cell>
        </row>
        <row r="324">
          <cell r="G324" t="str">
            <v>1320003</v>
          </cell>
          <cell r="H324">
            <v>3285</v>
          </cell>
        </row>
        <row r="325">
          <cell r="G325" t="str">
            <v>1320004</v>
          </cell>
          <cell r="H325">
            <v>16958</v>
          </cell>
        </row>
        <row r="326">
          <cell r="G326" t="str">
            <v>1320005</v>
          </cell>
          <cell r="H326">
            <v>6416</v>
          </cell>
        </row>
        <row r="327">
          <cell r="G327" t="str">
            <v>1320006</v>
          </cell>
          <cell r="H327">
            <v>20403</v>
          </cell>
        </row>
        <row r="328">
          <cell r="G328" t="str">
            <v>1320007</v>
          </cell>
          <cell r="H328">
            <v>20595</v>
          </cell>
        </row>
        <row r="329">
          <cell r="G329" t="str">
            <v>1320008</v>
          </cell>
          <cell r="H329">
            <v>8948</v>
          </cell>
        </row>
        <row r="330">
          <cell r="G330" t="str">
            <v>1320009</v>
          </cell>
          <cell r="H330">
            <v>15037</v>
          </cell>
        </row>
        <row r="331">
          <cell r="G331" t="str">
            <v>1330564</v>
          </cell>
          <cell r="H331">
            <v>0</v>
          </cell>
        </row>
        <row r="332">
          <cell r="G332" t="str">
            <v>1330565</v>
          </cell>
          <cell r="H332">
            <v>98246</v>
          </cell>
        </row>
        <row r="333">
          <cell r="G333" t="str">
            <v>1330566</v>
          </cell>
          <cell r="H333">
            <v>24628</v>
          </cell>
        </row>
        <row r="334">
          <cell r="G334" t="str">
            <v>1330567</v>
          </cell>
          <cell r="H334">
            <v>71062</v>
          </cell>
        </row>
        <row r="335">
          <cell r="G335" t="str">
            <v>1330568</v>
          </cell>
          <cell r="H335">
            <v>62458</v>
          </cell>
        </row>
        <row r="336">
          <cell r="G336" t="str">
            <v>1341300</v>
          </cell>
          <cell r="H336">
            <v>3981642</v>
          </cell>
        </row>
        <row r="337">
          <cell r="G337" t="str">
            <v>1350030</v>
          </cell>
          <cell r="H337">
            <v>181106</v>
          </cell>
        </row>
        <row r="338">
          <cell r="G338" t="str">
            <v>1360965</v>
          </cell>
          <cell r="H338">
            <v>83204</v>
          </cell>
        </row>
        <row r="339">
          <cell r="G339" t="str">
            <v>1360966</v>
          </cell>
          <cell r="H339">
            <v>271611</v>
          </cell>
        </row>
        <row r="340">
          <cell r="G340" t="str">
            <v>1360967</v>
          </cell>
          <cell r="H340">
            <v>69275</v>
          </cell>
        </row>
        <row r="341">
          <cell r="G341" t="str">
            <v>1360968</v>
          </cell>
          <cell r="H341">
            <v>182002</v>
          </cell>
        </row>
        <row r="342">
          <cell r="G342" t="str">
            <v>1361045</v>
          </cell>
          <cell r="H342">
            <v>224297</v>
          </cell>
        </row>
        <row r="343">
          <cell r="G343" t="str">
            <v>1410000</v>
          </cell>
          <cell r="H343">
            <v>11386570</v>
          </cell>
        </row>
        <row r="344">
          <cell r="G344" t="str">
            <v>1420001</v>
          </cell>
          <cell r="H344">
            <v>36100</v>
          </cell>
        </row>
        <row r="345">
          <cell r="G345" t="str">
            <v>1420002</v>
          </cell>
          <cell r="H345">
            <v>28730</v>
          </cell>
        </row>
        <row r="346">
          <cell r="G346" t="str">
            <v>1420003</v>
          </cell>
          <cell r="H346">
            <v>31560</v>
          </cell>
        </row>
        <row r="347">
          <cell r="G347" t="str">
            <v>1420004</v>
          </cell>
          <cell r="H347">
            <v>4846</v>
          </cell>
        </row>
        <row r="348">
          <cell r="G348" t="str">
            <v>1420005</v>
          </cell>
          <cell r="H348">
            <v>68031</v>
          </cell>
        </row>
        <row r="349">
          <cell r="G349" t="str">
            <v>1420006</v>
          </cell>
          <cell r="H349">
            <v>17423</v>
          </cell>
        </row>
        <row r="350">
          <cell r="G350" t="str">
            <v>1420007</v>
          </cell>
          <cell r="H350">
            <v>42988</v>
          </cell>
        </row>
        <row r="351">
          <cell r="G351" t="str">
            <v>1420008</v>
          </cell>
          <cell r="H351">
            <v>29037</v>
          </cell>
        </row>
        <row r="352">
          <cell r="G352" t="str">
            <v>1420009</v>
          </cell>
          <cell r="H352">
            <v>17941</v>
          </cell>
        </row>
        <row r="353">
          <cell r="G353" t="str">
            <v>1420010</v>
          </cell>
          <cell r="H353">
            <v>280178</v>
          </cell>
        </row>
        <row r="354">
          <cell r="G354" t="str">
            <v>1430319</v>
          </cell>
          <cell r="H354">
            <v>4724549</v>
          </cell>
        </row>
        <row r="355">
          <cell r="G355" t="str">
            <v>1430569</v>
          </cell>
          <cell r="H355">
            <v>6834</v>
          </cell>
        </row>
        <row r="356">
          <cell r="G356" t="str">
            <v>1430570</v>
          </cell>
          <cell r="H356">
            <v>12080</v>
          </cell>
        </row>
        <row r="357">
          <cell r="G357" t="str">
            <v>1430571</v>
          </cell>
          <cell r="H357">
            <v>100573</v>
          </cell>
        </row>
        <row r="358">
          <cell r="G358" t="str">
            <v>1430572</v>
          </cell>
          <cell r="H358">
            <v>107432</v>
          </cell>
        </row>
        <row r="359">
          <cell r="G359" t="str">
            <v>1430573</v>
          </cell>
          <cell r="H359">
            <v>220702</v>
          </cell>
        </row>
        <row r="360">
          <cell r="G360" t="str">
            <v>1430574</v>
          </cell>
          <cell r="H360">
            <v>72465</v>
          </cell>
        </row>
        <row r="361">
          <cell r="G361" t="str">
            <v>1441315</v>
          </cell>
          <cell r="H361">
            <v>2942622</v>
          </cell>
        </row>
        <row r="362">
          <cell r="G362" t="str">
            <v>1441375</v>
          </cell>
          <cell r="H362">
            <v>3480558</v>
          </cell>
        </row>
        <row r="363">
          <cell r="G363" t="str">
            <v>1441405</v>
          </cell>
          <cell r="H363">
            <v>5673812</v>
          </cell>
        </row>
        <row r="364">
          <cell r="G364" t="str">
            <v>1450031</v>
          </cell>
          <cell r="H364">
            <v>39411</v>
          </cell>
        </row>
        <row r="365">
          <cell r="G365" t="str">
            <v>1450032</v>
          </cell>
          <cell r="H365">
            <v>310332</v>
          </cell>
        </row>
        <row r="366">
          <cell r="G366" t="str">
            <v>1460984</v>
          </cell>
          <cell r="H366">
            <v>28552</v>
          </cell>
        </row>
        <row r="367">
          <cell r="G367" t="str">
            <v>1460989</v>
          </cell>
          <cell r="H367">
            <v>97384</v>
          </cell>
        </row>
        <row r="368">
          <cell r="G368" t="str">
            <v>1461022</v>
          </cell>
          <cell r="H368">
            <v>283529</v>
          </cell>
        </row>
        <row r="369">
          <cell r="G369" t="str">
            <v>1470005</v>
          </cell>
          <cell r="H369">
            <v>618034</v>
          </cell>
        </row>
        <row r="370">
          <cell r="G370" t="str">
            <v>1510000</v>
          </cell>
          <cell r="H370">
            <v>10645774</v>
          </cell>
        </row>
        <row r="371">
          <cell r="G371" t="str">
            <v>1520001</v>
          </cell>
          <cell r="H371">
            <v>11713</v>
          </cell>
        </row>
        <row r="372">
          <cell r="G372" t="str">
            <v>1520002</v>
          </cell>
          <cell r="H372">
            <v>44489</v>
          </cell>
        </row>
        <row r="373">
          <cell r="G373" t="str">
            <v>1520003</v>
          </cell>
          <cell r="H373">
            <v>72156</v>
          </cell>
        </row>
        <row r="374">
          <cell r="G374" t="str">
            <v>1520004</v>
          </cell>
          <cell r="H374">
            <v>82991</v>
          </cell>
        </row>
        <row r="375">
          <cell r="G375" t="str">
            <v>1520005</v>
          </cell>
          <cell r="H375">
            <v>15035</v>
          </cell>
        </row>
        <row r="376">
          <cell r="G376" t="str">
            <v>1520006</v>
          </cell>
          <cell r="H376">
            <v>27794</v>
          </cell>
        </row>
        <row r="377">
          <cell r="G377" t="str">
            <v>1520007</v>
          </cell>
          <cell r="H377">
            <v>20528</v>
          </cell>
        </row>
        <row r="378">
          <cell r="G378" t="str">
            <v>1520008</v>
          </cell>
          <cell r="H378">
            <v>78731</v>
          </cell>
        </row>
        <row r="379">
          <cell r="G379" t="str">
            <v>1520009</v>
          </cell>
          <cell r="H379">
            <v>83636</v>
          </cell>
        </row>
        <row r="380">
          <cell r="G380" t="str">
            <v>1520010</v>
          </cell>
          <cell r="H380">
            <v>150639</v>
          </cell>
        </row>
        <row r="381">
          <cell r="G381" t="str">
            <v>1520011</v>
          </cell>
          <cell r="H381">
            <v>171765</v>
          </cell>
        </row>
        <row r="382">
          <cell r="G382" t="str">
            <v>1520012</v>
          </cell>
          <cell r="H382">
            <v>55323</v>
          </cell>
        </row>
        <row r="383">
          <cell r="G383" t="str">
            <v>1520013</v>
          </cell>
          <cell r="H383">
            <v>46540</v>
          </cell>
        </row>
        <row r="384">
          <cell r="G384" t="str">
            <v>1520014</v>
          </cell>
          <cell r="H384">
            <v>28159</v>
          </cell>
        </row>
        <row r="385">
          <cell r="G385" t="str">
            <v>1530439</v>
          </cell>
          <cell r="H385">
            <v>4713251</v>
          </cell>
        </row>
        <row r="386">
          <cell r="G386" t="str">
            <v>1530442</v>
          </cell>
          <cell r="H386">
            <v>1448569</v>
          </cell>
        </row>
        <row r="387">
          <cell r="G387" t="str">
            <v>1530575</v>
          </cell>
          <cell r="H387">
            <v>218021</v>
          </cell>
        </row>
        <row r="388">
          <cell r="G388" t="str">
            <v>1530576</v>
          </cell>
          <cell r="H388">
            <v>2741162</v>
          </cell>
        </row>
        <row r="389">
          <cell r="G389" t="str">
            <v>1530577</v>
          </cell>
          <cell r="H389">
            <v>48631</v>
          </cell>
        </row>
        <row r="390">
          <cell r="G390" t="str">
            <v>1530578</v>
          </cell>
          <cell r="H390">
            <v>1788</v>
          </cell>
        </row>
        <row r="391">
          <cell r="G391" t="str">
            <v>1530579</v>
          </cell>
          <cell r="H391">
            <v>105674</v>
          </cell>
        </row>
        <row r="392">
          <cell r="G392" t="str">
            <v>1541560</v>
          </cell>
          <cell r="H392">
            <v>10469768</v>
          </cell>
        </row>
        <row r="393">
          <cell r="G393" t="str">
            <v>1541600</v>
          </cell>
          <cell r="H393">
            <v>7122788</v>
          </cell>
        </row>
        <row r="394">
          <cell r="G394" t="str">
            <v>1541620</v>
          </cell>
          <cell r="H394">
            <v>5327117</v>
          </cell>
        </row>
        <row r="395">
          <cell r="G395" t="str">
            <v>1550033</v>
          </cell>
          <cell r="H395">
            <v>864740</v>
          </cell>
        </row>
        <row r="396">
          <cell r="G396" t="str">
            <v>1550034</v>
          </cell>
          <cell r="H396">
            <v>1300160</v>
          </cell>
        </row>
        <row r="397">
          <cell r="G397" t="str">
            <v>1561036</v>
          </cell>
          <cell r="H397">
            <v>743267</v>
          </cell>
        </row>
        <row r="398">
          <cell r="G398" t="str">
            <v>1570006</v>
          </cell>
          <cell r="H398">
            <v>0</v>
          </cell>
        </row>
        <row r="399">
          <cell r="G399" t="str">
            <v>1610000</v>
          </cell>
          <cell r="H399">
            <v>6009301</v>
          </cell>
        </row>
        <row r="400">
          <cell r="G400" t="str">
            <v>1620001</v>
          </cell>
          <cell r="H400">
            <v>68411</v>
          </cell>
        </row>
        <row r="401">
          <cell r="G401" t="str">
            <v>1620002</v>
          </cell>
          <cell r="H401">
            <v>64585</v>
          </cell>
        </row>
        <row r="402">
          <cell r="G402" t="str">
            <v>1620003</v>
          </cell>
          <cell r="H402">
            <v>20550</v>
          </cell>
        </row>
        <row r="403">
          <cell r="G403" t="str">
            <v>1620004</v>
          </cell>
          <cell r="H403">
            <v>61928</v>
          </cell>
        </row>
        <row r="404">
          <cell r="G404" t="str">
            <v>1620005</v>
          </cell>
          <cell r="H404">
            <v>46877</v>
          </cell>
        </row>
        <row r="405">
          <cell r="G405" t="str">
            <v>1620006</v>
          </cell>
          <cell r="H405">
            <v>31411</v>
          </cell>
        </row>
        <row r="406">
          <cell r="G406" t="str">
            <v>1620007</v>
          </cell>
          <cell r="H406">
            <v>34555</v>
          </cell>
        </row>
        <row r="407">
          <cell r="G407" t="str">
            <v>1620008</v>
          </cell>
          <cell r="H407">
            <v>181738</v>
          </cell>
        </row>
        <row r="408">
          <cell r="G408" t="str">
            <v>1620009</v>
          </cell>
          <cell r="H408">
            <v>215901</v>
          </cell>
        </row>
        <row r="409">
          <cell r="G409" t="str">
            <v>1630406</v>
          </cell>
          <cell r="H409">
            <v>4803911</v>
          </cell>
        </row>
        <row r="410">
          <cell r="G410" t="str">
            <v>1630581</v>
          </cell>
          <cell r="H410">
            <v>7743</v>
          </cell>
        </row>
        <row r="411">
          <cell r="G411" t="str">
            <v>1630582</v>
          </cell>
          <cell r="H411">
            <v>31335</v>
          </cell>
        </row>
        <row r="412">
          <cell r="G412" t="str">
            <v>1630583</v>
          </cell>
          <cell r="H412">
            <v>43497</v>
          </cell>
        </row>
        <row r="413">
          <cell r="G413" t="str">
            <v>1630584</v>
          </cell>
          <cell r="H413">
            <v>224327</v>
          </cell>
        </row>
        <row r="414">
          <cell r="G414" t="str">
            <v>1641655</v>
          </cell>
          <cell r="H414">
            <v>4559335</v>
          </cell>
        </row>
        <row r="415">
          <cell r="G415" t="str">
            <v>1641730</v>
          </cell>
          <cell r="H415">
            <v>6134325</v>
          </cell>
        </row>
        <row r="416">
          <cell r="G416" t="str">
            <v>1650035</v>
          </cell>
          <cell r="H416">
            <v>457751</v>
          </cell>
        </row>
        <row r="417">
          <cell r="G417" t="str">
            <v>1650283</v>
          </cell>
          <cell r="H417">
            <v>269236</v>
          </cell>
        </row>
        <row r="418">
          <cell r="G418" t="str">
            <v>1661003</v>
          </cell>
          <cell r="H418">
            <v>334829</v>
          </cell>
        </row>
        <row r="419">
          <cell r="G419" t="str">
            <v>1670049</v>
          </cell>
          <cell r="H419">
            <v>49999</v>
          </cell>
        </row>
        <row r="420">
          <cell r="G420" t="str">
            <v>1710000</v>
          </cell>
          <cell r="H420">
            <v>10623386</v>
          </cell>
        </row>
        <row r="421">
          <cell r="G421" t="str">
            <v>1720001</v>
          </cell>
          <cell r="H421">
            <v>45359</v>
          </cell>
        </row>
        <row r="422">
          <cell r="G422" t="str">
            <v>1720002</v>
          </cell>
          <cell r="H422">
            <v>73930</v>
          </cell>
        </row>
        <row r="423">
          <cell r="G423" t="str">
            <v>1720003</v>
          </cell>
          <cell r="H423">
            <v>75242</v>
          </cell>
        </row>
        <row r="424">
          <cell r="G424" t="str">
            <v>1720004</v>
          </cell>
          <cell r="H424">
            <v>65177</v>
          </cell>
        </row>
        <row r="425">
          <cell r="G425" t="str">
            <v>1720005</v>
          </cell>
          <cell r="H425">
            <v>90693</v>
          </cell>
        </row>
        <row r="426">
          <cell r="G426" t="str">
            <v>1720006</v>
          </cell>
          <cell r="H426">
            <v>89326</v>
          </cell>
        </row>
        <row r="427">
          <cell r="G427" t="str">
            <v>1720007</v>
          </cell>
          <cell r="H427">
            <v>16632</v>
          </cell>
        </row>
        <row r="428">
          <cell r="G428" t="str">
            <v>1720008</v>
          </cell>
          <cell r="H428">
            <v>18266</v>
          </cell>
        </row>
        <row r="429">
          <cell r="G429" t="str">
            <v>1720009</v>
          </cell>
          <cell r="H429">
            <v>46296</v>
          </cell>
        </row>
        <row r="430">
          <cell r="G430" t="str">
            <v>1720010</v>
          </cell>
          <cell r="H430">
            <v>60557</v>
          </cell>
        </row>
        <row r="431">
          <cell r="G431" t="str">
            <v>1720011</v>
          </cell>
          <cell r="H431">
            <v>78992</v>
          </cell>
        </row>
        <row r="432">
          <cell r="G432" t="str">
            <v>1720012</v>
          </cell>
          <cell r="H432">
            <v>16582</v>
          </cell>
        </row>
        <row r="433">
          <cell r="G433" t="str">
            <v>1720013</v>
          </cell>
          <cell r="H433">
            <v>15297</v>
          </cell>
        </row>
        <row r="434">
          <cell r="G434" t="str">
            <v>1720014</v>
          </cell>
          <cell r="H434">
            <v>69945</v>
          </cell>
        </row>
        <row r="435">
          <cell r="G435" t="str">
            <v>1720015</v>
          </cell>
          <cell r="H435">
            <v>33005</v>
          </cell>
        </row>
        <row r="436">
          <cell r="G436" t="str">
            <v>1730416</v>
          </cell>
          <cell r="H436">
            <v>6142565</v>
          </cell>
        </row>
        <row r="437">
          <cell r="G437" t="str">
            <v>1730436</v>
          </cell>
          <cell r="H437">
            <v>2078961</v>
          </cell>
        </row>
        <row r="438">
          <cell r="G438" t="str">
            <v>1730460</v>
          </cell>
          <cell r="H438">
            <v>1533771</v>
          </cell>
        </row>
        <row r="439">
          <cell r="G439" t="str">
            <v>1730585</v>
          </cell>
          <cell r="H439">
            <v>27113</v>
          </cell>
        </row>
        <row r="440">
          <cell r="G440" t="str">
            <v>1730586</v>
          </cell>
          <cell r="H440">
            <v>481784</v>
          </cell>
        </row>
        <row r="441">
          <cell r="G441" t="str">
            <v>1730587</v>
          </cell>
          <cell r="H441">
            <v>86710</v>
          </cell>
        </row>
        <row r="442">
          <cell r="G442" t="str">
            <v>1730589</v>
          </cell>
          <cell r="H442">
            <v>95984</v>
          </cell>
        </row>
        <row r="443">
          <cell r="G443" t="str">
            <v>1730590</v>
          </cell>
          <cell r="H443">
            <v>898897</v>
          </cell>
        </row>
        <row r="444">
          <cell r="G444" t="str">
            <v>1730879</v>
          </cell>
          <cell r="H444">
            <v>26585</v>
          </cell>
        </row>
        <row r="445">
          <cell r="G445" t="str">
            <v>1741805</v>
          </cell>
          <cell r="H445">
            <v>5985069</v>
          </cell>
        </row>
        <row r="446">
          <cell r="G446" t="str">
            <v>1741820</v>
          </cell>
          <cell r="H446">
            <v>4336195</v>
          </cell>
        </row>
        <row r="447">
          <cell r="G447" t="str">
            <v>1741835</v>
          </cell>
          <cell r="H447">
            <v>10429916</v>
          </cell>
        </row>
        <row r="448">
          <cell r="G448" t="str">
            <v>1747610</v>
          </cell>
          <cell r="H448">
            <v>577664</v>
          </cell>
        </row>
        <row r="449">
          <cell r="G449" t="str">
            <v>1750036</v>
          </cell>
          <cell r="H449">
            <v>873132</v>
          </cell>
        </row>
        <row r="450">
          <cell r="G450" t="str">
            <v>1750037</v>
          </cell>
          <cell r="H450">
            <v>210356</v>
          </cell>
        </row>
        <row r="451">
          <cell r="G451" t="str">
            <v>1750038</v>
          </cell>
          <cell r="H451">
            <v>686571</v>
          </cell>
        </row>
        <row r="452">
          <cell r="G452" t="str">
            <v>1750039</v>
          </cell>
          <cell r="H452">
            <v>284597</v>
          </cell>
        </row>
        <row r="453">
          <cell r="G453" t="str">
            <v>1760994</v>
          </cell>
          <cell r="H453">
            <v>298555</v>
          </cell>
        </row>
        <row r="454">
          <cell r="G454" t="str">
            <v>1761103</v>
          </cell>
          <cell r="H454">
            <v>665284</v>
          </cell>
        </row>
        <row r="455">
          <cell r="G455" t="str">
            <v>1810000</v>
          </cell>
          <cell r="H455">
            <v>24227038</v>
          </cell>
        </row>
        <row r="456">
          <cell r="G456" t="str">
            <v>1820001</v>
          </cell>
          <cell r="H456">
            <v>3156819</v>
          </cell>
        </row>
        <row r="457">
          <cell r="G457" t="str">
            <v>1820002</v>
          </cell>
          <cell r="H457">
            <v>64200</v>
          </cell>
        </row>
        <row r="458">
          <cell r="G458" t="str">
            <v>1820003</v>
          </cell>
          <cell r="H458">
            <v>180066</v>
          </cell>
        </row>
        <row r="459">
          <cell r="G459" t="str">
            <v>1820004</v>
          </cell>
          <cell r="H459">
            <v>62520</v>
          </cell>
        </row>
        <row r="460">
          <cell r="G460" t="str">
            <v>1820005</v>
          </cell>
          <cell r="H460">
            <v>154552</v>
          </cell>
        </row>
        <row r="461">
          <cell r="G461" t="str">
            <v>1820006</v>
          </cell>
          <cell r="H461">
            <v>137590</v>
          </cell>
        </row>
        <row r="462">
          <cell r="G462" t="str">
            <v>1820008</v>
          </cell>
          <cell r="H462">
            <v>51678</v>
          </cell>
        </row>
        <row r="463">
          <cell r="G463" t="str">
            <v>1820009</v>
          </cell>
          <cell r="H463">
            <v>35986</v>
          </cell>
        </row>
        <row r="464">
          <cell r="G464" t="str">
            <v>1820010</v>
          </cell>
          <cell r="H464">
            <v>468382</v>
          </cell>
        </row>
        <row r="465">
          <cell r="G465" t="str">
            <v>1820011</v>
          </cell>
          <cell r="H465">
            <v>62135</v>
          </cell>
        </row>
        <row r="466">
          <cell r="G466" t="str">
            <v>1820012</v>
          </cell>
          <cell r="H466">
            <v>45682</v>
          </cell>
        </row>
        <row r="467">
          <cell r="G467" t="str">
            <v>1830107</v>
          </cell>
          <cell r="H467">
            <v>36042747</v>
          </cell>
        </row>
        <row r="468">
          <cell r="G468" t="str">
            <v>1830591</v>
          </cell>
          <cell r="H468">
            <v>403381</v>
          </cell>
        </row>
        <row r="469">
          <cell r="G469" t="str">
            <v>1830592</v>
          </cell>
          <cell r="H469">
            <v>608838</v>
          </cell>
        </row>
        <row r="470">
          <cell r="G470" t="str">
            <v>1830593</v>
          </cell>
          <cell r="H470">
            <v>248401</v>
          </cell>
        </row>
        <row r="471">
          <cell r="G471" t="str">
            <v>1830594</v>
          </cell>
          <cell r="H471">
            <v>128637</v>
          </cell>
        </row>
        <row r="472">
          <cell r="G472" t="str">
            <v>1830595</v>
          </cell>
          <cell r="H472">
            <v>2785745</v>
          </cell>
        </row>
        <row r="473">
          <cell r="G473" t="str">
            <v>1830746</v>
          </cell>
          <cell r="H473">
            <v>103600</v>
          </cell>
        </row>
        <row r="474">
          <cell r="G474" t="str">
            <v>1830963</v>
          </cell>
          <cell r="H474">
            <v>343686</v>
          </cell>
        </row>
        <row r="475">
          <cell r="G475" t="str">
            <v>1841875</v>
          </cell>
          <cell r="H475">
            <v>5540408</v>
          </cell>
        </row>
        <row r="476">
          <cell r="G476" t="str">
            <v>1841885</v>
          </cell>
          <cell r="H476">
            <v>2049518</v>
          </cell>
        </row>
        <row r="477">
          <cell r="G477" t="str">
            <v>1841895</v>
          </cell>
          <cell r="H477">
            <v>2140282</v>
          </cell>
        </row>
        <row r="478">
          <cell r="G478" t="str">
            <v>1841900</v>
          </cell>
          <cell r="H478">
            <v>1421727</v>
          </cell>
        </row>
        <row r="479">
          <cell r="G479" t="str">
            <v>1841910</v>
          </cell>
          <cell r="H479">
            <v>5132964</v>
          </cell>
        </row>
        <row r="480">
          <cell r="G480" t="str">
            <v>1841940</v>
          </cell>
          <cell r="H480">
            <v>2008077</v>
          </cell>
        </row>
        <row r="481">
          <cell r="G481" t="str">
            <v>1841970</v>
          </cell>
          <cell r="H481">
            <v>19914986</v>
          </cell>
        </row>
        <row r="482">
          <cell r="G482" t="str">
            <v>1850040</v>
          </cell>
          <cell r="H482">
            <v>5218175</v>
          </cell>
        </row>
        <row r="483">
          <cell r="G483" t="str">
            <v>1850041</v>
          </cell>
          <cell r="H483">
            <v>543868</v>
          </cell>
        </row>
        <row r="484">
          <cell r="G484" t="str">
            <v>1860806</v>
          </cell>
          <cell r="H484">
            <v>10052005</v>
          </cell>
        </row>
        <row r="485">
          <cell r="G485" t="str">
            <v>1860935</v>
          </cell>
          <cell r="H485">
            <v>4949742</v>
          </cell>
        </row>
        <row r="486">
          <cell r="G486" t="str">
            <v>1860956</v>
          </cell>
          <cell r="H486">
            <v>580703</v>
          </cell>
        </row>
        <row r="487">
          <cell r="G487" t="str">
            <v>1861034</v>
          </cell>
          <cell r="H487">
            <v>318004</v>
          </cell>
        </row>
        <row r="488">
          <cell r="G488" t="str">
            <v>1910000</v>
          </cell>
          <cell r="H488">
            <v>7942994</v>
          </cell>
        </row>
        <row r="489">
          <cell r="G489" t="str">
            <v>1920001</v>
          </cell>
          <cell r="H489">
            <v>85434</v>
          </cell>
        </row>
        <row r="490">
          <cell r="G490" t="str">
            <v>1920002</v>
          </cell>
          <cell r="H490">
            <v>27652</v>
          </cell>
        </row>
        <row r="491">
          <cell r="G491" t="str">
            <v>1920003</v>
          </cell>
          <cell r="H491">
            <v>65692</v>
          </cell>
        </row>
        <row r="492">
          <cell r="G492" t="str">
            <v>1920004</v>
          </cell>
          <cell r="H492">
            <v>22192</v>
          </cell>
        </row>
        <row r="493">
          <cell r="G493" t="str">
            <v>1920005</v>
          </cell>
          <cell r="H493">
            <v>66540</v>
          </cell>
        </row>
        <row r="494">
          <cell r="G494" t="str">
            <v>1920006</v>
          </cell>
          <cell r="H494">
            <v>33582</v>
          </cell>
        </row>
        <row r="495">
          <cell r="G495" t="str">
            <v>1920007</v>
          </cell>
          <cell r="H495">
            <v>38446</v>
          </cell>
        </row>
        <row r="496">
          <cell r="G496" t="str">
            <v>1920008</v>
          </cell>
          <cell r="H496">
            <v>60432</v>
          </cell>
        </row>
        <row r="497">
          <cell r="G497" t="str">
            <v>1920009</v>
          </cell>
          <cell r="H497">
            <v>18772</v>
          </cell>
        </row>
        <row r="498">
          <cell r="G498" t="str">
            <v>1920010</v>
          </cell>
          <cell r="H498">
            <v>66760</v>
          </cell>
        </row>
        <row r="499">
          <cell r="G499" t="str">
            <v>1920011</v>
          </cell>
          <cell r="H499">
            <v>48223</v>
          </cell>
        </row>
        <row r="500">
          <cell r="G500" t="str">
            <v>1920012</v>
          </cell>
          <cell r="H500">
            <v>112026</v>
          </cell>
        </row>
        <row r="501">
          <cell r="G501" t="str">
            <v>1930405</v>
          </cell>
          <cell r="H501">
            <v>7649616</v>
          </cell>
        </row>
        <row r="502">
          <cell r="G502" t="str">
            <v>1930434</v>
          </cell>
          <cell r="H502">
            <v>1998032</v>
          </cell>
        </row>
        <row r="503">
          <cell r="G503" t="str">
            <v>1930596</v>
          </cell>
          <cell r="H503">
            <v>39446</v>
          </cell>
        </row>
        <row r="504">
          <cell r="G504" t="str">
            <v>1930597</v>
          </cell>
          <cell r="H504">
            <v>774500</v>
          </cell>
        </row>
        <row r="505">
          <cell r="G505" t="str">
            <v>1930598</v>
          </cell>
          <cell r="H505">
            <v>159343</v>
          </cell>
        </row>
        <row r="506">
          <cell r="G506" t="str">
            <v>1942040</v>
          </cell>
          <cell r="H506">
            <v>3115042</v>
          </cell>
        </row>
        <row r="507">
          <cell r="G507" t="str">
            <v>1942100</v>
          </cell>
          <cell r="H507">
            <v>3778834</v>
          </cell>
        </row>
        <row r="508">
          <cell r="G508" t="str">
            <v>1942110</v>
          </cell>
          <cell r="H508">
            <v>4175955</v>
          </cell>
        </row>
        <row r="509">
          <cell r="G509" t="str">
            <v>1942120</v>
          </cell>
          <cell r="H509">
            <v>13101042</v>
          </cell>
        </row>
        <row r="510">
          <cell r="G510" t="str">
            <v>1950041</v>
          </cell>
          <cell r="H510">
            <v>335013</v>
          </cell>
        </row>
        <row r="511">
          <cell r="G511" t="str">
            <v>1950042</v>
          </cell>
          <cell r="H511">
            <v>1162834</v>
          </cell>
        </row>
        <row r="512">
          <cell r="G512" t="str">
            <v>1950043</v>
          </cell>
          <cell r="H512">
            <v>851738</v>
          </cell>
        </row>
        <row r="513">
          <cell r="G513" t="str">
            <v>1960922</v>
          </cell>
          <cell r="H513">
            <v>186868</v>
          </cell>
        </row>
        <row r="514">
          <cell r="G514" t="str">
            <v>1961030</v>
          </cell>
          <cell r="H514">
            <v>99477</v>
          </cell>
        </row>
        <row r="515">
          <cell r="G515" t="str">
            <v>1961047</v>
          </cell>
          <cell r="H515">
            <v>0</v>
          </cell>
        </row>
        <row r="516">
          <cell r="G516" t="str">
            <v>1970007</v>
          </cell>
          <cell r="H516">
            <v>45157</v>
          </cell>
        </row>
        <row r="517">
          <cell r="G517" t="str">
            <v>2010000</v>
          </cell>
          <cell r="H517">
            <v>39746204</v>
          </cell>
        </row>
        <row r="518">
          <cell r="G518" t="str">
            <v>2020001</v>
          </cell>
          <cell r="H518">
            <v>834155</v>
          </cell>
        </row>
        <row r="519">
          <cell r="G519" t="str">
            <v>2020002</v>
          </cell>
          <cell r="H519">
            <v>197808</v>
          </cell>
        </row>
        <row r="520">
          <cell r="G520" t="str">
            <v>2020003</v>
          </cell>
          <cell r="H520">
            <v>1578850</v>
          </cell>
        </row>
        <row r="521">
          <cell r="G521" t="str">
            <v>2020004</v>
          </cell>
          <cell r="H521">
            <v>463210</v>
          </cell>
        </row>
        <row r="522">
          <cell r="G522" t="str">
            <v>2020005</v>
          </cell>
          <cell r="H522">
            <v>1728076</v>
          </cell>
        </row>
        <row r="523">
          <cell r="G523" t="str">
            <v>2020006</v>
          </cell>
          <cell r="H523">
            <v>488994</v>
          </cell>
        </row>
        <row r="524">
          <cell r="G524" t="str">
            <v>2020007</v>
          </cell>
          <cell r="H524">
            <v>202721</v>
          </cell>
        </row>
        <row r="525">
          <cell r="G525" t="str">
            <v>2020008</v>
          </cell>
          <cell r="H525">
            <v>389947</v>
          </cell>
        </row>
        <row r="526">
          <cell r="G526" t="str">
            <v>2020009</v>
          </cell>
          <cell r="H526">
            <v>530431</v>
          </cell>
        </row>
        <row r="527">
          <cell r="G527" t="str">
            <v>2020010</v>
          </cell>
          <cell r="H527">
            <v>92123</v>
          </cell>
        </row>
        <row r="528">
          <cell r="G528" t="str">
            <v>2020011</v>
          </cell>
          <cell r="H528">
            <v>1883721</v>
          </cell>
        </row>
        <row r="529">
          <cell r="G529" t="str">
            <v>2020012</v>
          </cell>
          <cell r="H529">
            <v>89390</v>
          </cell>
        </row>
        <row r="530">
          <cell r="G530" t="str">
            <v>2020013</v>
          </cell>
          <cell r="H530">
            <v>1749608</v>
          </cell>
        </row>
        <row r="531">
          <cell r="G531" t="str">
            <v>2020014</v>
          </cell>
          <cell r="H531">
            <v>181753</v>
          </cell>
        </row>
        <row r="532">
          <cell r="G532" t="str">
            <v>2020015</v>
          </cell>
          <cell r="H532">
            <v>450119</v>
          </cell>
        </row>
        <row r="533">
          <cell r="G533" t="str">
            <v>2020016</v>
          </cell>
          <cell r="H533">
            <v>299013</v>
          </cell>
        </row>
        <row r="534">
          <cell r="G534" t="str">
            <v>2030112</v>
          </cell>
          <cell r="H534">
            <v>47097849</v>
          </cell>
        </row>
        <row r="535">
          <cell r="G535" t="str">
            <v>2030305</v>
          </cell>
          <cell r="H535">
            <v>17617975</v>
          </cell>
        </row>
        <row r="536">
          <cell r="G536" t="str">
            <v>2030444</v>
          </cell>
          <cell r="H536">
            <v>4254749</v>
          </cell>
        </row>
        <row r="537">
          <cell r="G537" t="str">
            <v>2030599</v>
          </cell>
          <cell r="H537">
            <v>1422259</v>
          </cell>
        </row>
        <row r="538">
          <cell r="G538" t="str">
            <v>2030600</v>
          </cell>
          <cell r="H538">
            <v>1843226</v>
          </cell>
        </row>
        <row r="539">
          <cell r="G539" t="str">
            <v>2030601</v>
          </cell>
          <cell r="H539">
            <v>374060</v>
          </cell>
        </row>
        <row r="540">
          <cell r="G540" t="str">
            <v>2030602</v>
          </cell>
          <cell r="H540">
            <v>1502811</v>
          </cell>
        </row>
        <row r="541">
          <cell r="G541" t="str">
            <v>2042155</v>
          </cell>
          <cell r="H541">
            <v>6443685</v>
          </cell>
        </row>
        <row r="542">
          <cell r="G542" t="str">
            <v>2042260</v>
          </cell>
          <cell r="H542">
            <v>6121565</v>
          </cell>
        </row>
        <row r="543">
          <cell r="G543" t="str">
            <v>2042270</v>
          </cell>
          <cell r="H543">
            <v>20303744</v>
          </cell>
        </row>
        <row r="544">
          <cell r="G544" t="str">
            <v>2042275</v>
          </cell>
          <cell r="H544">
            <v>15548332</v>
          </cell>
        </row>
        <row r="545">
          <cell r="G545" t="str">
            <v>2042285</v>
          </cell>
          <cell r="H545">
            <v>8109722</v>
          </cell>
        </row>
        <row r="546">
          <cell r="G546" t="str">
            <v>2042305</v>
          </cell>
          <cell r="H546">
            <v>35212363</v>
          </cell>
        </row>
        <row r="547">
          <cell r="G547" t="str">
            <v>2042315</v>
          </cell>
          <cell r="H547">
            <v>18301230</v>
          </cell>
        </row>
        <row r="548">
          <cell r="G548" t="str">
            <v>2050044</v>
          </cell>
          <cell r="H548">
            <v>236882</v>
          </cell>
        </row>
        <row r="549">
          <cell r="G549" t="str">
            <v>2050045</v>
          </cell>
          <cell r="H549">
            <v>5707293</v>
          </cell>
        </row>
        <row r="550">
          <cell r="G550" t="str">
            <v>2050046</v>
          </cell>
          <cell r="H550">
            <v>1605064</v>
          </cell>
        </row>
        <row r="551">
          <cell r="G551" t="str">
            <v>2050047</v>
          </cell>
          <cell r="H551">
            <v>851675</v>
          </cell>
        </row>
        <row r="552">
          <cell r="G552" t="str">
            <v>2050048</v>
          </cell>
          <cell r="H552">
            <v>406099</v>
          </cell>
        </row>
        <row r="553">
          <cell r="G553" t="str">
            <v>2050259</v>
          </cell>
          <cell r="H553">
            <v>717271</v>
          </cell>
        </row>
        <row r="554">
          <cell r="G554" t="str">
            <v>2069100</v>
          </cell>
          <cell r="H554">
            <v>0</v>
          </cell>
        </row>
        <row r="555">
          <cell r="G555" t="str">
            <v>2070046</v>
          </cell>
          <cell r="H555">
            <v>126913</v>
          </cell>
        </row>
        <row r="556">
          <cell r="G556" t="str">
            <v>2070060</v>
          </cell>
          <cell r="H556">
            <v>435578</v>
          </cell>
        </row>
        <row r="557">
          <cell r="G557" t="str">
            <v>2110000</v>
          </cell>
          <cell r="H557">
            <v>6547124</v>
          </cell>
        </row>
        <row r="558">
          <cell r="G558" t="str">
            <v>2120001</v>
          </cell>
          <cell r="H558">
            <v>9984</v>
          </cell>
        </row>
        <row r="559">
          <cell r="G559" t="str">
            <v>2120002</v>
          </cell>
          <cell r="H559">
            <v>119714</v>
          </cell>
        </row>
        <row r="560">
          <cell r="G560" t="str">
            <v>2120003</v>
          </cell>
          <cell r="H560">
            <v>15387</v>
          </cell>
        </row>
        <row r="561">
          <cell r="G561" t="str">
            <v>2120004</v>
          </cell>
          <cell r="H561">
            <v>110471</v>
          </cell>
        </row>
        <row r="562">
          <cell r="G562" t="str">
            <v>2120005</v>
          </cell>
          <cell r="H562">
            <v>15360</v>
          </cell>
        </row>
        <row r="563">
          <cell r="G563" t="str">
            <v>2120006</v>
          </cell>
          <cell r="H563">
            <v>14632</v>
          </cell>
        </row>
        <row r="564">
          <cell r="G564" t="str">
            <v>2120007</v>
          </cell>
          <cell r="H564">
            <v>15340</v>
          </cell>
        </row>
        <row r="565">
          <cell r="G565" t="str">
            <v>2120008</v>
          </cell>
          <cell r="H565">
            <v>22036</v>
          </cell>
        </row>
        <row r="566">
          <cell r="G566" t="str">
            <v>2120009</v>
          </cell>
          <cell r="H566">
            <v>9154</v>
          </cell>
        </row>
        <row r="567">
          <cell r="G567" t="str">
            <v>2130304</v>
          </cell>
          <cell r="H567">
            <v>9900485</v>
          </cell>
        </row>
        <row r="568">
          <cell r="G568" t="str">
            <v>2130860</v>
          </cell>
          <cell r="H568">
            <v>21418</v>
          </cell>
        </row>
        <row r="569">
          <cell r="G569" t="str">
            <v>2142395</v>
          </cell>
          <cell r="H569">
            <v>7769398</v>
          </cell>
        </row>
        <row r="570">
          <cell r="G570" t="str">
            <v>2150049</v>
          </cell>
          <cell r="H570">
            <v>883135</v>
          </cell>
        </row>
        <row r="571">
          <cell r="G571" t="str">
            <v>2161184</v>
          </cell>
          <cell r="H571">
            <v>0</v>
          </cell>
        </row>
        <row r="572">
          <cell r="G572" t="str">
            <v>2210000</v>
          </cell>
          <cell r="H572">
            <v>8531476</v>
          </cell>
        </row>
        <row r="573">
          <cell r="G573" t="str">
            <v>2220001</v>
          </cell>
          <cell r="H573">
            <v>29070</v>
          </cell>
        </row>
        <row r="574">
          <cell r="G574" t="str">
            <v>2220002</v>
          </cell>
          <cell r="H574">
            <v>57516</v>
          </cell>
        </row>
        <row r="575">
          <cell r="G575" t="str">
            <v>2220003</v>
          </cell>
          <cell r="H575">
            <v>159507</v>
          </cell>
        </row>
        <row r="576">
          <cell r="G576" t="str">
            <v>2220004</v>
          </cell>
          <cell r="H576">
            <v>29804</v>
          </cell>
        </row>
        <row r="577">
          <cell r="G577" t="str">
            <v>2220005</v>
          </cell>
          <cell r="H577">
            <v>256425</v>
          </cell>
        </row>
        <row r="578">
          <cell r="G578" t="str">
            <v>2230116</v>
          </cell>
          <cell r="H578">
            <v>16190653</v>
          </cell>
        </row>
        <row r="579">
          <cell r="G579" t="str">
            <v>2230603</v>
          </cell>
          <cell r="H579">
            <v>322606</v>
          </cell>
        </row>
        <row r="580">
          <cell r="G580" t="str">
            <v>2230604</v>
          </cell>
          <cell r="H580">
            <v>25654</v>
          </cell>
        </row>
        <row r="581">
          <cell r="G581" t="str">
            <v>2242400</v>
          </cell>
          <cell r="H581">
            <v>33572252</v>
          </cell>
        </row>
        <row r="582">
          <cell r="G582" t="str">
            <v>2250050</v>
          </cell>
          <cell r="H582">
            <v>2192493</v>
          </cell>
        </row>
        <row r="583">
          <cell r="G583" t="str">
            <v>2260807</v>
          </cell>
          <cell r="H583">
            <v>1473944</v>
          </cell>
        </row>
        <row r="584">
          <cell r="G584" t="str">
            <v>2261016</v>
          </cell>
          <cell r="H584">
            <v>0</v>
          </cell>
        </row>
        <row r="585">
          <cell r="G585" t="str">
            <v>2261180</v>
          </cell>
          <cell r="H585">
            <v>1133215</v>
          </cell>
        </row>
        <row r="586">
          <cell r="G586" t="str">
            <v>2261181</v>
          </cell>
          <cell r="H586">
            <v>929168</v>
          </cell>
        </row>
        <row r="587">
          <cell r="G587" t="str">
            <v>2261182</v>
          </cell>
          <cell r="H587">
            <v>1184969</v>
          </cell>
        </row>
        <row r="588">
          <cell r="G588" t="str">
            <v>2270056</v>
          </cell>
          <cell r="H588">
            <v>6846</v>
          </cell>
        </row>
        <row r="589">
          <cell r="G589" t="str">
            <v>2310000</v>
          </cell>
          <cell r="H589">
            <v>4320417</v>
          </cell>
        </row>
        <row r="590">
          <cell r="G590" t="str">
            <v>2320001</v>
          </cell>
          <cell r="H590">
            <v>39411</v>
          </cell>
        </row>
        <row r="591">
          <cell r="G591" t="str">
            <v>2320002</v>
          </cell>
          <cell r="H591">
            <v>18903</v>
          </cell>
        </row>
        <row r="592">
          <cell r="G592" t="str">
            <v>2320003</v>
          </cell>
          <cell r="H592">
            <v>30537</v>
          </cell>
        </row>
        <row r="593">
          <cell r="G593" t="str">
            <v>2320004</v>
          </cell>
          <cell r="H593">
            <v>23884</v>
          </cell>
        </row>
        <row r="594">
          <cell r="G594" t="str">
            <v>2320005</v>
          </cell>
          <cell r="H594">
            <v>47961</v>
          </cell>
        </row>
        <row r="595">
          <cell r="G595" t="str">
            <v>2320006</v>
          </cell>
          <cell r="H595">
            <v>44910</v>
          </cell>
        </row>
        <row r="596">
          <cell r="G596" t="str">
            <v>2320007</v>
          </cell>
          <cell r="H596">
            <v>34053</v>
          </cell>
        </row>
        <row r="597">
          <cell r="G597" t="str">
            <v>2320008</v>
          </cell>
          <cell r="H597">
            <v>27857</v>
          </cell>
        </row>
        <row r="598">
          <cell r="G598" t="str">
            <v>2320009</v>
          </cell>
          <cell r="H598">
            <v>50074</v>
          </cell>
        </row>
        <row r="599">
          <cell r="G599" t="str">
            <v>2320010</v>
          </cell>
          <cell r="H599">
            <v>93203</v>
          </cell>
        </row>
        <row r="600">
          <cell r="G600" t="str">
            <v>2320011</v>
          </cell>
          <cell r="H600">
            <v>20061</v>
          </cell>
        </row>
        <row r="601">
          <cell r="G601" t="str">
            <v>2330443</v>
          </cell>
          <cell r="H601">
            <v>1020294</v>
          </cell>
        </row>
        <row r="602">
          <cell r="G602" t="str">
            <v>2330456</v>
          </cell>
          <cell r="H602">
            <v>725067</v>
          </cell>
        </row>
        <row r="603">
          <cell r="G603" t="str">
            <v>2330605</v>
          </cell>
          <cell r="H603">
            <v>68870</v>
          </cell>
        </row>
        <row r="604">
          <cell r="G604" t="str">
            <v>2330606</v>
          </cell>
          <cell r="H604">
            <v>75871</v>
          </cell>
        </row>
        <row r="605">
          <cell r="G605" t="str">
            <v>2330607</v>
          </cell>
          <cell r="H605">
            <v>16214</v>
          </cell>
        </row>
        <row r="606">
          <cell r="G606" t="str">
            <v>2330608</v>
          </cell>
          <cell r="H606">
            <v>19561</v>
          </cell>
        </row>
        <row r="607">
          <cell r="G607" t="str">
            <v>2330609</v>
          </cell>
          <cell r="H607">
            <v>323898</v>
          </cell>
        </row>
        <row r="608">
          <cell r="G608" t="str">
            <v>2330610</v>
          </cell>
          <cell r="H608">
            <v>801</v>
          </cell>
        </row>
        <row r="609">
          <cell r="G609" t="str">
            <v>2342435</v>
          </cell>
          <cell r="H609">
            <v>2452910</v>
          </cell>
        </row>
        <row r="610">
          <cell r="G610" t="str">
            <v>2342440</v>
          </cell>
          <cell r="H610">
            <v>1858238</v>
          </cell>
        </row>
        <row r="611">
          <cell r="G611" t="str">
            <v>2342455</v>
          </cell>
          <cell r="H611">
            <v>2747765</v>
          </cell>
        </row>
        <row r="612">
          <cell r="G612" t="str">
            <v>2350052</v>
          </cell>
          <cell r="H612">
            <v>242323</v>
          </cell>
        </row>
        <row r="613">
          <cell r="G613" t="str">
            <v>2350271</v>
          </cell>
          <cell r="H613">
            <v>59353</v>
          </cell>
        </row>
        <row r="614">
          <cell r="G614" t="str">
            <v>2350300</v>
          </cell>
          <cell r="H614">
            <v>229555</v>
          </cell>
        </row>
        <row r="615">
          <cell r="G615" t="str">
            <v>2361050</v>
          </cell>
          <cell r="H615">
            <v>174217</v>
          </cell>
        </row>
        <row r="616">
          <cell r="G616" t="str">
            <v>2410000</v>
          </cell>
          <cell r="H616">
            <v>3766633</v>
          </cell>
        </row>
        <row r="617">
          <cell r="G617" t="str">
            <v>2420001</v>
          </cell>
          <cell r="H617">
            <v>12827</v>
          </cell>
        </row>
        <row r="618">
          <cell r="G618" t="str">
            <v>2420002</v>
          </cell>
          <cell r="H618">
            <v>18996</v>
          </cell>
        </row>
        <row r="619">
          <cell r="G619" t="str">
            <v>2420003</v>
          </cell>
          <cell r="H619">
            <v>60450</v>
          </cell>
        </row>
        <row r="620">
          <cell r="G620" t="str">
            <v>2420004</v>
          </cell>
          <cell r="H620">
            <v>9570</v>
          </cell>
        </row>
        <row r="621">
          <cell r="G621" t="str">
            <v>2420005</v>
          </cell>
          <cell r="H621">
            <v>13422</v>
          </cell>
        </row>
        <row r="622">
          <cell r="G622" t="str">
            <v>2420006</v>
          </cell>
          <cell r="H622">
            <v>19551</v>
          </cell>
        </row>
        <row r="623">
          <cell r="G623" t="str">
            <v>2420007</v>
          </cell>
          <cell r="H623">
            <v>23587</v>
          </cell>
        </row>
        <row r="624">
          <cell r="G624" t="str">
            <v>2420008</v>
          </cell>
          <cell r="H624">
            <v>21988</v>
          </cell>
        </row>
        <row r="625">
          <cell r="G625" t="str">
            <v>2420009</v>
          </cell>
          <cell r="H625">
            <v>9576</v>
          </cell>
        </row>
        <row r="626">
          <cell r="G626" t="str">
            <v>2420010</v>
          </cell>
          <cell r="H626">
            <v>24792</v>
          </cell>
        </row>
        <row r="627">
          <cell r="G627" t="str">
            <v>2420011</v>
          </cell>
          <cell r="H627">
            <v>12216</v>
          </cell>
        </row>
        <row r="628">
          <cell r="G628" t="str">
            <v>2420012</v>
          </cell>
          <cell r="H628">
            <v>19250</v>
          </cell>
        </row>
        <row r="629">
          <cell r="G629" t="str">
            <v>2420013</v>
          </cell>
          <cell r="H629">
            <v>47281</v>
          </cell>
        </row>
        <row r="630">
          <cell r="G630" t="str">
            <v>2430447</v>
          </cell>
          <cell r="H630">
            <v>601735</v>
          </cell>
        </row>
        <row r="631">
          <cell r="G631" t="str">
            <v>2430611</v>
          </cell>
          <cell r="H631">
            <v>4146</v>
          </cell>
        </row>
        <row r="632">
          <cell r="G632" t="str">
            <v>2430612</v>
          </cell>
          <cell r="H632">
            <v>45624</v>
          </cell>
        </row>
        <row r="633">
          <cell r="G633" t="str">
            <v>2430613</v>
          </cell>
          <cell r="H633">
            <v>10502</v>
          </cell>
        </row>
        <row r="634">
          <cell r="G634" t="str">
            <v>2430614</v>
          </cell>
          <cell r="H634">
            <v>165285</v>
          </cell>
        </row>
        <row r="635">
          <cell r="G635" t="str">
            <v>2430952</v>
          </cell>
          <cell r="H635">
            <v>783244</v>
          </cell>
        </row>
        <row r="636">
          <cell r="G636" t="str">
            <v>2442475</v>
          </cell>
          <cell r="H636">
            <v>6274616</v>
          </cell>
        </row>
        <row r="637">
          <cell r="G637" t="str">
            <v>2446895</v>
          </cell>
          <cell r="H637">
            <v>2406836</v>
          </cell>
        </row>
        <row r="638">
          <cell r="G638" t="str">
            <v>2447950</v>
          </cell>
          <cell r="H638">
            <v>388507</v>
          </cell>
        </row>
        <row r="639">
          <cell r="G639" t="str">
            <v>2450054</v>
          </cell>
          <cell r="H639">
            <v>632949</v>
          </cell>
        </row>
        <row r="640">
          <cell r="G640" t="str">
            <v>2450199</v>
          </cell>
          <cell r="H640">
            <v>172262</v>
          </cell>
        </row>
        <row r="641">
          <cell r="G641" t="str">
            <v>2461006</v>
          </cell>
          <cell r="H641">
            <v>144129</v>
          </cell>
        </row>
        <row r="642">
          <cell r="G642" t="str">
            <v>2510000</v>
          </cell>
          <cell r="H642">
            <v>5172045</v>
          </cell>
        </row>
        <row r="643">
          <cell r="G643" t="str">
            <v>2520001</v>
          </cell>
          <cell r="H643">
            <v>67022</v>
          </cell>
        </row>
        <row r="644">
          <cell r="G644" t="str">
            <v>2520002</v>
          </cell>
          <cell r="H644">
            <v>89540</v>
          </cell>
        </row>
        <row r="645">
          <cell r="G645" t="str">
            <v>2520003</v>
          </cell>
          <cell r="H645">
            <v>52110</v>
          </cell>
        </row>
        <row r="646">
          <cell r="G646" t="str">
            <v>2520004</v>
          </cell>
          <cell r="H646">
            <v>50180</v>
          </cell>
        </row>
        <row r="647">
          <cell r="G647" t="str">
            <v>2520005</v>
          </cell>
          <cell r="H647">
            <v>36004</v>
          </cell>
        </row>
        <row r="648">
          <cell r="G648" t="str">
            <v>2520006</v>
          </cell>
          <cell r="H648">
            <v>189620</v>
          </cell>
        </row>
        <row r="649">
          <cell r="G649" t="str">
            <v>2520007</v>
          </cell>
          <cell r="H649">
            <v>103193</v>
          </cell>
        </row>
        <row r="650">
          <cell r="G650" t="str">
            <v>2520008</v>
          </cell>
          <cell r="H650">
            <v>34673</v>
          </cell>
        </row>
        <row r="651">
          <cell r="G651" t="str">
            <v>2530440</v>
          </cell>
          <cell r="H651">
            <v>2874464</v>
          </cell>
        </row>
        <row r="652">
          <cell r="G652" t="str">
            <v>2530615</v>
          </cell>
          <cell r="H652">
            <v>258061</v>
          </cell>
        </row>
        <row r="653">
          <cell r="G653" t="str">
            <v>2530616</v>
          </cell>
          <cell r="H653">
            <v>53287</v>
          </cell>
        </row>
        <row r="654">
          <cell r="G654" t="str">
            <v>2530617</v>
          </cell>
          <cell r="H654">
            <v>230916</v>
          </cell>
        </row>
        <row r="655">
          <cell r="G655" t="str">
            <v>2542645</v>
          </cell>
          <cell r="H655">
            <v>4873336</v>
          </cell>
        </row>
        <row r="656">
          <cell r="G656" t="str">
            <v>2542650</v>
          </cell>
          <cell r="H656">
            <v>1422477</v>
          </cell>
        </row>
        <row r="657">
          <cell r="G657" t="str">
            <v>2544445</v>
          </cell>
          <cell r="H657">
            <v>1653232</v>
          </cell>
        </row>
        <row r="658">
          <cell r="G658" t="str">
            <v>2545455</v>
          </cell>
          <cell r="H658">
            <v>263150</v>
          </cell>
        </row>
        <row r="659">
          <cell r="G659" t="str">
            <v>2546620</v>
          </cell>
          <cell r="H659">
            <v>208325</v>
          </cell>
        </row>
        <row r="660">
          <cell r="G660" t="str">
            <v>2550055</v>
          </cell>
          <cell r="H660">
            <v>224879</v>
          </cell>
        </row>
        <row r="661">
          <cell r="G661" t="str">
            <v>2550056</v>
          </cell>
          <cell r="H661">
            <v>141872</v>
          </cell>
        </row>
        <row r="662">
          <cell r="G662" t="str">
            <v>2550057</v>
          </cell>
          <cell r="H662">
            <v>1297511</v>
          </cell>
        </row>
        <row r="663">
          <cell r="G663" t="str">
            <v>2561051</v>
          </cell>
          <cell r="H663">
            <v>0</v>
          </cell>
        </row>
        <row r="664">
          <cell r="G664" t="str">
            <v>2561179</v>
          </cell>
          <cell r="H664">
            <v>311333</v>
          </cell>
        </row>
        <row r="665">
          <cell r="G665" t="str">
            <v>2570008</v>
          </cell>
          <cell r="H665">
            <v>39979</v>
          </cell>
        </row>
        <row r="666">
          <cell r="G666" t="str">
            <v>2570061</v>
          </cell>
          <cell r="H666">
            <v>8948</v>
          </cell>
        </row>
        <row r="667">
          <cell r="G667" t="str">
            <v>2570062</v>
          </cell>
          <cell r="H667">
            <v>0</v>
          </cell>
        </row>
        <row r="668">
          <cell r="G668" t="str">
            <v>2610000</v>
          </cell>
          <cell r="H668">
            <v>12401143</v>
          </cell>
        </row>
        <row r="669">
          <cell r="G669" t="str">
            <v>2620001</v>
          </cell>
          <cell r="H669">
            <v>16394</v>
          </cell>
        </row>
        <row r="670">
          <cell r="G670" t="str">
            <v>2620002</v>
          </cell>
          <cell r="H670">
            <v>40076</v>
          </cell>
        </row>
        <row r="671">
          <cell r="G671" t="str">
            <v>2620003</v>
          </cell>
          <cell r="H671">
            <v>124711</v>
          </cell>
        </row>
        <row r="672">
          <cell r="G672" t="str">
            <v>2620004</v>
          </cell>
          <cell r="H672">
            <v>21900</v>
          </cell>
        </row>
        <row r="673">
          <cell r="G673" t="str">
            <v>2620005</v>
          </cell>
          <cell r="H673">
            <v>99441</v>
          </cell>
        </row>
        <row r="674">
          <cell r="G674" t="str">
            <v>2620006</v>
          </cell>
          <cell r="H674">
            <v>55360</v>
          </cell>
        </row>
        <row r="675">
          <cell r="G675" t="str">
            <v>2620007</v>
          </cell>
          <cell r="H675">
            <v>264254</v>
          </cell>
        </row>
        <row r="676">
          <cell r="G676" t="str">
            <v>2620008</v>
          </cell>
          <cell r="H676">
            <v>29490</v>
          </cell>
        </row>
        <row r="677">
          <cell r="G677" t="str">
            <v>2620009</v>
          </cell>
          <cell r="H677">
            <v>32279</v>
          </cell>
        </row>
        <row r="678">
          <cell r="G678" t="str">
            <v>2620010</v>
          </cell>
          <cell r="H678">
            <v>75405</v>
          </cell>
        </row>
        <row r="679">
          <cell r="G679" t="str">
            <v>2630415</v>
          </cell>
          <cell r="H679">
            <v>5238745</v>
          </cell>
        </row>
        <row r="680">
          <cell r="G680" t="str">
            <v>2630451</v>
          </cell>
          <cell r="H680">
            <v>528319</v>
          </cell>
        </row>
        <row r="681">
          <cell r="G681" t="str">
            <v>2630618</v>
          </cell>
          <cell r="H681">
            <v>353199</v>
          </cell>
        </row>
        <row r="682">
          <cell r="G682" t="str">
            <v>2630619</v>
          </cell>
          <cell r="H682">
            <v>56834</v>
          </cell>
        </row>
        <row r="683">
          <cell r="G683" t="str">
            <v>2630620</v>
          </cell>
          <cell r="H683">
            <v>768611</v>
          </cell>
        </row>
        <row r="684">
          <cell r="G684" t="str">
            <v>2630621</v>
          </cell>
          <cell r="H684">
            <v>19437</v>
          </cell>
        </row>
        <row r="685">
          <cell r="G685" t="str">
            <v>2630622</v>
          </cell>
          <cell r="H685">
            <v>14240</v>
          </cell>
        </row>
        <row r="686">
          <cell r="G686" t="str">
            <v>2630623</v>
          </cell>
          <cell r="H686">
            <v>463763</v>
          </cell>
        </row>
        <row r="687">
          <cell r="G687" t="str">
            <v>2630624</v>
          </cell>
          <cell r="H687">
            <v>30174</v>
          </cell>
        </row>
        <row r="688">
          <cell r="G688" t="str">
            <v>2630625</v>
          </cell>
          <cell r="H688">
            <v>77771</v>
          </cell>
        </row>
        <row r="689">
          <cell r="G689" t="str">
            <v>2642725</v>
          </cell>
          <cell r="H689">
            <v>2158074</v>
          </cell>
        </row>
        <row r="690">
          <cell r="G690" t="str">
            <v>2642735</v>
          </cell>
          <cell r="H690">
            <v>10962907</v>
          </cell>
        </row>
        <row r="691">
          <cell r="G691" t="str">
            <v>2642765</v>
          </cell>
          <cell r="H691">
            <v>7070917</v>
          </cell>
        </row>
        <row r="692">
          <cell r="G692" t="str">
            <v>2650059</v>
          </cell>
          <cell r="H692">
            <v>167390</v>
          </cell>
        </row>
        <row r="693">
          <cell r="G693" t="str">
            <v>2650060</v>
          </cell>
          <cell r="H693">
            <v>224926</v>
          </cell>
        </row>
        <row r="694">
          <cell r="G694" t="str">
            <v>2650273</v>
          </cell>
          <cell r="H694">
            <v>391614</v>
          </cell>
        </row>
        <row r="695">
          <cell r="G695" t="str">
            <v>2650274</v>
          </cell>
          <cell r="H695">
            <v>618678</v>
          </cell>
        </row>
        <row r="696">
          <cell r="G696" t="str">
            <v>2660932</v>
          </cell>
          <cell r="H696">
            <v>406689</v>
          </cell>
        </row>
        <row r="697">
          <cell r="G697" t="str">
            <v>2661018</v>
          </cell>
          <cell r="H697">
            <v>1366300</v>
          </cell>
        </row>
        <row r="698">
          <cell r="G698" t="str">
            <v>2670009</v>
          </cell>
          <cell r="H698">
            <v>0</v>
          </cell>
        </row>
        <row r="699">
          <cell r="G699" t="str">
            <v>2710000</v>
          </cell>
          <cell r="H699">
            <v>15632520</v>
          </cell>
        </row>
        <row r="700">
          <cell r="G700" t="str">
            <v>2720001</v>
          </cell>
          <cell r="H700">
            <v>360179</v>
          </cell>
        </row>
        <row r="701">
          <cell r="G701" t="str">
            <v>2720002</v>
          </cell>
          <cell r="H701">
            <v>22915</v>
          </cell>
        </row>
        <row r="702">
          <cell r="G702" t="str">
            <v>2720003</v>
          </cell>
          <cell r="H702">
            <v>95665</v>
          </cell>
        </row>
        <row r="703">
          <cell r="G703" t="str">
            <v>2720004</v>
          </cell>
          <cell r="H703">
            <v>47845</v>
          </cell>
        </row>
        <row r="704">
          <cell r="G704" t="str">
            <v>2720005</v>
          </cell>
          <cell r="H704">
            <v>89571</v>
          </cell>
        </row>
        <row r="705">
          <cell r="G705" t="str">
            <v>2720006</v>
          </cell>
          <cell r="H705">
            <v>34486</v>
          </cell>
        </row>
        <row r="706">
          <cell r="G706" t="str">
            <v>2720007</v>
          </cell>
          <cell r="H706">
            <v>240294</v>
          </cell>
        </row>
        <row r="707">
          <cell r="G707" t="str">
            <v>2720008</v>
          </cell>
          <cell r="H707">
            <v>28061</v>
          </cell>
        </row>
        <row r="708">
          <cell r="G708" t="str">
            <v>2720009</v>
          </cell>
          <cell r="H708">
            <v>63143</v>
          </cell>
        </row>
        <row r="709">
          <cell r="G709" t="str">
            <v>2720010</v>
          </cell>
          <cell r="H709">
            <v>30059</v>
          </cell>
        </row>
        <row r="710">
          <cell r="G710" t="str">
            <v>2720011</v>
          </cell>
          <cell r="H710">
            <v>53456</v>
          </cell>
        </row>
        <row r="711">
          <cell r="G711" t="str">
            <v>2720012</v>
          </cell>
          <cell r="H711">
            <v>53623</v>
          </cell>
        </row>
        <row r="712">
          <cell r="G712" t="str">
            <v>2720013</v>
          </cell>
          <cell r="H712">
            <v>103991</v>
          </cell>
        </row>
        <row r="713">
          <cell r="G713" t="str">
            <v>2730114</v>
          </cell>
          <cell r="H713">
            <v>18597970</v>
          </cell>
        </row>
        <row r="714">
          <cell r="G714" t="str">
            <v>2730422</v>
          </cell>
          <cell r="H714">
            <v>1315897</v>
          </cell>
        </row>
        <row r="715">
          <cell r="G715" t="str">
            <v>2730626</v>
          </cell>
          <cell r="H715">
            <v>846307</v>
          </cell>
        </row>
        <row r="716">
          <cell r="G716" t="str">
            <v>2730627</v>
          </cell>
          <cell r="H716">
            <v>31737</v>
          </cell>
        </row>
        <row r="717">
          <cell r="G717" t="str">
            <v>2730628</v>
          </cell>
          <cell r="H717">
            <v>350774</v>
          </cell>
        </row>
        <row r="718">
          <cell r="G718" t="str">
            <v>2730629</v>
          </cell>
          <cell r="H718">
            <v>124737</v>
          </cell>
        </row>
        <row r="719">
          <cell r="G719" t="str">
            <v>2730630</v>
          </cell>
          <cell r="H719">
            <v>172539</v>
          </cell>
        </row>
        <row r="720">
          <cell r="G720" t="str">
            <v>2730631</v>
          </cell>
          <cell r="H720">
            <v>133786</v>
          </cell>
        </row>
        <row r="721">
          <cell r="G721" t="str">
            <v>2730632</v>
          </cell>
          <cell r="H721">
            <v>416860</v>
          </cell>
        </row>
        <row r="722">
          <cell r="G722" t="str">
            <v>2730633</v>
          </cell>
          <cell r="H722">
            <v>296582</v>
          </cell>
        </row>
        <row r="723">
          <cell r="G723" t="str">
            <v>2730784</v>
          </cell>
          <cell r="H723">
            <v>65413</v>
          </cell>
        </row>
        <row r="724">
          <cell r="G724" t="str">
            <v>2742815</v>
          </cell>
          <cell r="H724">
            <v>2703722</v>
          </cell>
        </row>
        <row r="725">
          <cell r="G725" t="str">
            <v>2742825</v>
          </cell>
          <cell r="H725">
            <v>2088614</v>
          </cell>
        </row>
        <row r="726">
          <cell r="G726" t="str">
            <v>2742855</v>
          </cell>
          <cell r="H726">
            <v>3379403</v>
          </cell>
        </row>
        <row r="727">
          <cell r="G727" t="str">
            <v>2742865</v>
          </cell>
          <cell r="H727">
            <v>8453044</v>
          </cell>
        </row>
        <row r="728">
          <cell r="G728" t="str">
            <v>2745625</v>
          </cell>
          <cell r="H728">
            <v>3375658</v>
          </cell>
        </row>
        <row r="729">
          <cell r="G729" t="str">
            <v>2750063</v>
          </cell>
          <cell r="H729">
            <v>74459</v>
          </cell>
        </row>
        <row r="730">
          <cell r="G730" t="str">
            <v>2750064</v>
          </cell>
          <cell r="H730">
            <v>448869</v>
          </cell>
        </row>
        <row r="731">
          <cell r="G731" t="str">
            <v>2750065</v>
          </cell>
          <cell r="H731">
            <v>51091</v>
          </cell>
        </row>
        <row r="732">
          <cell r="G732" t="str">
            <v>2750066</v>
          </cell>
          <cell r="H732">
            <v>1555524</v>
          </cell>
        </row>
        <row r="733">
          <cell r="G733" t="str">
            <v>2750067</v>
          </cell>
          <cell r="H733">
            <v>4808</v>
          </cell>
        </row>
        <row r="734">
          <cell r="G734" t="str">
            <v>2750068</v>
          </cell>
          <cell r="H734">
            <v>61034</v>
          </cell>
        </row>
        <row r="735">
          <cell r="G735" t="str">
            <v>2750069</v>
          </cell>
          <cell r="H735">
            <v>44431</v>
          </cell>
        </row>
        <row r="736">
          <cell r="G736" t="str">
            <v>2750070</v>
          </cell>
          <cell r="H736">
            <v>102130</v>
          </cell>
        </row>
        <row r="737">
          <cell r="G737" t="str">
            <v>2750152</v>
          </cell>
          <cell r="H737">
            <v>4099</v>
          </cell>
        </row>
        <row r="738">
          <cell r="G738" t="str">
            <v>2761034</v>
          </cell>
          <cell r="H738">
            <v>190894</v>
          </cell>
        </row>
        <row r="739">
          <cell r="G739" t="str">
            <v>2810000</v>
          </cell>
          <cell r="H739">
            <v>6688095</v>
          </cell>
        </row>
        <row r="740">
          <cell r="G740" t="str">
            <v>2820001</v>
          </cell>
          <cell r="H740">
            <v>141176</v>
          </cell>
        </row>
        <row r="741">
          <cell r="G741" t="str">
            <v>2820002</v>
          </cell>
          <cell r="H741">
            <v>12809</v>
          </cell>
        </row>
        <row r="742">
          <cell r="G742" t="str">
            <v>2820003</v>
          </cell>
          <cell r="H742">
            <v>312236</v>
          </cell>
        </row>
        <row r="743">
          <cell r="G743" t="str">
            <v>2820004</v>
          </cell>
          <cell r="H743">
            <v>14786</v>
          </cell>
        </row>
        <row r="744">
          <cell r="G744" t="str">
            <v>2820005</v>
          </cell>
          <cell r="H744">
            <v>13040</v>
          </cell>
        </row>
        <row r="745">
          <cell r="G745" t="str">
            <v>2820006</v>
          </cell>
          <cell r="H745">
            <v>27479</v>
          </cell>
        </row>
        <row r="746">
          <cell r="G746" t="str">
            <v>2820007</v>
          </cell>
          <cell r="H746">
            <v>22726</v>
          </cell>
        </row>
        <row r="747">
          <cell r="G747" t="str">
            <v>2820008</v>
          </cell>
          <cell r="H747">
            <v>50174</v>
          </cell>
        </row>
        <row r="748">
          <cell r="G748" t="str">
            <v>2820009</v>
          </cell>
          <cell r="H748">
            <v>77495</v>
          </cell>
        </row>
        <row r="749">
          <cell r="G749" t="str">
            <v>2820010</v>
          </cell>
          <cell r="H749">
            <v>6828</v>
          </cell>
        </row>
        <row r="750">
          <cell r="G750" t="str">
            <v>2820011</v>
          </cell>
          <cell r="H750">
            <v>14134</v>
          </cell>
        </row>
        <row r="751">
          <cell r="G751" t="str">
            <v>2820012</v>
          </cell>
          <cell r="H751">
            <v>186225</v>
          </cell>
        </row>
        <row r="752">
          <cell r="G752" t="str">
            <v>2820013</v>
          </cell>
          <cell r="H752">
            <v>92290</v>
          </cell>
        </row>
        <row r="753">
          <cell r="G753" t="str">
            <v>2820014</v>
          </cell>
          <cell r="H753">
            <v>28935</v>
          </cell>
        </row>
        <row r="754">
          <cell r="G754" t="str">
            <v>2820015</v>
          </cell>
          <cell r="H754">
            <v>88681</v>
          </cell>
        </row>
        <row r="755">
          <cell r="G755" t="str">
            <v>2830426</v>
          </cell>
          <cell r="H755">
            <v>1258999</v>
          </cell>
        </row>
        <row r="756">
          <cell r="G756" t="str">
            <v>2830461</v>
          </cell>
          <cell r="H756">
            <v>417359</v>
          </cell>
        </row>
        <row r="757">
          <cell r="G757" t="str">
            <v>2830634</v>
          </cell>
          <cell r="H757">
            <v>359643</v>
          </cell>
        </row>
        <row r="758">
          <cell r="G758" t="str">
            <v>2830635</v>
          </cell>
          <cell r="H758">
            <v>115542</v>
          </cell>
        </row>
        <row r="759">
          <cell r="G759" t="str">
            <v>2830636</v>
          </cell>
          <cell r="H759">
            <v>24656</v>
          </cell>
        </row>
        <row r="760">
          <cell r="G760" t="str">
            <v>2830637</v>
          </cell>
          <cell r="H760">
            <v>78474</v>
          </cell>
        </row>
        <row r="761">
          <cell r="G761" t="str">
            <v>2830638</v>
          </cell>
          <cell r="H761">
            <v>275757</v>
          </cell>
        </row>
        <row r="762">
          <cell r="G762" t="str">
            <v>2842920</v>
          </cell>
          <cell r="H762">
            <v>2061947</v>
          </cell>
        </row>
        <row r="763">
          <cell r="G763" t="str">
            <v>2842940</v>
          </cell>
          <cell r="H763">
            <v>3158406</v>
          </cell>
        </row>
        <row r="764">
          <cell r="G764" t="str">
            <v>2842950</v>
          </cell>
          <cell r="H764">
            <v>2946831</v>
          </cell>
        </row>
        <row r="765">
          <cell r="G765" t="str">
            <v>2842960</v>
          </cell>
          <cell r="H765">
            <v>705160</v>
          </cell>
        </row>
        <row r="766">
          <cell r="G766" t="str">
            <v>2842980</v>
          </cell>
          <cell r="H766">
            <v>3635602</v>
          </cell>
        </row>
        <row r="767">
          <cell r="G767" t="str">
            <v>2850072</v>
          </cell>
          <cell r="H767">
            <v>40657</v>
          </cell>
        </row>
        <row r="768">
          <cell r="G768" t="str">
            <v>2850073</v>
          </cell>
          <cell r="H768">
            <v>340803</v>
          </cell>
        </row>
        <row r="769">
          <cell r="G769" t="str">
            <v>2850074</v>
          </cell>
          <cell r="H769">
            <v>92725</v>
          </cell>
        </row>
        <row r="770">
          <cell r="G770" t="str">
            <v>2850291</v>
          </cell>
          <cell r="H770">
            <v>307233</v>
          </cell>
        </row>
        <row r="771">
          <cell r="G771" t="str">
            <v>2861018</v>
          </cell>
          <cell r="H771">
            <v>0</v>
          </cell>
        </row>
        <row r="772">
          <cell r="G772" t="str">
            <v>2870010</v>
          </cell>
          <cell r="H772">
            <v>41968</v>
          </cell>
        </row>
        <row r="773">
          <cell r="G773" t="str">
            <v>2870039</v>
          </cell>
          <cell r="H773">
            <v>5257</v>
          </cell>
        </row>
        <row r="774">
          <cell r="G774" t="str">
            <v>2910000</v>
          </cell>
          <cell r="H774">
            <v>58708741</v>
          </cell>
        </row>
        <row r="775">
          <cell r="G775" t="str">
            <v>2920001</v>
          </cell>
          <cell r="H775">
            <v>331410</v>
          </cell>
        </row>
        <row r="776">
          <cell r="G776" t="str">
            <v>2920002</v>
          </cell>
          <cell r="H776">
            <v>6570568</v>
          </cell>
        </row>
        <row r="777">
          <cell r="G777" t="str">
            <v>2920003</v>
          </cell>
          <cell r="H777">
            <v>857050</v>
          </cell>
        </row>
        <row r="778">
          <cell r="G778" t="str">
            <v>2920004</v>
          </cell>
          <cell r="H778">
            <v>582205</v>
          </cell>
        </row>
        <row r="779">
          <cell r="G779" t="str">
            <v>2920005</v>
          </cell>
          <cell r="H779">
            <v>794999</v>
          </cell>
        </row>
        <row r="780">
          <cell r="G780" t="str">
            <v>2920006</v>
          </cell>
          <cell r="H780">
            <v>1424427</v>
          </cell>
        </row>
        <row r="781">
          <cell r="G781" t="str">
            <v>2920007</v>
          </cell>
          <cell r="H781">
            <v>912823</v>
          </cell>
        </row>
        <row r="782">
          <cell r="G782" t="str">
            <v>2920008</v>
          </cell>
          <cell r="H782">
            <v>369637</v>
          </cell>
        </row>
        <row r="783">
          <cell r="G783" t="str">
            <v>2920009</v>
          </cell>
          <cell r="H783">
            <v>373917</v>
          </cell>
        </row>
        <row r="784">
          <cell r="G784" t="str">
            <v>2930323</v>
          </cell>
          <cell r="H784">
            <v>56917333</v>
          </cell>
        </row>
        <row r="785">
          <cell r="G785" t="str">
            <v>2930413</v>
          </cell>
          <cell r="H785">
            <v>30514891</v>
          </cell>
        </row>
        <row r="786">
          <cell r="G786" t="str">
            <v>2930639</v>
          </cell>
          <cell r="H786">
            <v>423603</v>
          </cell>
        </row>
        <row r="787">
          <cell r="G787" t="str">
            <v>2930640</v>
          </cell>
          <cell r="H787">
            <v>135372</v>
          </cell>
        </row>
        <row r="788">
          <cell r="G788" t="str">
            <v>2930641</v>
          </cell>
          <cell r="H788">
            <v>1595045</v>
          </cell>
        </row>
        <row r="789">
          <cell r="G789" t="str">
            <v>2930642</v>
          </cell>
          <cell r="H789">
            <v>39311075</v>
          </cell>
        </row>
        <row r="790">
          <cell r="G790" t="str">
            <v>2930643</v>
          </cell>
          <cell r="H790">
            <v>1171397</v>
          </cell>
        </row>
        <row r="791">
          <cell r="G791" t="str">
            <v>2930644</v>
          </cell>
          <cell r="H791">
            <v>19749706</v>
          </cell>
        </row>
        <row r="792">
          <cell r="G792" t="str">
            <v>2943005</v>
          </cell>
          <cell r="H792">
            <v>88950833</v>
          </cell>
        </row>
        <row r="793">
          <cell r="G793" t="str">
            <v>2943025</v>
          </cell>
          <cell r="H793">
            <v>7882497</v>
          </cell>
        </row>
        <row r="794">
          <cell r="G794" t="str">
            <v>2943030</v>
          </cell>
          <cell r="H794">
            <v>45018342</v>
          </cell>
        </row>
        <row r="795">
          <cell r="G795" t="str">
            <v>2943055</v>
          </cell>
          <cell r="H795">
            <v>3344164</v>
          </cell>
        </row>
        <row r="796">
          <cell r="G796" t="str">
            <v>2943060</v>
          </cell>
          <cell r="H796">
            <v>63606144</v>
          </cell>
        </row>
        <row r="797">
          <cell r="G797" t="str">
            <v>2943070</v>
          </cell>
          <cell r="H797">
            <v>40721904</v>
          </cell>
        </row>
        <row r="798">
          <cell r="G798" t="str">
            <v>2950075</v>
          </cell>
          <cell r="H798">
            <v>493180</v>
          </cell>
        </row>
        <row r="799">
          <cell r="G799" t="str">
            <v>2950076</v>
          </cell>
          <cell r="H799">
            <v>5622983</v>
          </cell>
        </row>
        <row r="800">
          <cell r="G800" t="str">
            <v>2950077</v>
          </cell>
          <cell r="H800">
            <v>6108320</v>
          </cell>
        </row>
        <row r="801">
          <cell r="G801" t="str">
            <v>2950078</v>
          </cell>
          <cell r="H801">
            <v>213402</v>
          </cell>
        </row>
        <row r="802">
          <cell r="G802" t="str">
            <v>2950079</v>
          </cell>
          <cell r="H802">
            <v>984160</v>
          </cell>
        </row>
        <row r="803">
          <cell r="G803" t="str">
            <v>2960336</v>
          </cell>
          <cell r="H803">
            <v>0</v>
          </cell>
        </row>
        <row r="804">
          <cell r="G804" t="str">
            <v>2961053</v>
          </cell>
          <cell r="H804">
            <v>667619</v>
          </cell>
        </row>
        <row r="805">
          <cell r="G805" t="str">
            <v>3010000</v>
          </cell>
          <cell r="H805">
            <v>11811127</v>
          </cell>
        </row>
        <row r="806">
          <cell r="G806" t="str">
            <v>3020001</v>
          </cell>
          <cell r="H806">
            <v>76090</v>
          </cell>
        </row>
        <row r="807">
          <cell r="G807" t="str">
            <v>3020002</v>
          </cell>
          <cell r="H807">
            <v>85308</v>
          </cell>
        </row>
        <row r="808">
          <cell r="G808" t="str">
            <v>3020003</v>
          </cell>
          <cell r="H808">
            <v>60287</v>
          </cell>
        </row>
        <row r="809">
          <cell r="G809" t="str">
            <v>3020004</v>
          </cell>
          <cell r="H809">
            <v>2036954</v>
          </cell>
        </row>
        <row r="810">
          <cell r="G810" t="str">
            <v>3020005</v>
          </cell>
          <cell r="H810">
            <v>59388</v>
          </cell>
        </row>
        <row r="811">
          <cell r="G811" t="str">
            <v>3020006</v>
          </cell>
          <cell r="H811">
            <v>76997</v>
          </cell>
        </row>
        <row r="812">
          <cell r="G812" t="str">
            <v>3020007</v>
          </cell>
          <cell r="H812">
            <v>84497</v>
          </cell>
        </row>
        <row r="813">
          <cell r="G813" t="str">
            <v>3020008</v>
          </cell>
          <cell r="H813">
            <v>3587827</v>
          </cell>
        </row>
        <row r="814">
          <cell r="G814" t="str">
            <v>3020009</v>
          </cell>
          <cell r="H814">
            <v>816109</v>
          </cell>
        </row>
        <row r="815">
          <cell r="G815" t="str">
            <v>3030400</v>
          </cell>
          <cell r="H815">
            <v>9018827</v>
          </cell>
        </row>
        <row r="816">
          <cell r="G816" t="str">
            <v>3030645</v>
          </cell>
          <cell r="H816">
            <v>1256323</v>
          </cell>
        </row>
        <row r="817">
          <cell r="G817" t="str">
            <v>3030646</v>
          </cell>
          <cell r="H817">
            <v>582851</v>
          </cell>
        </row>
        <row r="818">
          <cell r="G818" t="str">
            <v>3030647</v>
          </cell>
          <cell r="H818">
            <v>222516</v>
          </cell>
        </row>
        <row r="819">
          <cell r="G819" t="str">
            <v>3030648</v>
          </cell>
          <cell r="H819">
            <v>30165</v>
          </cell>
        </row>
        <row r="820">
          <cell r="G820" t="str">
            <v>3030649</v>
          </cell>
          <cell r="H820">
            <v>100947</v>
          </cell>
        </row>
        <row r="821">
          <cell r="G821" t="str">
            <v>3030762</v>
          </cell>
          <cell r="H821">
            <v>1584752</v>
          </cell>
        </row>
        <row r="822">
          <cell r="G822" t="str">
            <v>3030966</v>
          </cell>
          <cell r="H822">
            <v>1684166</v>
          </cell>
        </row>
        <row r="823">
          <cell r="G823" t="str">
            <v>3043115</v>
          </cell>
          <cell r="H823">
            <v>8681195</v>
          </cell>
        </row>
        <row r="824">
          <cell r="G824" t="str">
            <v>3043125</v>
          </cell>
          <cell r="H824">
            <v>14221102</v>
          </cell>
        </row>
        <row r="825">
          <cell r="G825" t="str">
            <v>3043135</v>
          </cell>
          <cell r="H825">
            <v>17982765</v>
          </cell>
        </row>
        <row r="826">
          <cell r="G826" t="str">
            <v>3043145</v>
          </cell>
          <cell r="H826">
            <v>3307138</v>
          </cell>
        </row>
        <row r="827">
          <cell r="G827" t="str">
            <v>3050080</v>
          </cell>
          <cell r="H827">
            <v>0</v>
          </cell>
        </row>
        <row r="828">
          <cell r="G828" t="str">
            <v>3050081</v>
          </cell>
          <cell r="H828">
            <v>0</v>
          </cell>
        </row>
        <row r="829">
          <cell r="G829" t="str">
            <v>3061178</v>
          </cell>
          <cell r="H829">
            <v>0</v>
          </cell>
        </row>
        <row r="830">
          <cell r="G830" t="str">
            <v>3110000</v>
          </cell>
          <cell r="H830">
            <v>6924230</v>
          </cell>
        </row>
        <row r="831">
          <cell r="G831" t="str">
            <v>3120001</v>
          </cell>
          <cell r="H831">
            <v>378012</v>
          </cell>
        </row>
        <row r="832">
          <cell r="G832" t="str">
            <v>3120002</v>
          </cell>
          <cell r="H832">
            <v>21138</v>
          </cell>
        </row>
        <row r="833">
          <cell r="G833" t="str">
            <v>3120003</v>
          </cell>
          <cell r="H833">
            <v>79897</v>
          </cell>
        </row>
        <row r="834">
          <cell r="G834" t="str">
            <v>3120004</v>
          </cell>
          <cell r="H834">
            <v>35229</v>
          </cell>
        </row>
        <row r="835">
          <cell r="G835" t="str">
            <v>3120005</v>
          </cell>
          <cell r="H835">
            <v>11688</v>
          </cell>
        </row>
        <row r="836">
          <cell r="G836" t="str">
            <v>3120006</v>
          </cell>
          <cell r="H836">
            <v>27222</v>
          </cell>
        </row>
        <row r="837">
          <cell r="G837" t="str">
            <v>3120007</v>
          </cell>
          <cell r="H837">
            <v>14392</v>
          </cell>
        </row>
        <row r="838">
          <cell r="G838" t="str">
            <v>3120008</v>
          </cell>
          <cell r="H838">
            <v>14940</v>
          </cell>
        </row>
        <row r="839">
          <cell r="G839" t="str">
            <v>3120009</v>
          </cell>
          <cell r="H839">
            <v>17702</v>
          </cell>
        </row>
        <row r="840">
          <cell r="G840" t="str">
            <v>3120010</v>
          </cell>
          <cell r="H840">
            <v>0</v>
          </cell>
        </row>
        <row r="841">
          <cell r="G841" t="str">
            <v>3120011</v>
          </cell>
          <cell r="H841">
            <v>6481</v>
          </cell>
        </row>
        <row r="842">
          <cell r="G842" t="str">
            <v>3120012</v>
          </cell>
          <cell r="H842">
            <v>23987</v>
          </cell>
        </row>
        <row r="843">
          <cell r="G843" t="str">
            <v>3130568</v>
          </cell>
          <cell r="H843">
            <v>74644</v>
          </cell>
        </row>
        <row r="844">
          <cell r="G844" t="str">
            <v>3130650</v>
          </cell>
          <cell r="H844">
            <v>822916</v>
          </cell>
        </row>
        <row r="845">
          <cell r="G845" t="str">
            <v>3130651</v>
          </cell>
          <cell r="H845">
            <v>3789</v>
          </cell>
        </row>
        <row r="846">
          <cell r="G846" t="str">
            <v>3130652</v>
          </cell>
          <cell r="H846">
            <v>0</v>
          </cell>
        </row>
        <row r="847">
          <cell r="G847" t="str">
            <v>3130653</v>
          </cell>
          <cell r="H847">
            <v>1298</v>
          </cell>
        </row>
        <row r="848">
          <cell r="G848" t="str">
            <v>3130654</v>
          </cell>
          <cell r="H848">
            <v>37144</v>
          </cell>
        </row>
        <row r="849">
          <cell r="G849" t="str">
            <v>3130655</v>
          </cell>
          <cell r="H849">
            <v>4191</v>
          </cell>
        </row>
        <row r="850">
          <cell r="G850" t="str">
            <v>3130656</v>
          </cell>
          <cell r="H850">
            <v>0</v>
          </cell>
        </row>
        <row r="851">
          <cell r="G851" t="str">
            <v>3130657</v>
          </cell>
          <cell r="H851">
            <v>0</v>
          </cell>
        </row>
        <row r="852">
          <cell r="G852" t="str">
            <v>3130658</v>
          </cell>
          <cell r="H852">
            <v>39652</v>
          </cell>
        </row>
        <row r="853">
          <cell r="G853" t="str">
            <v>3141300</v>
          </cell>
          <cell r="H853">
            <v>74692</v>
          </cell>
        </row>
        <row r="854">
          <cell r="G854" t="str">
            <v>3143160</v>
          </cell>
          <cell r="H854">
            <v>1176105</v>
          </cell>
        </row>
        <row r="855">
          <cell r="G855" t="str">
            <v>3143180</v>
          </cell>
          <cell r="H855">
            <v>3402041</v>
          </cell>
        </row>
        <row r="856">
          <cell r="G856" t="str">
            <v>3143190</v>
          </cell>
          <cell r="H856">
            <v>6741433</v>
          </cell>
        </row>
        <row r="857">
          <cell r="G857" t="str">
            <v>3150082</v>
          </cell>
          <cell r="H857">
            <v>1452467</v>
          </cell>
        </row>
        <row r="858">
          <cell r="G858" t="str">
            <v>3160341</v>
          </cell>
          <cell r="H858">
            <v>795933</v>
          </cell>
        </row>
        <row r="859">
          <cell r="G859" t="str">
            <v>3160343</v>
          </cell>
          <cell r="H859">
            <v>364636</v>
          </cell>
        </row>
        <row r="860">
          <cell r="G860" t="str">
            <v>3160967</v>
          </cell>
          <cell r="H860">
            <v>10690</v>
          </cell>
        </row>
        <row r="861">
          <cell r="G861" t="str">
            <v>3160973</v>
          </cell>
          <cell r="H861">
            <v>114732</v>
          </cell>
        </row>
        <row r="862">
          <cell r="G862" t="str">
            <v>3160980</v>
          </cell>
          <cell r="H862">
            <v>57584</v>
          </cell>
        </row>
        <row r="863">
          <cell r="G863" t="str">
            <v>3160983</v>
          </cell>
          <cell r="H863">
            <v>73052</v>
          </cell>
        </row>
        <row r="864">
          <cell r="G864" t="str">
            <v>3161031</v>
          </cell>
          <cell r="H864">
            <v>229428</v>
          </cell>
        </row>
        <row r="865">
          <cell r="G865" t="str">
            <v>3161087</v>
          </cell>
          <cell r="H865">
            <v>48979</v>
          </cell>
        </row>
        <row r="866">
          <cell r="G866" t="str">
            <v>3210000</v>
          </cell>
          <cell r="H866">
            <v>27583356</v>
          </cell>
        </row>
        <row r="867">
          <cell r="G867" t="str">
            <v>3220001</v>
          </cell>
          <cell r="H867">
            <v>44979</v>
          </cell>
        </row>
        <row r="868">
          <cell r="G868" t="str">
            <v>3220002</v>
          </cell>
          <cell r="H868">
            <v>1281434</v>
          </cell>
        </row>
        <row r="869">
          <cell r="G869" t="str">
            <v>3220003</v>
          </cell>
          <cell r="H869">
            <v>140859</v>
          </cell>
        </row>
        <row r="870">
          <cell r="G870" t="str">
            <v>3220004</v>
          </cell>
          <cell r="H870">
            <v>83111</v>
          </cell>
        </row>
        <row r="871">
          <cell r="G871" t="str">
            <v>3220005</v>
          </cell>
          <cell r="H871">
            <v>55957</v>
          </cell>
        </row>
        <row r="872">
          <cell r="G872" t="str">
            <v>3220006</v>
          </cell>
          <cell r="H872">
            <v>594151</v>
          </cell>
        </row>
        <row r="873">
          <cell r="G873" t="str">
            <v>3220007</v>
          </cell>
          <cell r="H873">
            <v>229739</v>
          </cell>
        </row>
        <row r="874">
          <cell r="G874" t="str">
            <v>3220008</v>
          </cell>
          <cell r="H874">
            <v>124914</v>
          </cell>
        </row>
        <row r="875">
          <cell r="G875" t="str">
            <v>3220009</v>
          </cell>
          <cell r="H875">
            <v>50894</v>
          </cell>
        </row>
        <row r="876">
          <cell r="G876" t="str">
            <v>3220010</v>
          </cell>
          <cell r="H876">
            <v>1320217</v>
          </cell>
        </row>
        <row r="877">
          <cell r="G877" t="str">
            <v>3220011</v>
          </cell>
          <cell r="H877">
            <v>65675</v>
          </cell>
        </row>
        <row r="878">
          <cell r="G878" t="str">
            <v>3220012</v>
          </cell>
          <cell r="H878">
            <v>9284514</v>
          </cell>
        </row>
        <row r="879">
          <cell r="G879" t="str">
            <v>3230502</v>
          </cell>
          <cell r="H879">
            <v>15250498</v>
          </cell>
        </row>
        <row r="880">
          <cell r="G880" t="str">
            <v>3230503</v>
          </cell>
          <cell r="H880">
            <v>17712999</v>
          </cell>
        </row>
        <row r="881">
          <cell r="G881" t="str">
            <v>3230537</v>
          </cell>
          <cell r="H881">
            <v>3316</v>
          </cell>
        </row>
        <row r="882">
          <cell r="G882" t="str">
            <v>3230659</v>
          </cell>
          <cell r="H882">
            <v>69149</v>
          </cell>
        </row>
        <row r="883">
          <cell r="G883" t="str">
            <v>3230660</v>
          </cell>
          <cell r="H883">
            <v>145740</v>
          </cell>
        </row>
        <row r="884">
          <cell r="G884" t="str">
            <v>3230661</v>
          </cell>
          <cell r="H884">
            <v>114282</v>
          </cell>
        </row>
        <row r="885">
          <cell r="G885" t="str">
            <v>3230662</v>
          </cell>
          <cell r="H885">
            <v>2858028</v>
          </cell>
        </row>
        <row r="886">
          <cell r="G886" t="str">
            <v>3230663</v>
          </cell>
          <cell r="H886">
            <v>123118</v>
          </cell>
        </row>
        <row r="887">
          <cell r="G887" t="str">
            <v>3230664</v>
          </cell>
          <cell r="H887">
            <v>141194</v>
          </cell>
        </row>
        <row r="888">
          <cell r="G888" t="str">
            <v>3230665</v>
          </cell>
          <cell r="H888">
            <v>662440</v>
          </cell>
        </row>
        <row r="889">
          <cell r="G889" t="str">
            <v>3230666</v>
          </cell>
          <cell r="H889">
            <v>41744</v>
          </cell>
        </row>
        <row r="890">
          <cell r="G890" t="str">
            <v>3230969</v>
          </cell>
          <cell r="H890">
            <v>4312872</v>
          </cell>
        </row>
        <row r="891">
          <cell r="G891" t="str">
            <v>3243295</v>
          </cell>
          <cell r="H891">
            <v>9463087</v>
          </cell>
        </row>
        <row r="892">
          <cell r="G892" t="str">
            <v>3243305</v>
          </cell>
          <cell r="H892">
            <v>31915186</v>
          </cell>
        </row>
        <row r="893">
          <cell r="G893" t="str">
            <v>3243315</v>
          </cell>
          <cell r="H893">
            <v>41661487</v>
          </cell>
        </row>
        <row r="894">
          <cell r="G894" t="str">
            <v>3243325</v>
          </cell>
          <cell r="H894">
            <v>11356123</v>
          </cell>
        </row>
        <row r="895">
          <cell r="G895" t="str">
            <v>3243330</v>
          </cell>
          <cell r="H895">
            <v>20901403</v>
          </cell>
        </row>
        <row r="896">
          <cell r="G896" t="str">
            <v>3243335</v>
          </cell>
          <cell r="H896">
            <v>4947192</v>
          </cell>
        </row>
        <row r="897">
          <cell r="G897" t="str">
            <v>3250083</v>
          </cell>
          <cell r="H897">
            <v>1472819</v>
          </cell>
        </row>
        <row r="898">
          <cell r="G898" t="str">
            <v>3250084</v>
          </cell>
          <cell r="H898">
            <v>1358371</v>
          </cell>
        </row>
        <row r="899">
          <cell r="G899" t="str">
            <v>3250085</v>
          </cell>
          <cell r="H899">
            <v>184235</v>
          </cell>
        </row>
        <row r="900">
          <cell r="G900" t="str">
            <v>3250086</v>
          </cell>
          <cell r="H900">
            <v>176980</v>
          </cell>
        </row>
        <row r="901">
          <cell r="G901" t="str">
            <v>3250087</v>
          </cell>
          <cell r="H901">
            <v>689420</v>
          </cell>
        </row>
        <row r="902">
          <cell r="G902" t="str">
            <v>3250088</v>
          </cell>
          <cell r="H902">
            <v>1761235</v>
          </cell>
        </row>
        <row r="903">
          <cell r="G903" t="str">
            <v>3261093</v>
          </cell>
          <cell r="H903">
            <v>0</v>
          </cell>
        </row>
        <row r="904">
          <cell r="G904" t="str">
            <v>3270076</v>
          </cell>
          <cell r="H904">
            <v>164200</v>
          </cell>
        </row>
        <row r="905">
          <cell r="G905" t="str">
            <v>3270077</v>
          </cell>
          <cell r="H905">
            <v>0</v>
          </cell>
        </row>
        <row r="906">
          <cell r="G906" t="str">
            <v>3270097</v>
          </cell>
          <cell r="H906">
            <v>0</v>
          </cell>
        </row>
        <row r="907">
          <cell r="G907" t="str">
            <v>3270327</v>
          </cell>
          <cell r="H907">
            <v>22548</v>
          </cell>
        </row>
        <row r="908">
          <cell r="G908" t="str">
            <v>3310000</v>
          </cell>
          <cell r="H908">
            <v>11154553</v>
          </cell>
        </row>
        <row r="909">
          <cell r="G909" t="str">
            <v>3320001</v>
          </cell>
          <cell r="H909">
            <v>41069</v>
          </cell>
        </row>
        <row r="910">
          <cell r="G910" t="str">
            <v>3320002</v>
          </cell>
          <cell r="H910">
            <v>31210</v>
          </cell>
        </row>
        <row r="911">
          <cell r="G911" t="str">
            <v>3320003</v>
          </cell>
          <cell r="H911">
            <v>99916</v>
          </cell>
        </row>
        <row r="912">
          <cell r="G912" t="str">
            <v>3320004</v>
          </cell>
          <cell r="H912">
            <v>37956</v>
          </cell>
        </row>
        <row r="913">
          <cell r="G913" t="str">
            <v>3320005</v>
          </cell>
          <cell r="H913">
            <v>25973</v>
          </cell>
        </row>
        <row r="914">
          <cell r="G914" t="str">
            <v>3320006</v>
          </cell>
          <cell r="H914">
            <v>35968</v>
          </cell>
        </row>
        <row r="915">
          <cell r="G915" t="str">
            <v>3320007</v>
          </cell>
          <cell r="H915">
            <v>674394</v>
          </cell>
        </row>
        <row r="916">
          <cell r="G916" t="str">
            <v>3320008</v>
          </cell>
          <cell r="H916">
            <v>55676</v>
          </cell>
        </row>
        <row r="917">
          <cell r="G917" t="str">
            <v>3320009</v>
          </cell>
          <cell r="H917">
            <v>58679</v>
          </cell>
        </row>
        <row r="918">
          <cell r="G918" t="str">
            <v>3320010</v>
          </cell>
          <cell r="H918">
            <v>46130</v>
          </cell>
        </row>
        <row r="919">
          <cell r="G919" t="str">
            <v>3320011</v>
          </cell>
          <cell r="H919">
            <v>44817</v>
          </cell>
        </row>
        <row r="920">
          <cell r="G920" t="str">
            <v>3320012</v>
          </cell>
          <cell r="H920">
            <v>34356</v>
          </cell>
        </row>
        <row r="921">
          <cell r="G921" t="str">
            <v>3320013</v>
          </cell>
          <cell r="H921">
            <v>207250</v>
          </cell>
        </row>
        <row r="922">
          <cell r="G922" t="str">
            <v>3330203</v>
          </cell>
          <cell r="H922">
            <v>8760412</v>
          </cell>
        </row>
        <row r="923">
          <cell r="G923" t="str">
            <v>3330647</v>
          </cell>
          <cell r="H923">
            <v>69566</v>
          </cell>
        </row>
        <row r="924">
          <cell r="G924" t="str">
            <v>3330667</v>
          </cell>
          <cell r="H924">
            <v>9386</v>
          </cell>
        </row>
        <row r="925">
          <cell r="G925" t="str">
            <v>3330668</v>
          </cell>
          <cell r="H925">
            <v>5023</v>
          </cell>
        </row>
        <row r="926">
          <cell r="G926" t="str">
            <v>3330669</v>
          </cell>
          <cell r="H926">
            <v>42916</v>
          </cell>
        </row>
        <row r="927">
          <cell r="G927" t="str">
            <v>3330670</v>
          </cell>
          <cell r="H927">
            <v>10281</v>
          </cell>
        </row>
        <row r="928">
          <cell r="G928" t="str">
            <v>3330671</v>
          </cell>
          <cell r="H928">
            <v>40352</v>
          </cell>
        </row>
        <row r="929">
          <cell r="G929" t="str">
            <v>3330672</v>
          </cell>
          <cell r="H929">
            <v>471513</v>
          </cell>
        </row>
        <row r="930">
          <cell r="G930" t="str">
            <v>3330673</v>
          </cell>
          <cell r="H930">
            <v>41291</v>
          </cell>
        </row>
        <row r="931">
          <cell r="G931" t="str">
            <v>3330674</v>
          </cell>
          <cell r="H931">
            <v>576190</v>
          </cell>
        </row>
        <row r="932">
          <cell r="G932" t="str">
            <v>3330675</v>
          </cell>
          <cell r="H932">
            <v>34235</v>
          </cell>
        </row>
        <row r="933">
          <cell r="G933" t="str">
            <v>3330676</v>
          </cell>
          <cell r="H933">
            <v>7368</v>
          </cell>
        </row>
        <row r="934">
          <cell r="G934" t="str">
            <v>3330677</v>
          </cell>
          <cell r="H934">
            <v>85440</v>
          </cell>
        </row>
        <row r="935">
          <cell r="G935" t="str">
            <v>3330678</v>
          </cell>
          <cell r="H935">
            <v>17112</v>
          </cell>
        </row>
        <row r="936">
          <cell r="G936" t="str">
            <v>3330679</v>
          </cell>
          <cell r="H936">
            <v>24846</v>
          </cell>
        </row>
        <row r="937">
          <cell r="G937" t="str">
            <v>3330680</v>
          </cell>
          <cell r="H937">
            <v>28537</v>
          </cell>
        </row>
        <row r="938">
          <cell r="G938" t="str">
            <v>3343405</v>
          </cell>
          <cell r="H938">
            <v>2136610</v>
          </cell>
        </row>
        <row r="939">
          <cell r="G939" t="str">
            <v>3343415</v>
          </cell>
          <cell r="H939">
            <v>1776644</v>
          </cell>
        </row>
        <row r="940">
          <cell r="G940" t="str">
            <v>3343435</v>
          </cell>
          <cell r="H940">
            <v>2783361</v>
          </cell>
        </row>
        <row r="941">
          <cell r="G941" t="str">
            <v>3343445</v>
          </cell>
          <cell r="H941">
            <v>6996775</v>
          </cell>
        </row>
        <row r="942">
          <cell r="G942" t="str">
            <v>3343455</v>
          </cell>
          <cell r="H942">
            <v>2771053</v>
          </cell>
        </row>
        <row r="943">
          <cell r="G943" t="str">
            <v>3346795</v>
          </cell>
          <cell r="H943">
            <v>270992</v>
          </cell>
        </row>
        <row r="944">
          <cell r="G944" t="str">
            <v>3348305</v>
          </cell>
          <cell r="H944">
            <v>337560</v>
          </cell>
        </row>
        <row r="945">
          <cell r="G945" t="str">
            <v>3350089</v>
          </cell>
          <cell r="H945">
            <v>66725</v>
          </cell>
        </row>
        <row r="946">
          <cell r="G946" t="str">
            <v>3350090</v>
          </cell>
          <cell r="H946">
            <v>91303</v>
          </cell>
        </row>
        <row r="947">
          <cell r="G947" t="str">
            <v>3350091</v>
          </cell>
          <cell r="H947">
            <v>19058</v>
          </cell>
        </row>
        <row r="948">
          <cell r="G948" t="str">
            <v>3350293</v>
          </cell>
          <cell r="H948">
            <v>2147632</v>
          </cell>
        </row>
        <row r="949">
          <cell r="G949" t="str">
            <v>3361071</v>
          </cell>
          <cell r="H949">
            <v>0</v>
          </cell>
        </row>
        <row r="950">
          <cell r="G950" t="str">
            <v>3370034</v>
          </cell>
          <cell r="H950">
            <v>572974</v>
          </cell>
        </row>
        <row r="951">
          <cell r="G951" t="str">
            <v>3410000</v>
          </cell>
          <cell r="H951">
            <v>21761701</v>
          </cell>
        </row>
        <row r="952">
          <cell r="G952" t="str">
            <v>3420001</v>
          </cell>
          <cell r="H952">
            <v>878425</v>
          </cell>
        </row>
        <row r="953">
          <cell r="G953" t="str">
            <v>3420002</v>
          </cell>
          <cell r="H953">
            <v>51814</v>
          </cell>
        </row>
        <row r="954">
          <cell r="G954" t="str">
            <v>3420003</v>
          </cell>
          <cell r="H954">
            <v>68746</v>
          </cell>
        </row>
        <row r="955">
          <cell r="G955" t="str">
            <v>3420004</v>
          </cell>
          <cell r="H955">
            <v>229721</v>
          </cell>
        </row>
        <row r="956">
          <cell r="G956" t="str">
            <v>3420005</v>
          </cell>
          <cell r="H956">
            <v>62722</v>
          </cell>
        </row>
        <row r="957">
          <cell r="G957" t="str">
            <v>3420006</v>
          </cell>
          <cell r="H957">
            <v>80552</v>
          </cell>
        </row>
        <row r="958">
          <cell r="G958" t="str">
            <v>3420007</v>
          </cell>
          <cell r="H958">
            <v>19613</v>
          </cell>
        </row>
        <row r="959">
          <cell r="G959" t="str">
            <v>3420008</v>
          </cell>
          <cell r="H959">
            <v>85254</v>
          </cell>
        </row>
        <row r="960">
          <cell r="G960" t="str">
            <v>3420009</v>
          </cell>
          <cell r="H960">
            <v>41759</v>
          </cell>
        </row>
        <row r="961">
          <cell r="G961" t="str">
            <v>3420010</v>
          </cell>
          <cell r="H961">
            <v>195837</v>
          </cell>
        </row>
        <row r="962">
          <cell r="G962" t="str">
            <v>3420011</v>
          </cell>
          <cell r="H962">
            <v>40646</v>
          </cell>
        </row>
        <row r="963">
          <cell r="G963" t="str">
            <v>3430110</v>
          </cell>
          <cell r="H963">
            <v>49651197</v>
          </cell>
        </row>
        <row r="964">
          <cell r="G964" t="str">
            <v>3430681</v>
          </cell>
          <cell r="H964">
            <v>516833</v>
          </cell>
        </row>
        <row r="965">
          <cell r="G965" t="str">
            <v>3430682</v>
          </cell>
          <cell r="H965">
            <v>311270</v>
          </cell>
        </row>
        <row r="966">
          <cell r="G966" t="str">
            <v>3443460</v>
          </cell>
          <cell r="H966">
            <v>3814717</v>
          </cell>
        </row>
        <row r="967">
          <cell r="G967" t="str">
            <v>3443470</v>
          </cell>
          <cell r="H967">
            <v>6259829</v>
          </cell>
        </row>
        <row r="968">
          <cell r="G968" t="str">
            <v>3443480</v>
          </cell>
          <cell r="H968">
            <v>4636134</v>
          </cell>
        </row>
        <row r="969">
          <cell r="G969" t="str">
            <v>3443490</v>
          </cell>
          <cell r="H969">
            <v>5533693</v>
          </cell>
        </row>
        <row r="970">
          <cell r="G970" t="str">
            <v>3443500</v>
          </cell>
          <cell r="H970">
            <v>20200770</v>
          </cell>
        </row>
        <row r="971">
          <cell r="G971" t="str">
            <v>3450094</v>
          </cell>
          <cell r="H971">
            <v>319733</v>
          </cell>
        </row>
        <row r="972">
          <cell r="G972" t="str">
            <v>3450282</v>
          </cell>
          <cell r="H972">
            <v>5256893</v>
          </cell>
        </row>
        <row r="973">
          <cell r="G973" t="str">
            <v>3461027</v>
          </cell>
          <cell r="H973">
            <v>925034</v>
          </cell>
        </row>
        <row r="974">
          <cell r="G974" t="str">
            <v>3470002</v>
          </cell>
          <cell r="H974">
            <v>1701</v>
          </cell>
        </row>
        <row r="975">
          <cell r="G975" t="str">
            <v>3510000</v>
          </cell>
          <cell r="H975">
            <v>7158734</v>
          </cell>
        </row>
        <row r="976">
          <cell r="G976" t="str">
            <v>3520001</v>
          </cell>
          <cell r="H976">
            <v>151116</v>
          </cell>
        </row>
        <row r="977">
          <cell r="G977" t="str">
            <v>3520002</v>
          </cell>
          <cell r="H977">
            <v>55592</v>
          </cell>
        </row>
        <row r="978">
          <cell r="G978" t="str">
            <v>3520003</v>
          </cell>
          <cell r="H978">
            <v>409731</v>
          </cell>
        </row>
        <row r="979">
          <cell r="G979" t="str">
            <v>3520004</v>
          </cell>
          <cell r="H979">
            <v>91653</v>
          </cell>
        </row>
        <row r="980">
          <cell r="G980" t="str">
            <v>3520005</v>
          </cell>
          <cell r="H980">
            <v>20094</v>
          </cell>
        </row>
        <row r="981">
          <cell r="G981" t="str">
            <v>3520006</v>
          </cell>
          <cell r="H981">
            <v>30532</v>
          </cell>
        </row>
        <row r="982">
          <cell r="G982" t="str">
            <v>3520007</v>
          </cell>
          <cell r="H982">
            <v>25627</v>
          </cell>
        </row>
        <row r="983">
          <cell r="G983" t="str">
            <v>3520008</v>
          </cell>
          <cell r="H983">
            <v>43672</v>
          </cell>
        </row>
        <row r="984">
          <cell r="G984" t="str">
            <v>3520009</v>
          </cell>
          <cell r="H984">
            <v>40621</v>
          </cell>
        </row>
        <row r="985">
          <cell r="G985" t="str">
            <v>3520010</v>
          </cell>
          <cell r="H985">
            <v>28070</v>
          </cell>
        </row>
        <row r="986">
          <cell r="G986" t="str">
            <v>3520011</v>
          </cell>
          <cell r="H986">
            <v>62127</v>
          </cell>
        </row>
        <row r="987">
          <cell r="G987" t="str">
            <v>3520012</v>
          </cell>
          <cell r="H987">
            <v>28743</v>
          </cell>
        </row>
        <row r="988">
          <cell r="G988" t="str">
            <v>3530307</v>
          </cell>
          <cell r="H988">
            <v>10024694</v>
          </cell>
        </row>
        <row r="989">
          <cell r="G989" t="str">
            <v>3530683</v>
          </cell>
          <cell r="H989">
            <v>348328</v>
          </cell>
        </row>
        <row r="990">
          <cell r="G990" t="str">
            <v>3530684</v>
          </cell>
          <cell r="H990">
            <v>208268</v>
          </cell>
        </row>
        <row r="991">
          <cell r="G991" t="str">
            <v>3530685</v>
          </cell>
          <cell r="H991">
            <v>5540</v>
          </cell>
        </row>
        <row r="992">
          <cell r="G992" t="str">
            <v>3530686</v>
          </cell>
          <cell r="H992">
            <v>615397</v>
          </cell>
        </row>
        <row r="993">
          <cell r="G993" t="str">
            <v>3530687</v>
          </cell>
          <cell r="H993">
            <v>347074</v>
          </cell>
        </row>
        <row r="994">
          <cell r="G994" t="str">
            <v>3543625</v>
          </cell>
          <cell r="H994">
            <v>13386006</v>
          </cell>
        </row>
        <row r="995">
          <cell r="G995" t="str">
            <v>3550096</v>
          </cell>
          <cell r="H995">
            <v>63338</v>
          </cell>
        </row>
        <row r="996">
          <cell r="G996" t="str">
            <v>3550098</v>
          </cell>
          <cell r="H996">
            <v>69093</v>
          </cell>
        </row>
        <row r="997">
          <cell r="G997" t="str">
            <v>3550099</v>
          </cell>
          <cell r="H997">
            <v>100406</v>
          </cell>
        </row>
        <row r="998">
          <cell r="G998" t="str">
            <v>3550302</v>
          </cell>
          <cell r="H998">
            <v>1933738</v>
          </cell>
        </row>
        <row r="999">
          <cell r="G999" t="str">
            <v>3561055</v>
          </cell>
          <cell r="H999">
            <v>220847</v>
          </cell>
        </row>
        <row r="1000">
          <cell r="G1000" t="str">
            <v>3570048</v>
          </cell>
          <cell r="H1000">
            <v>11775</v>
          </cell>
        </row>
        <row r="1001">
          <cell r="G1001" t="str">
            <v>3610000</v>
          </cell>
          <cell r="H1001">
            <v>8738252</v>
          </cell>
        </row>
        <row r="1002">
          <cell r="G1002" t="str">
            <v>3620001</v>
          </cell>
          <cell r="H1002">
            <v>48172</v>
          </cell>
        </row>
        <row r="1003">
          <cell r="G1003" t="str">
            <v>3620002</v>
          </cell>
          <cell r="H1003">
            <v>101023</v>
          </cell>
        </row>
        <row r="1004">
          <cell r="G1004" t="str">
            <v>3620003</v>
          </cell>
          <cell r="H1004">
            <v>18821</v>
          </cell>
        </row>
        <row r="1005">
          <cell r="G1005" t="str">
            <v>3620004</v>
          </cell>
          <cell r="H1005">
            <v>17208</v>
          </cell>
        </row>
        <row r="1006">
          <cell r="G1006" t="str">
            <v>3620005</v>
          </cell>
          <cell r="H1006">
            <v>25991</v>
          </cell>
        </row>
        <row r="1007">
          <cell r="G1007" t="str">
            <v>3620006</v>
          </cell>
          <cell r="H1007">
            <v>150081</v>
          </cell>
        </row>
        <row r="1008">
          <cell r="G1008" t="str">
            <v>3620007</v>
          </cell>
          <cell r="H1008">
            <v>22455</v>
          </cell>
        </row>
        <row r="1009">
          <cell r="G1009" t="str">
            <v>3620008</v>
          </cell>
          <cell r="H1009">
            <v>22304</v>
          </cell>
        </row>
        <row r="1010">
          <cell r="G1010" t="str">
            <v>3620009</v>
          </cell>
          <cell r="H1010">
            <v>24472</v>
          </cell>
        </row>
        <row r="1011">
          <cell r="G1011" t="str">
            <v>3620010</v>
          </cell>
          <cell r="H1011">
            <v>8476</v>
          </cell>
        </row>
        <row r="1012">
          <cell r="G1012" t="str">
            <v>3620011</v>
          </cell>
          <cell r="H1012">
            <v>20189</v>
          </cell>
        </row>
        <row r="1013">
          <cell r="G1013" t="str">
            <v>3620012</v>
          </cell>
          <cell r="H1013">
            <v>14435</v>
          </cell>
        </row>
        <row r="1014">
          <cell r="G1014" t="str">
            <v>3630314</v>
          </cell>
          <cell r="H1014">
            <v>10961258</v>
          </cell>
        </row>
        <row r="1015">
          <cell r="G1015" t="str">
            <v>3630688</v>
          </cell>
          <cell r="H1015">
            <v>751718</v>
          </cell>
        </row>
        <row r="1016">
          <cell r="G1016" t="str">
            <v>3630689</v>
          </cell>
          <cell r="H1016">
            <v>267024</v>
          </cell>
        </row>
        <row r="1017">
          <cell r="G1017" t="str">
            <v>3630690</v>
          </cell>
          <cell r="H1017">
            <v>70450</v>
          </cell>
        </row>
        <row r="1018">
          <cell r="G1018" t="str">
            <v>3643640</v>
          </cell>
          <cell r="H1018">
            <v>789677</v>
          </cell>
        </row>
        <row r="1019">
          <cell r="G1019" t="str">
            <v>3643675</v>
          </cell>
          <cell r="H1019">
            <v>9786490</v>
          </cell>
        </row>
        <row r="1020">
          <cell r="G1020" t="str">
            <v>3643695</v>
          </cell>
          <cell r="H1020">
            <v>3707262</v>
          </cell>
        </row>
        <row r="1021">
          <cell r="G1021" t="str">
            <v>3643710</v>
          </cell>
          <cell r="H1021">
            <v>1369766</v>
          </cell>
        </row>
        <row r="1022">
          <cell r="G1022" t="str">
            <v>3650100</v>
          </cell>
          <cell r="H1022">
            <v>303421</v>
          </cell>
        </row>
        <row r="1023">
          <cell r="G1023" t="str">
            <v>3650289</v>
          </cell>
          <cell r="H1023">
            <v>1413220</v>
          </cell>
        </row>
        <row r="1024">
          <cell r="G1024" t="str">
            <v>3660339</v>
          </cell>
          <cell r="H1024">
            <v>203947</v>
          </cell>
        </row>
        <row r="1025">
          <cell r="G1025" t="str">
            <v>3660940</v>
          </cell>
          <cell r="H1025">
            <v>0</v>
          </cell>
        </row>
        <row r="1026">
          <cell r="G1026" t="str">
            <v>3661014</v>
          </cell>
          <cell r="H1026">
            <v>0</v>
          </cell>
        </row>
        <row r="1027">
          <cell r="G1027" t="str">
            <v>3661081</v>
          </cell>
          <cell r="H1027">
            <v>67387</v>
          </cell>
        </row>
        <row r="1028">
          <cell r="G1028" t="str">
            <v>3661083</v>
          </cell>
          <cell r="H1028">
            <v>82860</v>
          </cell>
        </row>
        <row r="1029">
          <cell r="G1029" t="str">
            <v>3661084</v>
          </cell>
          <cell r="H1029">
            <v>182369</v>
          </cell>
        </row>
        <row r="1030">
          <cell r="G1030" t="str">
            <v>3661085</v>
          </cell>
          <cell r="H1030">
            <v>38782</v>
          </cell>
        </row>
        <row r="1031">
          <cell r="G1031" t="str">
            <v>3661086</v>
          </cell>
          <cell r="H1031">
            <v>90847</v>
          </cell>
        </row>
        <row r="1032">
          <cell r="G1032" t="str">
            <v>3661087</v>
          </cell>
          <cell r="H1032">
            <v>143294</v>
          </cell>
        </row>
        <row r="1033">
          <cell r="G1033" t="str">
            <v>3661088</v>
          </cell>
          <cell r="H1033">
            <v>98485</v>
          </cell>
        </row>
        <row r="1034">
          <cell r="G1034" t="str">
            <v>3661089</v>
          </cell>
          <cell r="H1034">
            <v>146589</v>
          </cell>
        </row>
        <row r="1035">
          <cell r="G1035" t="str">
            <v>3710000</v>
          </cell>
          <cell r="H1035">
            <v>6884176</v>
          </cell>
        </row>
        <row r="1036">
          <cell r="G1036" t="str">
            <v>3720001</v>
          </cell>
          <cell r="H1036">
            <v>20304</v>
          </cell>
        </row>
        <row r="1037">
          <cell r="G1037" t="str">
            <v>3720002</v>
          </cell>
          <cell r="H1037">
            <v>91437</v>
          </cell>
        </row>
        <row r="1038">
          <cell r="G1038" t="str">
            <v>3720003</v>
          </cell>
          <cell r="H1038">
            <v>42662</v>
          </cell>
        </row>
        <row r="1039">
          <cell r="G1039" t="str">
            <v>3720004</v>
          </cell>
          <cell r="H1039">
            <v>18649</v>
          </cell>
        </row>
        <row r="1040">
          <cell r="G1040" t="str">
            <v>3720005</v>
          </cell>
          <cell r="H1040">
            <v>21164</v>
          </cell>
        </row>
        <row r="1041">
          <cell r="G1041" t="str">
            <v>3720006</v>
          </cell>
          <cell r="H1041">
            <v>206927</v>
          </cell>
        </row>
        <row r="1042">
          <cell r="G1042" t="str">
            <v>3720007</v>
          </cell>
          <cell r="H1042">
            <v>320807</v>
          </cell>
        </row>
        <row r="1043">
          <cell r="G1043" t="str">
            <v>3720008</v>
          </cell>
          <cell r="H1043">
            <v>101050</v>
          </cell>
        </row>
        <row r="1044">
          <cell r="G1044" t="str">
            <v>3720009</v>
          </cell>
          <cell r="H1044">
            <v>19258</v>
          </cell>
        </row>
        <row r="1045">
          <cell r="G1045" t="str">
            <v>3720010</v>
          </cell>
          <cell r="H1045">
            <v>0</v>
          </cell>
        </row>
        <row r="1046">
          <cell r="G1046" t="str">
            <v>3720011</v>
          </cell>
          <cell r="H1046">
            <v>15470</v>
          </cell>
        </row>
        <row r="1047">
          <cell r="G1047" t="str">
            <v>3720012</v>
          </cell>
          <cell r="H1047">
            <v>100713</v>
          </cell>
        </row>
        <row r="1048">
          <cell r="G1048" t="str">
            <v>3720013</v>
          </cell>
          <cell r="H1048">
            <v>93920</v>
          </cell>
        </row>
        <row r="1049">
          <cell r="G1049" t="str">
            <v>3730437</v>
          </cell>
          <cell r="H1049">
            <v>1595618</v>
          </cell>
        </row>
        <row r="1050">
          <cell r="G1050" t="str">
            <v>3730691</v>
          </cell>
          <cell r="H1050">
            <v>1023395</v>
          </cell>
        </row>
        <row r="1051">
          <cell r="G1051" t="str">
            <v>3730692</v>
          </cell>
          <cell r="H1051">
            <v>306949</v>
          </cell>
        </row>
        <row r="1052">
          <cell r="G1052" t="str">
            <v>3730693</v>
          </cell>
          <cell r="H1052">
            <v>124076</v>
          </cell>
        </row>
        <row r="1053">
          <cell r="G1053" t="str">
            <v>3743785</v>
          </cell>
          <cell r="H1053">
            <v>11804976</v>
          </cell>
        </row>
        <row r="1054">
          <cell r="G1054" t="str">
            <v>3743815</v>
          </cell>
          <cell r="H1054">
            <v>4645886</v>
          </cell>
        </row>
        <row r="1055">
          <cell r="G1055" t="str">
            <v>3746630</v>
          </cell>
          <cell r="H1055">
            <v>400673</v>
          </cell>
        </row>
        <row r="1056">
          <cell r="G1056" t="str">
            <v>3748535</v>
          </cell>
          <cell r="H1056">
            <v>1701822</v>
          </cell>
        </row>
        <row r="1057">
          <cell r="G1057" t="str">
            <v>3750103</v>
          </cell>
          <cell r="H1057">
            <v>80917</v>
          </cell>
        </row>
        <row r="1058">
          <cell r="G1058" t="str">
            <v>3750266</v>
          </cell>
          <cell r="H1058">
            <v>1334543</v>
          </cell>
        </row>
        <row r="1059">
          <cell r="G1059" t="str">
            <v>3760328</v>
          </cell>
          <cell r="H1059">
            <v>287653</v>
          </cell>
        </row>
        <row r="1060">
          <cell r="G1060" t="str">
            <v>3761062</v>
          </cell>
          <cell r="H1060">
            <v>0</v>
          </cell>
        </row>
        <row r="1061">
          <cell r="G1061" t="str">
            <v>3770098</v>
          </cell>
          <cell r="H1061">
            <v>35561</v>
          </cell>
        </row>
        <row r="1062">
          <cell r="G1062" t="str">
            <v>3810000</v>
          </cell>
          <cell r="H1062">
            <v>6173208</v>
          </cell>
        </row>
        <row r="1063">
          <cell r="G1063" t="str">
            <v>3820001</v>
          </cell>
          <cell r="H1063">
            <v>33079</v>
          </cell>
        </row>
        <row r="1064">
          <cell r="G1064" t="str">
            <v>3820002</v>
          </cell>
          <cell r="H1064">
            <v>21212</v>
          </cell>
        </row>
        <row r="1065">
          <cell r="G1065" t="str">
            <v>3820003</v>
          </cell>
          <cell r="H1065">
            <v>24466</v>
          </cell>
        </row>
        <row r="1066">
          <cell r="G1066" t="str">
            <v>3820004</v>
          </cell>
          <cell r="H1066">
            <v>17103</v>
          </cell>
        </row>
        <row r="1067">
          <cell r="G1067" t="str">
            <v>3820005</v>
          </cell>
          <cell r="H1067">
            <v>10967</v>
          </cell>
        </row>
        <row r="1068">
          <cell r="G1068" t="str">
            <v>3820006</v>
          </cell>
          <cell r="H1068">
            <v>19767</v>
          </cell>
        </row>
        <row r="1069">
          <cell r="G1069" t="str">
            <v>3820007</v>
          </cell>
          <cell r="H1069">
            <v>22237</v>
          </cell>
        </row>
        <row r="1070">
          <cell r="G1070" t="str">
            <v>3820008</v>
          </cell>
          <cell r="H1070">
            <v>42365</v>
          </cell>
        </row>
        <row r="1071">
          <cell r="G1071" t="str">
            <v>3820009</v>
          </cell>
          <cell r="H1071">
            <v>27851</v>
          </cell>
        </row>
        <row r="1072">
          <cell r="G1072" t="str">
            <v>3820010</v>
          </cell>
          <cell r="H1072">
            <v>50893</v>
          </cell>
        </row>
        <row r="1073">
          <cell r="G1073" t="str">
            <v>3820011</v>
          </cell>
          <cell r="H1073">
            <v>19702</v>
          </cell>
        </row>
        <row r="1074">
          <cell r="G1074" t="str">
            <v>3820012</v>
          </cell>
          <cell r="H1074">
            <v>129462</v>
          </cell>
        </row>
        <row r="1075">
          <cell r="G1075" t="str">
            <v>3830417</v>
          </cell>
          <cell r="H1075">
            <v>3374311</v>
          </cell>
        </row>
        <row r="1076">
          <cell r="G1076" t="str">
            <v>3830450</v>
          </cell>
          <cell r="H1076">
            <v>997872</v>
          </cell>
        </row>
        <row r="1077">
          <cell r="G1077" t="str">
            <v>3830694</v>
          </cell>
          <cell r="H1077">
            <v>22003</v>
          </cell>
        </row>
        <row r="1078">
          <cell r="G1078" t="str">
            <v>3830695</v>
          </cell>
          <cell r="H1078">
            <v>73558</v>
          </cell>
        </row>
        <row r="1079">
          <cell r="G1079" t="str">
            <v>3830696</v>
          </cell>
          <cell r="H1079">
            <v>238956</v>
          </cell>
        </row>
        <row r="1080">
          <cell r="G1080" t="str">
            <v>3830697</v>
          </cell>
          <cell r="H1080">
            <v>5743</v>
          </cell>
        </row>
        <row r="1081">
          <cell r="G1081" t="str">
            <v>3843945</v>
          </cell>
          <cell r="H1081">
            <v>9731521</v>
          </cell>
        </row>
        <row r="1082">
          <cell r="G1082" t="str">
            <v>3850106</v>
          </cell>
          <cell r="H1082">
            <v>124005</v>
          </cell>
        </row>
        <row r="1083">
          <cell r="G1083" t="str">
            <v>3850107</v>
          </cell>
          <cell r="H1083">
            <v>16560</v>
          </cell>
        </row>
        <row r="1084">
          <cell r="G1084" t="str">
            <v>3850267</v>
          </cell>
          <cell r="H1084">
            <v>632764</v>
          </cell>
        </row>
        <row r="1085">
          <cell r="G1085" t="str">
            <v>3861090</v>
          </cell>
          <cell r="H1085">
            <v>0</v>
          </cell>
        </row>
        <row r="1086">
          <cell r="G1086" t="str">
            <v>3910000</v>
          </cell>
          <cell r="H1086">
            <v>8963540</v>
          </cell>
        </row>
        <row r="1087">
          <cell r="G1087" t="str">
            <v>3920001</v>
          </cell>
          <cell r="H1087">
            <v>31962</v>
          </cell>
        </row>
        <row r="1088">
          <cell r="G1088" t="str">
            <v>3920002</v>
          </cell>
          <cell r="H1088">
            <v>82512</v>
          </cell>
        </row>
        <row r="1089">
          <cell r="G1089" t="str">
            <v>3920003</v>
          </cell>
          <cell r="H1089">
            <v>32567</v>
          </cell>
        </row>
        <row r="1090">
          <cell r="G1090" t="str">
            <v>3920004</v>
          </cell>
          <cell r="H1090">
            <v>316513</v>
          </cell>
        </row>
        <row r="1091">
          <cell r="G1091" t="str">
            <v>3920005</v>
          </cell>
          <cell r="H1091">
            <v>21311</v>
          </cell>
        </row>
        <row r="1092">
          <cell r="G1092" t="str">
            <v>3920006</v>
          </cell>
          <cell r="H1092">
            <v>17626</v>
          </cell>
        </row>
        <row r="1093">
          <cell r="G1093" t="str">
            <v>3920007</v>
          </cell>
          <cell r="H1093">
            <v>52587</v>
          </cell>
        </row>
        <row r="1094">
          <cell r="G1094" t="str">
            <v>3920008</v>
          </cell>
          <cell r="H1094">
            <v>35408</v>
          </cell>
        </row>
        <row r="1095">
          <cell r="G1095" t="str">
            <v>3920009</v>
          </cell>
          <cell r="H1095">
            <v>31907</v>
          </cell>
        </row>
        <row r="1096">
          <cell r="G1096" t="str">
            <v>3920010</v>
          </cell>
          <cell r="H1096">
            <v>28392</v>
          </cell>
        </row>
        <row r="1097">
          <cell r="G1097" t="str">
            <v>3930316</v>
          </cell>
          <cell r="H1097">
            <v>6834899</v>
          </cell>
        </row>
        <row r="1098">
          <cell r="G1098" t="str">
            <v>3930698</v>
          </cell>
          <cell r="H1098">
            <v>3052</v>
          </cell>
        </row>
        <row r="1099">
          <cell r="G1099" t="str">
            <v>3930699</v>
          </cell>
          <cell r="H1099">
            <v>4185</v>
          </cell>
        </row>
        <row r="1100">
          <cell r="G1100" t="str">
            <v>3930700</v>
          </cell>
          <cell r="H1100">
            <v>264377</v>
          </cell>
        </row>
        <row r="1101">
          <cell r="G1101" t="str">
            <v>3943995</v>
          </cell>
          <cell r="H1101">
            <v>8371283</v>
          </cell>
        </row>
        <row r="1102">
          <cell r="G1102" t="str">
            <v>3944000</v>
          </cell>
          <cell r="H1102">
            <v>2997604</v>
          </cell>
        </row>
        <row r="1103">
          <cell r="G1103" t="str">
            <v>3950109</v>
          </cell>
          <cell r="H1103">
            <v>1264490</v>
          </cell>
        </row>
        <row r="1104">
          <cell r="G1104" t="str">
            <v>3961006</v>
          </cell>
          <cell r="H1104">
            <v>185111</v>
          </cell>
        </row>
        <row r="1105">
          <cell r="G1105" t="str">
            <v>3970035</v>
          </cell>
          <cell r="H1105">
            <v>67</v>
          </cell>
        </row>
        <row r="1106">
          <cell r="G1106" t="str">
            <v>4010000</v>
          </cell>
          <cell r="H1106">
            <v>5023001</v>
          </cell>
        </row>
        <row r="1107">
          <cell r="G1107" t="str">
            <v>4020001</v>
          </cell>
          <cell r="H1107">
            <v>19578</v>
          </cell>
        </row>
        <row r="1108">
          <cell r="G1108" t="str">
            <v>4020002</v>
          </cell>
          <cell r="H1108">
            <v>29659</v>
          </cell>
        </row>
        <row r="1109">
          <cell r="G1109" t="str">
            <v>4020003</v>
          </cell>
          <cell r="H1109">
            <v>91440</v>
          </cell>
        </row>
        <row r="1110">
          <cell r="G1110" t="str">
            <v>4020004</v>
          </cell>
          <cell r="H1110">
            <v>17412</v>
          </cell>
        </row>
        <row r="1111">
          <cell r="G1111" t="str">
            <v>4020005</v>
          </cell>
          <cell r="H1111">
            <v>86514</v>
          </cell>
        </row>
        <row r="1112">
          <cell r="G1112" t="str">
            <v>4020006</v>
          </cell>
          <cell r="H1112">
            <v>17330</v>
          </cell>
        </row>
        <row r="1113">
          <cell r="G1113" t="str">
            <v>4020007</v>
          </cell>
          <cell r="H1113">
            <v>21815</v>
          </cell>
        </row>
        <row r="1114">
          <cell r="G1114" t="str">
            <v>4020008</v>
          </cell>
          <cell r="H1114">
            <v>9542</v>
          </cell>
        </row>
        <row r="1115">
          <cell r="G1115" t="str">
            <v>4020009</v>
          </cell>
          <cell r="H1115">
            <v>33504</v>
          </cell>
        </row>
        <row r="1116">
          <cell r="G1116" t="str">
            <v>4020010</v>
          </cell>
          <cell r="H1116">
            <v>47727</v>
          </cell>
        </row>
        <row r="1117">
          <cell r="G1117" t="str">
            <v>4020011</v>
          </cell>
          <cell r="H1117">
            <v>60105</v>
          </cell>
        </row>
        <row r="1118">
          <cell r="G1118" t="str">
            <v>4030441</v>
          </cell>
          <cell r="H1118">
            <v>2760031</v>
          </cell>
        </row>
        <row r="1119">
          <cell r="G1119" t="str">
            <v>4030701</v>
          </cell>
          <cell r="H1119">
            <v>27846</v>
          </cell>
        </row>
        <row r="1120">
          <cell r="G1120" t="str">
            <v>4044015</v>
          </cell>
          <cell r="H1120">
            <v>10195544</v>
          </cell>
        </row>
        <row r="1121">
          <cell r="G1121" t="str">
            <v>4050110</v>
          </cell>
          <cell r="H1121">
            <v>495930</v>
          </cell>
        </row>
        <row r="1122">
          <cell r="G1122" t="str">
            <v>4061006</v>
          </cell>
          <cell r="H1122">
            <v>121000</v>
          </cell>
        </row>
        <row r="1123">
          <cell r="G1123" t="str">
            <v>4110000</v>
          </cell>
          <cell r="H1123">
            <v>20626667</v>
          </cell>
        </row>
        <row r="1124">
          <cell r="G1124" t="str">
            <v>4120001</v>
          </cell>
          <cell r="H1124">
            <v>73384</v>
          </cell>
        </row>
        <row r="1125">
          <cell r="G1125" t="str">
            <v>4120002</v>
          </cell>
          <cell r="H1125">
            <v>21447</v>
          </cell>
        </row>
        <row r="1126">
          <cell r="G1126" t="str">
            <v>4120003</v>
          </cell>
          <cell r="H1126">
            <v>204517</v>
          </cell>
        </row>
        <row r="1127">
          <cell r="G1127" t="str">
            <v>4120004</v>
          </cell>
          <cell r="H1127">
            <v>6804</v>
          </cell>
        </row>
        <row r="1128">
          <cell r="G1128" t="str">
            <v>4120005</v>
          </cell>
          <cell r="H1128">
            <v>24720</v>
          </cell>
        </row>
        <row r="1129">
          <cell r="G1129" t="str">
            <v>4120006</v>
          </cell>
          <cell r="H1129">
            <v>30031</v>
          </cell>
        </row>
        <row r="1130">
          <cell r="G1130" t="str">
            <v>4120007</v>
          </cell>
          <cell r="H1130">
            <v>125760</v>
          </cell>
        </row>
        <row r="1131">
          <cell r="G1131" t="str">
            <v>4120008</v>
          </cell>
          <cell r="H1131">
            <v>0</v>
          </cell>
        </row>
        <row r="1132">
          <cell r="G1132" t="str">
            <v>4120009</v>
          </cell>
          <cell r="H1132">
            <v>95553</v>
          </cell>
        </row>
        <row r="1133">
          <cell r="G1133" t="str">
            <v>4130317</v>
          </cell>
          <cell r="H1133">
            <v>12677377</v>
          </cell>
        </row>
        <row r="1134">
          <cell r="G1134" t="str">
            <v>4130318</v>
          </cell>
          <cell r="H1134">
            <v>14159975</v>
          </cell>
        </row>
        <row r="1135">
          <cell r="G1135" t="str">
            <v>4130702</v>
          </cell>
          <cell r="H1135">
            <v>2020607</v>
          </cell>
        </row>
        <row r="1136">
          <cell r="G1136" t="str">
            <v>4130703</v>
          </cell>
          <cell r="H1136">
            <v>2024180</v>
          </cell>
        </row>
        <row r="1137">
          <cell r="G1137" t="str">
            <v>4130704</v>
          </cell>
          <cell r="H1137">
            <v>857568</v>
          </cell>
        </row>
        <row r="1138">
          <cell r="G1138" t="str">
            <v>4130705</v>
          </cell>
          <cell r="H1138">
            <v>315103</v>
          </cell>
        </row>
        <row r="1139">
          <cell r="G1139" t="str">
            <v>4130706</v>
          </cell>
          <cell r="H1139">
            <v>346069</v>
          </cell>
        </row>
        <row r="1140">
          <cell r="G1140" t="str">
            <v>4130707</v>
          </cell>
          <cell r="H1140">
            <v>615166</v>
          </cell>
        </row>
        <row r="1141">
          <cell r="G1141" t="str">
            <v>4144145</v>
          </cell>
          <cell r="H1141">
            <v>22560267</v>
          </cell>
        </row>
        <row r="1142">
          <cell r="G1142" t="str">
            <v>4144205</v>
          </cell>
          <cell r="H1142">
            <v>24709966</v>
          </cell>
        </row>
        <row r="1143">
          <cell r="G1143" t="str">
            <v>4144215</v>
          </cell>
          <cell r="H1143">
            <v>1695198</v>
          </cell>
        </row>
        <row r="1144">
          <cell r="G1144" t="str">
            <v>4144225</v>
          </cell>
          <cell r="H1144">
            <v>19175685</v>
          </cell>
        </row>
        <row r="1145">
          <cell r="G1145" t="str">
            <v>4144245</v>
          </cell>
          <cell r="H1145">
            <v>7238199</v>
          </cell>
        </row>
        <row r="1146">
          <cell r="G1146" t="str">
            <v>4144255</v>
          </cell>
          <cell r="H1146">
            <v>3318953</v>
          </cell>
        </row>
        <row r="1147">
          <cell r="G1147" t="str">
            <v>4150111</v>
          </cell>
          <cell r="H1147">
            <v>95044</v>
          </cell>
        </row>
        <row r="1148">
          <cell r="G1148" t="str">
            <v>4150112</v>
          </cell>
          <cell r="H1148">
            <v>1499531</v>
          </cell>
        </row>
        <row r="1149">
          <cell r="G1149" t="str">
            <v>4150113</v>
          </cell>
          <cell r="H1149">
            <v>3750984</v>
          </cell>
        </row>
        <row r="1150">
          <cell r="G1150" t="str">
            <v>4160970</v>
          </cell>
          <cell r="H1150">
            <v>4729076</v>
          </cell>
        </row>
        <row r="1151">
          <cell r="G1151" t="str">
            <v>4160974</v>
          </cell>
          <cell r="H1151">
            <v>149239</v>
          </cell>
        </row>
        <row r="1152">
          <cell r="G1152" t="str">
            <v>4160979</v>
          </cell>
          <cell r="H1152">
            <v>107646</v>
          </cell>
        </row>
        <row r="1153">
          <cell r="G1153" t="str">
            <v>4160991</v>
          </cell>
          <cell r="H1153">
            <v>382640</v>
          </cell>
        </row>
        <row r="1154">
          <cell r="G1154" t="str">
            <v>4161028</v>
          </cell>
          <cell r="H1154">
            <v>2966085</v>
          </cell>
        </row>
        <row r="1155">
          <cell r="G1155" t="str">
            <v>4161029</v>
          </cell>
          <cell r="H1155">
            <v>177566</v>
          </cell>
        </row>
        <row r="1156">
          <cell r="G1156" t="str">
            <v>4161030</v>
          </cell>
          <cell r="H1156">
            <v>369385</v>
          </cell>
        </row>
        <row r="1157">
          <cell r="G1157" t="str">
            <v>4161035</v>
          </cell>
          <cell r="H1157">
            <v>501962</v>
          </cell>
        </row>
        <row r="1158">
          <cell r="G1158" t="str">
            <v>4170012</v>
          </cell>
          <cell r="H1158">
            <v>45997</v>
          </cell>
        </row>
        <row r="1159">
          <cell r="G1159" t="str">
            <v>4170079</v>
          </cell>
          <cell r="H1159">
            <v>8998</v>
          </cell>
        </row>
        <row r="1160">
          <cell r="G1160" t="str">
            <v>4170081</v>
          </cell>
          <cell r="H1160">
            <v>10918</v>
          </cell>
        </row>
        <row r="1161">
          <cell r="G1161" t="str">
            <v>4170100</v>
          </cell>
          <cell r="H1161">
            <v>16941</v>
          </cell>
        </row>
        <row r="1162">
          <cell r="G1162" t="str">
            <v>4210000</v>
          </cell>
          <cell r="H1162">
            <v>10135636</v>
          </cell>
        </row>
        <row r="1163">
          <cell r="G1163" t="str">
            <v>4220001</v>
          </cell>
          <cell r="H1163">
            <v>100770</v>
          </cell>
        </row>
        <row r="1164">
          <cell r="G1164" t="str">
            <v>4220002</v>
          </cell>
          <cell r="H1164">
            <v>45908</v>
          </cell>
        </row>
        <row r="1165">
          <cell r="G1165" t="str">
            <v>4220003</v>
          </cell>
          <cell r="H1165">
            <v>77411</v>
          </cell>
        </row>
        <row r="1166">
          <cell r="G1166" t="str">
            <v>4220004</v>
          </cell>
          <cell r="H1166">
            <v>39543</v>
          </cell>
        </row>
        <row r="1167">
          <cell r="G1167" t="str">
            <v>4220005</v>
          </cell>
          <cell r="H1167">
            <v>112250</v>
          </cell>
        </row>
        <row r="1168">
          <cell r="G1168" t="str">
            <v>4220006</v>
          </cell>
          <cell r="H1168">
            <v>73135</v>
          </cell>
        </row>
        <row r="1169">
          <cell r="G1169" t="str">
            <v>4220007</v>
          </cell>
          <cell r="H1169">
            <v>147370</v>
          </cell>
        </row>
        <row r="1170">
          <cell r="G1170" t="str">
            <v>4220008</v>
          </cell>
          <cell r="H1170">
            <v>295078</v>
          </cell>
        </row>
        <row r="1171">
          <cell r="G1171" t="str">
            <v>4220009</v>
          </cell>
          <cell r="H1171">
            <v>134527</v>
          </cell>
        </row>
        <row r="1172">
          <cell r="G1172" t="str">
            <v>4220010</v>
          </cell>
          <cell r="H1172">
            <v>85667</v>
          </cell>
        </row>
        <row r="1173">
          <cell r="G1173" t="str">
            <v>4230300</v>
          </cell>
          <cell r="H1173">
            <v>9622179</v>
          </cell>
        </row>
        <row r="1174">
          <cell r="G1174" t="str">
            <v>4230448</v>
          </cell>
          <cell r="H1174">
            <v>965561</v>
          </cell>
        </row>
        <row r="1175">
          <cell r="G1175" t="str">
            <v>4230708</v>
          </cell>
          <cell r="H1175">
            <v>80228</v>
          </cell>
        </row>
        <row r="1176">
          <cell r="G1176" t="str">
            <v>4230709</v>
          </cell>
          <cell r="H1176">
            <v>17551</v>
          </cell>
        </row>
        <row r="1177">
          <cell r="G1177" t="str">
            <v>4230710</v>
          </cell>
          <cell r="H1177">
            <v>30570</v>
          </cell>
        </row>
        <row r="1178">
          <cell r="G1178" t="str">
            <v>4230711</v>
          </cell>
          <cell r="H1178">
            <v>23947</v>
          </cell>
        </row>
        <row r="1179">
          <cell r="G1179" t="str">
            <v>4230712</v>
          </cell>
          <cell r="H1179">
            <v>46446</v>
          </cell>
        </row>
        <row r="1180">
          <cell r="G1180" t="str">
            <v>4230713</v>
          </cell>
          <cell r="H1180">
            <v>55369</v>
          </cell>
        </row>
        <row r="1181">
          <cell r="G1181" t="str">
            <v>4230714</v>
          </cell>
          <cell r="H1181">
            <v>49578</v>
          </cell>
        </row>
        <row r="1182">
          <cell r="G1182" t="str">
            <v>4244315</v>
          </cell>
          <cell r="H1182">
            <v>4204034</v>
          </cell>
        </row>
        <row r="1183">
          <cell r="G1183" t="str">
            <v>4244325</v>
          </cell>
          <cell r="H1183">
            <v>4010193</v>
          </cell>
        </row>
        <row r="1184">
          <cell r="G1184" t="str">
            <v>4244335</v>
          </cell>
          <cell r="H1184">
            <v>8099030</v>
          </cell>
        </row>
        <row r="1185">
          <cell r="G1185" t="str">
            <v>4250114</v>
          </cell>
          <cell r="H1185">
            <v>142428</v>
          </cell>
        </row>
        <row r="1186">
          <cell r="G1186" t="str">
            <v>4250116</v>
          </cell>
          <cell r="H1186">
            <v>1268269</v>
          </cell>
        </row>
        <row r="1187">
          <cell r="G1187" t="str">
            <v>4260936</v>
          </cell>
          <cell r="H1187">
            <v>1250872</v>
          </cell>
        </row>
        <row r="1188">
          <cell r="G1188" t="str">
            <v>4260952</v>
          </cell>
          <cell r="H1188">
            <v>84977</v>
          </cell>
        </row>
        <row r="1189">
          <cell r="G1189" t="str">
            <v>4260953</v>
          </cell>
          <cell r="H1189">
            <v>56728</v>
          </cell>
        </row>
        <row r="1190">
          <cell r="G1190" t="str">
            <v>4260954</v>
          </cell>
          <cell r="H1190">
            <v>217319</v>
          </cell>
        </row>
        <row r="1191">
          <cell r="G1191" t="str">
            <v>4261056</v>
          </cell>
          <cell r="H1191">
            <v>0</v>
          </cell>
        </row>
        <row r="1192">
          <cell r="G1192" t="str">
            <v>4270013</v>
          </cell>
          <cell r="H1192">
            <v>475519</v>
          </cell>
        </row>
        <row r="1193">
          <cell r="G1193" t="str">
            <v>4310000</v>
          </cell>
          <cell r="H1193">
            <v>13053024</v>
          </cell>
        </row>
        <row r="1194">
          <cell r="G1194" t="str">
            <v>4320001</v>
          </cell>
          <cell r="H1194">
            <v>82606</v>
          </cell>
        </row>
        <row r="1195">
          <cell r="G1195" t="str">
            <v>4320002</v>
          </cell>
          <cell r="H1195">
            <v>59361</v>
          </cell>
        </row>
        <row r="1196">
          <cell r="G1196" t="str">
            <v>4320003</v>
          </cell>
          <cell r="H1196">
            <v>63295</v>
          </cell>
        </row>
        <row r="1197">
          <cell r="G1197" t="str">
            <v>4320004</v>
          </cell>
          <cell r="H1197">
            <v>114923</v>
          </cell>
        </row>
        <row r="1198">
          <cell r="G1198" t="str">
            <v>4320005</v>
          </cell>
          <cell r="H1198">
            <v>74380</v>
          </cell>
        </row>
        <row r="1199">
          <cell r="G1199" t="str">
            <v>4320006</v>
          </cell>
          <cell r="H1199">
            <v>73160</v>
          </cell>
        </row>
        <row r="1200">
          <cell r="G1200" t="str">
            <v>4320007</v>
          </cell>
          <cell r="H1200">
            <v>55133</v>
          </cell>
        </row>
        <row r="1201">
          <cell r="G1201" t="str">
            <v>4320008</v>
          </cell>
          <cell r="H1201">
            <v>30393</v>
          </cell>
        </row>
        <row r="1202">
          <cell r="G1202" t="str">
            <v>4320009</v>
          </cell>
          <cell r="H1202">
            <v>184274</v>
          </cell>
        </row>
        <row r="1203">
          <cell r="G1203" t="str">
            <v>4320010</v>
          </cell>
          <cell r="H1203">
            <v>81794</v>
          </cell>
        </row>
        <row r="1204">
          <cell r="G1204" t="str">
            <v>4320011</v>
          </cell>
          <cell r="H1204">
            <v>25079</v>
          </cell>
        </row>
        <row r="1205">
          <cell r="G1205" t="str">
            <v>4320012</v>
          </cell>
          <cell r="H1205">
            <v>76642</v>
          </cell>
        </row>
        <row r="1206">
          <cell r="G1206" t="str">
            <v>4320013</v>
          </cell>
          <cell r="H1206">
            <v>587467</v>
          </cell>
        </row>
        <row r="1207">
          <cell r="G1207" t="str">
            <v>4320014</v>
          </cell>
          <cell r="H1207">
            <v>1802076</v>
          </cell>
        </row>
        <row r="1208">
          <cell r="G1208" t="str">
            <v>4320015</v>
          </cell>
          <cell r="H1208">
            <v>126085</v>
          </cell>
        </row>
        <row r="1209">
          <cell r="G1209" t="str">
            <v>4320016</v>
          </cell>
          <cell r="H1209">
            <v>120650</v>
          </cell>
        </row>
        <row r="1210">
          <cell r="G1210" t="str">
            <v>4320017</v>
          </cell>
          <cell r="H1210">
            <v>444953</v>
          </cell>
        </row>
        <row r="1211">
          <cell r="G1211" t="str">
            <v>4330414</v>
          </cell>
          <cell r="H1211">
            <v>12370306</v>
          </cell>
        </row>
        <row r="1212">
          <cell r="G1212" t="str">
            <v>4330444</v>
          </cell>
          <cell r="H1212">
            <v>167596</v>
          </cell>
        </row>
        <row r="1213">
          <cell r="G1213" t="str">
            <v>4330715</v>
          </cell>
          <cell r="H1213">
            <v>13767</v>
          </cell>
        </row>
        <row r="1214">
          <cell r="G1214" t="str">
            <v>4330716</v>
          </cell>
          <cell r="H1214">
            <v>98675</v>
          </cell>
        </row>
        <row r="1215">
          <cell r="G1215" t="str">
            <v>4330717</v>
          </cell>
          <cell r="H1215">
            <v>90309</v>
          </cell>
        </row>
        <row r="1216">
          <cell r="G1216" t="str">
            <v>4330718</v>
          </cell>
          <cell r="H1216">
            <v>89789</v>
          </cell>
        </row>
        <row r="1217">
          <cell r="G1217" t="str">
            <v>4330719</v>
          </cell>
          <cell r="H1217">
            <v>285226</v>
          </cell>
        </row>
        <row r="1218">
          <cell r="G1218" t="str">
            <v>4330720</v>
          </cell>
          <cell r="H1218">
            <v>589221</v>
          </cell>
        </row>
        <row r="1219">
          <cell r="G1219" t="str">
            <v>4330721</v>
          </cell>
          <cell r="H1219">
            <v>416329</v>
          </cell>
        </row>
        <row r="1220">
          <cell r="G1220" t="str">
            <v>4330722</v>
          </cell>
          <cell r="H1220">
            <v>260098</v>
          </cell>
        </row>
        <row r="1221">
          <cell r="G1221" t="str">
            <v>4330723</v>
          </cell>
          <cell r="H1221">
            <v>15555</v>
          </cell>
        </row>
        <row r="1222">
          <cell r="G1222" t="str">
            <v>4330724</v>
          </cell>
          <cell r="H1222">
            <v>368431</v>
          </cell>
        </row>
        <row r="1223">
          <cell r="G1223" t="str">
            <v>4330725</v>
          </cell>
          <cell r="H1223">
            <v>2004777</v>
          </cell>
        </row>
        <row r="1224">
          <cell r="G1224" t="str">
            <v>4330726</v>
          </cell>
          <cell r="H1224">
            <v>1123610</v>
          </cell>
        </row>
        <row r="1225">
          <cell r="G1225" t="str">
            <v>4342285</v>
          </cell>
          <cell r="H1225">
            <v>1502884</v>
          </cell>
        </row>
        <row r="1226">
          <cell r="G1226" t="str">
            <v>4344345</v>
          </cell>
          <cell r="H1226">
            <v>12728216</v>
          </cell>
        </row>
        <row r="1227">
          <cell r="G1227" t="str">
            <v>4344415</v>
          </cell>
          <cell r="H1227">
            <v>19500070</v>
          </cell>
        </row>
        <row r="1228">
          <cell r="G1228" t="str">
            <v>4344445</v>
          </cell>
          <cell r="H1228">
            <v>3677017</v>
          </cell>
        </row>
        <row r="1229">
          <cell r="G1229" t="str">
            <v>4344455</v>
          </cell>
          <cell r="H1229">
            <v>3244113</v>
          </cell>
        </row>
        <row r="1230">
          <cell r="G1230" t="str">
            <v>4345495</v>
          </cell>
          <cell r="H1230">
            <v>609545</v>
          </cell>
        </row>
        <row r="1231">
          <cell r="G1231" t="str">
            <v>4350047</v>
          </cell>
          <cell r="H1231">
            <v>137478</v>
          </cell>
        </row>
        <row r="1232">
          <cell r="G1232" t="str">
            <v>4350118</v>
          </cell>
          <cell r="H1232">
            <v>185809</v>
          </cell>
        </row>
        <row r="1233">
          <cell r="G1233" t="str">
            <v>4350119</v>
          </cell>
          <cell r="H1233">
            <v>63485</v>
          </cell>
        </row>
        <row r="1234">
          <cell r="G1234" t="str">
            <v>4350120</v>
          </cell>
          <cell r="H1234">
            <v>406062</v>
          </cell>
        </row>
        <row r="1235">
          <cell r="G1235" t="str">
            <v>4350121</v>
          </cell>
          <cell r="H1235">
            <v>1819450</v>
          </cell>
        </row>
        <row r="1236">
          <cell r="G1236" t="str">
            <v>4350268</v>
          </cell>
          <cell r="H1236">
            <v>280455</v>
          </cell>
        </row>
        <row r="1237">
          <cell r="G1237" t="str">
            <v>4350303</v>
          </cell>
          <cell r="H1237">
            <v>435110</v>
          </cell>
        </row>
        <row r="1238">
          <cell r="G1238" t="str">
            <v>4361057</v>
          </cell>
          <cell r="H1238">
            <v>5552</v>
          </cell>
        </row>
        <row r="1239">
          <cell r="G1239" t="str">
            <v>4410000</v>
          </cell>
          <cell r="H1239">
            <v>7151425</v>
          </cell>
        </row>
        <row r="1240">
          <cell r="G1240" t="str">
            <v>4420001</v>
          </cell>
          <cell r="H1240">
            <v>108220</v>
          </cell>
        </row>
        <row r="1241">
          <cell r="G1241" t="str">
            <v>4420002</v>
          </cell>
          <cell r="H1241">
            <v>93097</v>
          </cell>
        </row>
        <row r="1242">
          <cell r="G1242" t="str">
            <v>4420003</v>
          </cell>
          <cell r="H1242">
            <v>102467</v>
          </cell>
        </row>
        <row r="1243">
          <cell r="G1243" t="str">
            <v>4420004</v>
          </cell>
          <cell r="H1243">
            <v>110534</v>
          </cell>
        </row>
        <row r="1244">
          <cell r="G1244" t="str">
            <v>4420005</v>
          </cell>
          <cell r="H1244">
            <v>34549</v>
          </cell>
        </row>
        <row r="1245">
          <cell r="G1245" t="str">
            <v>4420006</v>
          </cell>
          <cell r="H1245">
            <v>131568</v>
          </cell>
        </row>
        <row r="1246">
          <cell r="G1246" t="str">
            <v>4420007</v>
          </cell>
          <cell r="H1246">
            <v>81594</v>
          </cell>
        </row>
        <row r="1247">
          <cell r="G1247" t="str">
            <v>4420008</v>
          </cell>
          <cell r="H1247">
            <v>97310</v>
          </cell>
        </row>
        <row r="1248">
          <cell r="G1248" t="str">
            <v>4420009</v>
          </cell>
          <cell r="H1248">
            <v>209036</v>
          </cell>
        </row>
        <row r="1249">
          <cell r="G1249" t="str">
            <v>4420010</v>
          </cell>
          <cell r="H1249">
            <v>25733</v>
          </cell>
        </row>
        <row r="1250">
          <cell r="G1250" t="str">
            <v>4420011</v>
          </cell>
          <cell r="H1250">
            <v>82831</v>
          </cell>
        </row>
        <row r="1251">
          <cell r="G1251" t="str">
            <v>4430727</v>
          </cell>
          <cell r="H1251">
            <v>1261324</v>
          </cell>
        </row>
        <row r="1252">
          <cell r="G1252" t="str">
            <v>4430728</v>
          </cell>
          <cell r="H1252">
            <v>955678</v>
          </cell>
        </row>
        <row r="1253">
          <cell r="G1253" t="str">
            <v>4430729</v>
          </cell>
          <cell r="H1253">
            <v>984639</v>
          </cell>
        </row>
        <row r="1254">
          <cell r="G1254" t="str">
            <v>4430811</v>
          </cell>
          <cell r="H1254">
            <v>114382</v>
          </cell>
        </row>
        <row r="1255">
          <cell r="G1255" t="str">
            <v>4444515</v>
          </cell>
          <cell r="H1255">
            <v>1685019</v>
          </cell>
        </row>
        <row r="1256">
          <cell r="G1256" t="str">
            <v>4444525</v>
          </cell>
          <cell r="H1256">
            <v>8216868</v>
          </cell>
        </row>
        <row r="1257">
          <cell r="G1257" t="str">
            <v>4444535</v>
          </cell>
          <cell r="H1257">
            <v>5170117</v>
          </cell>
        </row>
        <row r="1258">
          <cell r="G1258" t="str">
            <v>4450122</v>
          </cell>
          <cell r="H1258">
            <v>1117133</v>
          </cell>
        </row>
        <row r="1259">
          <cell r="G1259" t="str">
            <v>4460994</v>
          </cell>
          <cell r="H1259">
            <v>282059</v>
          </cell>
        </row>
        <row r="1260">
          <cell r="G1260" t="str">
            <v>4510000</v>
          </cell>
          <cell r="H1260">
            <v>159309808</v>
          </cell>
        </row>
        <row r="1261">
          <cell r="G1261" t="str">
            <v>4520001</v>
          </cell>
          <cell r="H1261">
            <v>8987881</v>
          </cell>
        </row>
        <row r="1262">
          <cell r="G1262" t="str">
            <v>4520002</v>
          </cell>
          <cell r="H1262">
            <v>837858</v>
          </cell>
        </row>
        <row r="1263">
          <cell r="G1263" t="str">
            <v>4520003</v>
          </cell>
          <cell r="H1263">
            <v>707518</v>
          </cell>
        </row>
        <row r="1264">
          <cell r="G1264" t="str">
            <v>4520004</v>
          </cell>
          <cell r="H1264">
            <v>160712</v>
          </cell>
        </row>
        <row r="1265">
          <cell r="G1265" t="str">
            <v>4520005</v>
          </cell>
          <cell r="H1265">
            <v>429875</v>
          </cell>
        </row>
        <row r="1266">
          <cell r="G1266" t="str">
            <v>4520006</v>
          </cell>
          <cell r="H1266">
            <v>673098</v>
          </cell>
        </row>
        <row r="1267">
          <cell r="G1267" t="str">
            <v>4520007</v>
          </cell>
          <cell r="H1267">
            <v>5719313</v>
          </cell>
        </row>
        <row r="1268">
          <cell r="G1268" t="str">
            <v>4520008</v>
          </cell>
          <cell r="H1268">
            <v>1265646</v>
          </cell>
        </row>
        <row r="1269">
          <cell r="G1269" t="str">
            <v>4520009</v>
          </cell>
          <cell r="H1269">
            <v>808110</v>
          </cell>
        </row>
        <row r="1270">
          <cell r="G1270" t="str">
            <v>4520010</v>
          </cell>
          <cell r="H1270">
            <v>352668</v>
          </cell>
        </row>
        <row r="1271">
          <cell r="G1271" t="str">
            <v>4520011</v>
          </cell>
          <cell r="H1271">
            <v>401503</v>
          </cell>
        </row>
        <row r="1272">
          <cell r="G1272" t="str">
            <v>4530101</v>
          </cell>
          <cell r="H1272">
            <v>74473648</v>
          </cell>
        </row>
        <row r="1273">
          <cell r="G1273" t="str">
            <v>4530104</v>
          </cell>
          <cell r="H1273">
            <v>45808344</v>
          </cell>
        </row>
        <row r="1274">
          <cell r="G1274" t="str">
            <v>4530108</v>
          </cell>
          <cell r="H1274">
            <v>41024995</v>
          </cell>
        </row>
        <row r="1275">
          <cell r="G1275" t="str">
            <v>4530202</v>
          </cell>
          <cell r="H1275">
            <v>17629305</v>
          </cell>
        </row>
        <row r="1276">
          <cell r="G1276" t="str">
            <v>4530321</v>
          </cell>
          <cell r="H1276">
            <v>11908720</v>
          </cell>
        </row>
        <row r="1277">
          <cell r="G1277" t="str">
            <v>4530322</v>
          </cell>
          <cell r="H1277">
            <v>7168302</v>
          </cell>
        </row>
        <row r="1278">
          <cell r="G1278" t="str">
            <v>4530401</v>
          </cell>
          <cell r="H1278">
            <v>5781981</v>
          </cell>
        </row>
        <row r="1279">
          <cell r="G1279" t="str">
            <v>4530504</v>
          </cell>
          <cell r="H1279">
            <v>3662665</v>
          </cell>
        </row>
        <row r="1280">
          <cell r="G1280" t="str">
            <v>4530505</v>
          </cell>
          <cell r="H1280">
            <v>6155678</v>
          </cell>
        </row>
        <row r="1281">
          <cell r="G1281" t="str">
            <v>4530506</v>
          </cell>
          <cell r="H1281">
            <v>10238837</v>
          </cell>
        </row>
        <row r="1282">
          <cell r="G1282" t="str">
            <v>4530507</v>
          </cell>
          <cell r="H1282">
            <v>13221766</v>
          </cell>
        </row>
        <row r="1283">
          <cell r="G1283" t="str">
            <v>4530512</v>
          </cell>
          <cell r="H1283">
            <v>12209525</v>
          </cell>
        </row>
        <row r="1284">
          <cell r="G1284" t="str">
            <v>4530730</v>
          </cell>
          <cell r="H1284">
            <v>5449637</v>
          </cell>
        </row>
        <row r="1285">
          <cell r="G1285" t="str">
            <v>4530731</v>
          </cell>
          <cell r="H1285">
            <v>3542274</v>
          </cell>
        </row>
        <row r="1286">
          <cell r="G1286" t="str">
            <v>4530732</v>
          </cell>
          <cell r="H1286">
            <v>344231</v>
          </cell>
        </row>
        <row r="1287">
          <cell r="G1287" t="str">
            <v>4530733</v>
          </cell>
          <cell r="H1287">
            <v>6296376</v>
          </cell>
        </row>
        <row r="1288">
          <cell r="G1288" t="str">
            <v>4530734</v>
          </cell>
          <cell r="H1288">
            <v>10923806</v>
          </cell>
        </row>
        <row r="1289">
          <cell r="G1289" t="str">
            <v>4530735</v>
          </cell>
          <cell r="H1289">
            <v>151920</v>
          </cell>
        </row>
        <row r="1290">
          <cell r="G1290" t="str">
            <v>4530736</v>
          </cell>
          <cell r="H1290">
            <v>1098711</v>
          </cell>
        </row>
        <row r="1291">
          <cell r="G1291" t="str">
            <v>4544580</v>
          </cell>
          <cell r="H1291">
            <v>11627019</v>
          </cell>
        </row>
        <row r="1292">
          <cell r="G1292" t="str">
            <v>4544590</v>
          </cell>
          <cell r="H1292">
            <v>3646431</v>
          </cell>
        </row>
        <row r="1293">
          <cell r="G1293" t="str">
            <v>4544600</v>
          </cell>
          <cell r="H1293">
            <v>27975733</v>
          </cell>
        </row>
        <row r="1294">
          <cell r="G1294" t="str">
            <v>4544615</v>
          </cell>
          <cell r="H1294">
            <v>33523586</v>
          </cell>
        </row>
        <row r="1295">
          <cell r="G1295" t="str">
            <v>4544645</v>
          </cell>
          <cell r="H1295">
            <v>12299544</v>
          </cell>
        </row>
        <row r="1296">
          <cell r="G1296" t="str">
            <v>4544650</v>
          </cell>
          <cell r="H1296">
            <v>7392381</v>
          </cell>
        </row>
        <row r="1297">
          <cell r="G1297" t="str">
            <v>4544660</v>
          </cell>
          <cell r="H1297">
            <v>34429701</v>
          </cell>
        </row>
        <row r="1298">
          <cell r="G1298" t="str">
            <v>4544670</v>
          </cell>
          <cell r="H1298">
            <v>10274397</v>
          </cell>
        </row>
        <row r="1299">
          <cell r="G1299" t="str">
            <v>4544680</v>
          </cell>
          <cell r="H1299">
            <v>4057546</v>
          </cell>
        </row>
        <row r="1300">
          <cell r="G1300" t="str">
            <v>4544690</v>
          </cell>
          <cell r="H1300">
            <v>35725095</v>
          </cell>
        </row>
        <row r="1301">
          <cell r="G1301" t="str">
            <v>4544700</v>
          </cell>
          <cell r="H1301">
            <v>6238438</v>
          </cell>
        </row>
        <row r="1302">
          <cell r="G1302" t="str">
            <v>4544710</v>
          </cell>
          <cell r="H1302">
            <v>48309755</v>
          </cell>
        </row>
        <row r="1303">
          <cell r="G1303" t="str">
            <v>4544720</v>
          </cell>
          <cell r="H1303">
            <v>9783460</v>
          </cell>
        </row>
        <row r="1304">
          <cell r="G1304" t="str">
            <v>4544730</v>
          </cell>
          <cell r="H1304">
            <v>12065202</v>
          </cell>
        </row>
        <row r="1305">
          <cell r="G1305" t="str">
            <v>4544740</v>
          </cell>
          <cell r="H1305">
            <v>22210042</v>
          </cell>
        </row>
        <row r="1306">
          <cell r="G1306" t="str">
            <v>4544760</v>
          </cell>
          <cell r="H1306">
            <v>2358608</v>
          </cell>
        </row>
        <row r="1307">
          <cell r="G1307" t="str">
            <v>4550124</v>
          </cell>
          <cell r="H1307">
            <v>5942552</v>
          </cell>
        </row>
        <row r="1308">
          <cell r="G1308" t="str">
            <v>4550125</v>
          </cell>
          <cell r="H1308">
            <v>7553982</v>
          </cell>
        </row>
        <row r="1309">
          <cell r="G1309" t="str">
            <v>4550126</v>
          </cell>
          <cell r="H1309">
            <v>5439513</v>
          </cell>
        </row>
        <row r="1310">
          <cell r="G1310" t="str">
            <v>4550127</v>
          </cell>
          <cell r="H1310">
            <v>979450</v>
          </cell>
        </row>
        <row r="1311">
          <cell r="G1311" t="str">
            <v>4550128</v>
          </cell>
          <cell r="H1311">
            <v>948551</v>
          </cell>
        </row>
        <row r="1312">
          <cell r="G1312" t="str">
            <v>4550129</v>
          </cell>
          <cell r="H1312">
            <v>13371440</v>
          </cell>
        </row>
        <row r="1313">
          <cell r="G1313" t="str">
            <v>4550276</v>
          </cell>
          <cell r="H1313">
            <v>2369098</v>
          </cell>
        </row>
        <row r="1314">
          <cell r="G1314" t="str">
            <v>4560808</v>
          </cell>
          <cell r="H1314">
            <v>12408928</v>
          </cell>
        </row>
        <row r="1315">
          <cell r="G1315" t="str">
            <v>4560809</v>
          </cell>
          <cell r="H1315">
            <v>0</v>
          </cell>
        </row>
        <row r="1316">
          <cell r="G1316" t="str">
            <v>4560810</v>
          </cell>
          <cell r="H1316">
            <v>12248724</v>
          </cell>
        </row>
        <row r="1317">
          <cell r="G1317" t="str">
            <v>4560811</v>
          </cell>
          <cell r="H1317">
            <v>2525857</v>
          </cell>
        </row>
        <row r="1318">
          <cell r="G1318" t="str">
            <v>4560812</v>
          </cell>
          <cell r="H1318">
            <v>2091305</v>
          </cell>
        </row>
        <row r="1319">
          <cell r="G1319" t="str">
            <v>4560813</v>
          </cell>
          <cell r="H1319">
            <v>1821807</v>
          </cell>
        </row>
        <row r="1320">
          <cell r="G1320" t="str">
            <v>4560814</v>
          </cell>
          <cell r="H1320">
            <v>286024</v>
          </cell>
        </row>
        <row r="1321">
          <cell r="G1321" t="str">
            <v>4560815</v>
          </cell>
          <cell r="H1321">
            <v>532780</v>
          </cell>
        </row>
        <row r="1322">
          <cell r="G1322" t="str">
            <v>4560816</v>
          </cell>
          <cell r="H1322">
            <v>1488416</v>
          </cell>
        </row>
        <row r="1323">
          <cell r="G1323" t="str">
            <v>4560901</v>
          </cell>
          <cell r="H1323">
            <v>148516</v>
          </cell>
        </row>
        <row r="1324">
          <cell r="G1324" t="str">
            <v>4560904</v>
          </cell>
          <cell r="H1324">
            <v>29246</v>
          </cell>
        </row>
        <row r="1325">
          <cell r="G1325" t="str">
            <v>4560959</v>
          </cell>
          <cell r="H1325">
            <v>306880</v>
          </cell>
        </row>
        <row r="1326">
          <cell r="G1326" t="str">
            <v>4560961</v>
          </cell>
          <cell r="H1326">
            <v>523216</v>
          </cell>
        </row>
        <row r="1327">
          <cell r="G1327" t="str">
            <v>4560995</v>
          </cell>
          <cell r="H1327">
            <v>251192</v>
          </cell>
        </row>
        <row r="1328">
          <cell r="G1328" t="str">
            <v>4561002</v>
          </cell>
          <cell r="H1328">
            <v>329879</v>
          </cell>
        </row>
        <row r="1329">
          <cell r="G1329" t="str">
            <v>4561058</v>
          </cell>
          <cell r="H1329">
            <v>5500857</v>
          </cell>
        </row>
        <row r="1330">
          <cell r="G1330" t="str">
            <v>4561100</v>
          </cell>
          <cell r="H1330">
            <v>0</v>
          </cell>
        </row>
        <row r="1331">
          <cell r="G1331" t="str">
            <v>4561104</v>
          </cell>
          <cell r="H1331">
            <v>0</v>
          </cell>
        </row>
        <row r="1332">
          <cell r="G1332" t="str">
            <v>4569993</v>
          </cell>
          <cell r="H1332">
            <v>272689</v>
          </cell>
        </row>
        <row r="1333">
          <cell r="G1333" t="str">
            <v>4570014</v>
          </cell>
          <cell r="H1333">
            <v>3566621</v>
          </cell>
        </row>
        <row r="1334">
          <cell r="G1334" t="str">
            <v>4570015</v>
          </cell>
          <cell r="H1334">
            <v>1225163</v>
          </cell>
        </row>
        <row r="1335">
          <cell r="G1335" t="str">
            <v>4610000</v>
          </cell>
          <cell r="H1335">
            <v>33859183</v>
          </cell>
        </row>
        <row r="1336">
          <cell r="G1336" t="str">
            <v>4620001</v>
          </cell>
          <cell r="H1336">
            <v>67906</v>
          </cell>
        </row>
        <row r="1337">
          <cell r="G1337" t="str">
            <v>4620002</v>
          </cell>
          <cell r="H1337">
            <v>739049</v>
          </cell>
        </row>
        <row r="1338">
          <cell r="G1338" t="str">
            <v>4620003</v>
          </cell>
          <cell r="H1338">
            <v>77898</v>
          </cell>
        </row>
        <row r="1339">
          <cell r="G1339" t="str">
            <v>4620004</v>
          </cell>
          <cell r="H1339">
            <v>214638</v>
          </cell>
        </row>
        <row r="1340">
          <cell r="G1340" t="str">
            <v>4620005</v>
          </cell>
          <cell r="H1340">
            <v>80338</v>
          </cell>
        </row>
        <row r="1341">
          <cell r="G1341" t="str">
            <v>4620006</v>
          </cell>
          <cell r="H1341">
            <v>50752</v>
          </cell>
        </row>
        <row r="1342">
          <cell r="G1342" t="str">
            <v>4620007</v>
          </cell>
          <cell r="H1342">
            <v>177758</v>
          </cell>
        </row>
        <row r="1343">
          <cell r="G1343" t="str">
            <v>4620008</v>
          </cell>
          <cell r="H1343">
            <v>111055</v>
          </cell>
        </row>
        <row r="1344">
          <cell r="G1344" t="str">
            <v>4620009</v>
          </cell>
          <cell r="H1344">
            <v>15756</v>
          </cell>
        </row>
        <row r="1345">
          <cell r="G1345" t="str">
            <v>4620010</v>
          </cell>
          <cell r="H1345">
            <v>274139</v>
          </cell>
        </row>
        <row r="1346">
          <cell r="G1346" t="str">
            <v>4620011</v>
          </cell>
          <cell r="H1346">
            <v>164652</v>
          </cell>
        </row>
        <row r="1347">
          <cell r="G1347" t="str">
            <v>4620012</v>
          </cell>
          <cell r="H1347">
            <v>180475</v>
          </cell>
        </row>
        <row r="1348">
          <cell r="G1348" t="str">
            <v>4620013</v>
          </cell>
          <cell r="H1348">
            <v>178627</v>
          </cell>
        </row>
        <row r="1349">
          <cell r="G1349" t="str">
            <v>4620014</v>
          </cell>
          <cell r="H1349">
            <v>104790</v>
          </cell>
        </row>
        <row r="1350">
          <cell r="G1350" t="str">
            <v>4620015</v>
          </cell>
          <cell r="H1350">
            <v>236397</v>
          </cell>
        </row>
        <row r="1351">
          <cell r="G1351" t="str">
            <v>4620016</v>
          </cell>
          <cell r="H1351">
            <v>64132</v>
          </cell>
        </row>
        <row r="1352">
          <cell r="G1352" t="str">
            <v>4620017</v>
          </cell>
          <cell r="H1352">
            <v>228150</v>
          </cell>
        </row>
        <row r="1353">
          <cell r="G1353" t="str">
            <v>4620018</v>
          </cell>
          <cell r="H1353">
            <v>359761</v>
          </cell>
        </row>
        <row r="1354">
          <cell r="G1354" t="str">
            <v>4620019</v>
          </cell>
          <cell r="H1354">
            <v>94060</v>
          </cell>
        </row>
        <row r="1355">
          <cell r="G1355" t="str">
            <v>4620020</v>
          </cell>
          <cell r="H1355">
            <v>91591</v>
          </cell>
        </row>
        <row r="1356">
          <cell r="G1356" t="str">
            <v>4620021</v>
          </cell>
          <cell r="H1356">
            <v>57122</v>
          </cell>
        </row>
        <row r="1357">
          <cell r="G1357" t="str">
            <v>4630115</v>
          </cell>
          <cell r="H1357">
            <v>22216549</v>
          </cell>
        </row>
        <row r="1358">
          <cell r="G1358" t="str">
            <v>4630201</v>
          </cell>
          <cell r="H1358">
            <v>10781709</v>
          </cell>
        </row>
        <row r="1359">
          <cell r="G1359" t="str">
            <v>4630736</v>
          </cell>
          <cell r="H1359">
            <v>36738</v>
          </cell>
        </row>
        <row r="1360">
          <cell r="G1360" t="str">
            <v>4630737</v>
          </cell>
          <cell r="H1360">
            <v>225523</v>
          </cell>
        </row>
        <row r="1361">
          <cell r="G1361" t="str">
            <v>4630738</v>
          </cell>
          <cell r="H1361">
            <v>209384</v>
          </cell>
        </row>
        <row r="1362">
          <cell r="G1362" t="str">
            <v>4630739</v>
          </cell>
          <cell r="H1362">
            <v>1225343</v>
          </cell>
        </row>
        <row r="1363">
          <cell r="G1363" t="str">
            <v>4630740</v>
          </cell>
          <cell r="H1363">
            <v>169096</v>
          </cell>
        </row>
        <row r="1364">
          <cell r="G1364" t="str">
            <v>4630741</v>
          </cell>
          <cell r="H1364">
            <v>93987</v>
          </cell>
        </row>
        <row r="1365">
          <cell r="G1365" t="str">
            <v>4630742</v>
          </cell>
          <cell r="H1365">
            <v>520377</v>
          </cell>
        </row>
        <row r="1366">
          <cell r="G1366" t="str">
            <v>4630743</v>
          </cell>
          <cell r="H1366">
            <v>315419</v>
          </cell>
        </row>
        <row r="1367">
          <cell r="G1367" t="str">
            <v>4630744</v>
          </cell>
          <cell r="H1367">
            <v>434824</v>
          </cell>
        </row>
        <row r="1368">
          <cell r="G1368" t="str">
            <v>4644805</v>
          </cell>
          <cell r="H1368">
            <v>6851641</v>
          </cell>
        </row>
        <row r="1369">
          <cell r="G1369" t="str">
            <v>4644860</v>
          </cell>
          <cell r="H1369">
            <v>2343277</v>
          </cell>
        </row>
        <row r="1370">
          <cell r="G1370" t="str">
            <v>4644915</v>
          </cell>
          <cell r="H1370">
            <v>1229752</v>
          </cell>
        </row>
        <row r="1371">
          <cell r="G1371" t="str">
            <v>4644925</v>
          </cell>
          <cell r="H1371">
            <v>19629541</v>
          </cell>
        </row>
        <row r="1372">
          <cell r="G1372" t="str">
            <v>4644940</v>
          </cell>
          <cell r="H1372">
            <v>2604596</v>
          </cell>
        </row>
        <row r="1373">
          <cell r="G1373" t="str">
            <v>4644945</v>
          </cell>
          <cell r="H1373">
            <v>13206863</v>
          </cell>
        </row>
        <row r="1374">
          <cell r="G1374" t="str">
            <v>4647150</v>
          </cell>
          <cell r="H1374">
            <v>220754</v>
          </cell>
        </row>
        <row r="1375">
          <cell r="G1375" t="str">
            <v>4650130</v>
          </cell>
          <cell r="H1375">
            <v>3358537</v>
          </cell>
        </row>
        <row r="1376">
          <cell r="G1376" t="str">
            <v>4650131</v>
          </cell>
          <cell r="H1376">
            <v>58970</v>
          </cell>
        </row>
        <row r="1377">
          <cell r="G1377" t="str">
            <v>4650132</v>
          </cell>
          <cell r="H1377">
            <v>95693</v>
          </cell>
        </row>
        <row r="1378">
          <cell r="G1378" t="str">
            <v>4650277</v>
          </cell>
          <cell r="H1378">
            <v>4943618</v>
          </cell>
        </row>
        <row r="1379">
          <cell r="G1379" t="str">
            <v>4650281</v>
          </cell>
          <cell r="H1379">
            <v>135070</v>
          </cell>
        </row>
        <row r="1380">
          <cell r="G1380" t="str">
            <v>4660817</v>
          </cell>
          <cell r="H1380">
            <v>3356214</v>
          </cell>
        </row>
        <row r="1381">
          <cell r="G1381" t="str">
            <v>4660978</v>
          </cell>
          <cell r="H1381">
            <v>540610</v>
          </cell>
        </row>
        <row r="1382">
          <cell r="G1382" t="str">
            <v>4661017</v>
          </cell>
          <cell r="H1382">
            <v>438448</v>
          </cell>
        </row>
        <row r="1383">
          <cell r="G1383" t="str">
            <v>4661020</v>
          </cell>
          <cell r="H1383">
            <v>0</v>
          </cell>
        </row>
        <row r="1384">
          <cell r="G1384" t="str">
            <v>4670070</v>
          </cell>
          <cell r="H1384">
            <v>99997</v>
          </cell>
        </row>
        <row r="1385">
          <cell r="G1385" t="str">
            <v>4670075</v>
          </cell>
          <cell r="H1385">
            <v>107807</v>
          </cell>
        </row>
        <row r="1386">
          <cell r="G1386" t="str">
            <v>4670082</v>
          </cell>
          <cell r="H1386">
            <v>717586</v>
          </cell>
        </row>
        <row r="1387">
          <cell r="G1387" t="str">
            <v>4710000</v>
          </cell>
          <cell r="H1387">
            <v>8399409</v>
          </cell>
        </row>
        <row r="1388">
          <cell r="G1388" t="str">
            <v>4720001</v>
          </cell>
          <cell r="H1388">
            <v>11430</v>
          </cell>
        </row>
        <row r="1389">
          <cell r="G1389" t="str">
            <v>4720002</v>
          </cell>
          <cell r="H1389">
            <v>31988</v>
          </cell>
        </row>
        <row r="1390">
          <cell r="G1390" t="str">
            <v>4720003</v>
          </cell>
          <cell r="H1390">
            <v>53365</v>
          </cell>
        </row>
        <row r="1391">
          <cell r="G1391" t="str">
            <v>4720004</v>
          </cell>
          <cell r="H1391">
            <v>171170</v>
          </cell>
        </row>
        <row r="1392">
          <cell r="G1392" t="str">
            <v>4720005</v>
          </cell>
          <cell r="H1392">
            <v>79017</v>
          </cell>
        </row>
        <row r="1393">
          <cell r="G1393" t="str">
            <v>4720006</v>
          </cell>
          <cell r="H1393">
            <v>36777</v>
          </cell>
        </row>
        <row r="1394">
          <cell r="G1394" t="str">
            <v>4720007</v>
          </cell>
          <cell r="H1394">
            <v>53900</v>
          </cell>
        </row>
        <row r="1395">
          <cell r="G1395" t="str">
            <v>4720008</v>
          </cell>
          <cell r="H1395">
            <v>342031</v>
          </cell>
        </row>
        <row r="1396">
          <cell r="G1396" t="str">
            <v>4720009</v>
          </cell>
          <cell r="H1396">
            <v>34717</v>
          </cell>
        </row>
        <row r="1397">
          <cell r="G1397" t="str">
            <v>4730315</v>
          </cell>
          <cell r="H1397">
            <v>8804271</v>
          </cell>
        </row>
        <row r="1398">
          <cell r="G1398" t="str">
            <v>4730445</v>
          </cell>
          <cell r="H1398">
            <v>1405242</v>
          </cell>
        </row>
        <row r="1399">
          <cell r="G1399" t="str">
            <v>4730745</v>
          </cell>
          <cell r="H1399">
            <v>149033</v>
          </cell>
        </row>
        <row r="1400">
          <cell r="G1400" t="str">
            <v>4745075</v>
          </cell>
          <cell r="H1400">
            <v>11124164</v>
          </cell>
        </row>
        <row r="1401">
          <cell r="G1401" t="str">
            <v>4745085</v>
          </cell>
          <cell r="H1401">
            <v>4577913</v>
          </cell>
        </row>
        <row r="1402">
          <cell r="G1402" t="str">
            <v>4750135</v>
          </cell>
          <cell r="H1402">
            <v>1283766</v>
          </cell>
        </row>
        <row r="1403">
          <cell r="G1403" t="str">
            <v>4750136</v>
          </cell>
          <cell r="H1403">
            <v>482894</v>
          </cell>
        </row>
        <row r="1404">
          <cell r="G1404" t="str">
            <v>4761001</v>
          </cell>
          <cell r="H1404">
            <v>1223200</v>
          </cell>
        </row>
        <row r="1405">
          <cell r="G1405" t="str">
            <v>4810000</v>
          </cell>
          <cell r="H1405">
            <v>25528778</v>
          </cell>
        </row>
        <row r="1406">
          <cell r="G1406" t="str">
            <v>4820001</v>
          </cell>
          <cell r="H1406">
            <v>510591</v>
          </cell>
        </row>
        <row r="1407">
          <cell r="G1407" t="str">
            <v>4820002</v>
          </cell>
          <cell r="H1407">
            <v>677477</v>
          </cell>
        </row>
        <row r="1408">
          <cell r="G1408" t="str">
            <v>4820003</v>
          </cell>
          <cell r="H1408">
            <v>60692</v>
          </cell>
        </row>
        <row r="1409">
          <cell r="G1409" t="str">
            <v>4820004</v>
          </cell>
          <cell r="H1409">
            <v>70213</v>
          </cell>
        </row>
        <row r="1410">
          <cell r="G1410" t="str">
            <v>4820005</v>
          </cell>
          <cell r="H1410">
            <v>243161</v>
          </cell>
        </row>
        <row r="1411">
          <cell r="G1411" t="str">
            <v>4820006</v>
          </cell>
          <cell r="H1411">
            <v>122012</v>
          </cell>
        </row>
        <row r="1412">
          <cell r="G1412" t="str">
            <v>4820007</v>
          </cell>
          <cell r="H1412">
            <v>51978</v>
          </cell>
        </row>
        <row r="1413">
          <cell r="G1413" t="str">
            <v>4820008</v>
          </cell>
          <cell r="H1413">
            <v>271354</v>
          </cell>
        </row>
        <row r="1414">
          <cell r="G1414" t="str">
            <v>4820009</v>
          </cell>
          <cell r="H1414">
            <v>228754</v>
          </cell>
        </row>
        <row r="1415">
          <cell r="G1415" t="str">
            <v>4820010</v>
          </cell>
          <cell r="H1415">
            <v>388277</v>
          </cell>
        </row>
        <row r="1416">
          <cell r="G1416" t="str">
            <v>4820011</v>
          </cell>
          <cell r="H1416">
            <v>217068</v>
          </cell>
        </row>
        <row r="1417">
          <cell r="G1417" t="str">
            <v>4820012</v>
          </cell>
          <cell r="H1417">
            <v>317810</v>
          </cell>
        </row>
        <row r="1418">
          <cell r="G1418" t="str">
            <v>4820013</v>
          </cell>
          <cell r="H1418">
            <v>288365</v>
          </cell>
        </row>
        <row r="1419">
          <cell r="G1419" t="str">
            <v>4820014</v>
          </cell>
          <cell r="H1419">
            <v>198221</v>
          </cell>
        </row>
        <row r="1420">
          <cell r="G1420" t="str">
            <v>4830105</v>
          </cell>
          <cell r="H1420">
            <v>30596631</v>
          </cell>
        </row>
        <row r="1421">
          <cell r="G1421" t="str">
            <v>4830320</v>
          </cell>
          <cell r="H1421">
            <v>4962896</v>
          </cell>
        </row>
        <row r="1422">
          <cell r="G1422" t="str">
            <v>4830430</v>
          </cell>
          <cell r="H1422">
            <v>2744246</v>
          </cell>
        </row>
        <row r="1423">
          <cell r="G1423" t="str">
            <v>4830746</v>
          </cell>
          <cell r="H1423">
            <v>667538</v>
          </cell>
        </row>
        <row r="1424">
          <cell r="G1424" t="str">
            <v>4830747</v>
          </cell>
          <cell r="H1424">
            <v>35336</v>
          </cell>
        </row>
        <row r="1425">
          <cell r="G1425" t="str">
            <v>4830748</v>
          </cell>
          <cell r="H1425">
            <v>291519</v>
          </cell>
        </row>
        <row r="1426">
          <cell r="G1426" t="str">
            <v>4830749</v>
          </cell>
          <cell r="H1426">
            <v>209777</v>
          </cell>
        </row>
        <row r="1427">
          <cell r="G1427" t="str">
            <v>4830751</v>
          </cell>
          <cell r="H1427">
            <v>445216</v>
          </cell>
        </row>
        <row r="1428">
          <cell r="G1428" t="str">
            <v>4830752</v>
          </cell>
          <cell r="H1428">
            <v>285470</v>
          </cell>
        </row>
        <row r="1429">
          <cell r="G1429" t="str">
            <v>4830753</v>
          </cell>
          <cell r="H1429">
            <v>59875</v>
          </cell>
        </row>
        <row r="1430">
          <cell r="G1430" t="str">
            <v>4830754</v>
          </cell>
          <cell r="H1430">
            <v>102656</v>
          </cell>
        </row>
        <row r="1431">
          <cell r="G1431" t="str">
            <v>4830755</v>
          </cell>
          <cell r="H1431">
            <v>1952078</v>
          </cell>
        </row>
        <row r="1432">
          <cell r="G1432" t="str">
            <v>4830756</v>
          </cell>
          <cell r="H1432">
            <v>6116</v>
          </cell>
        </row>
        <row r="1433">
          <cell r="G1433" t="str">
            <v>4830757</v>
          </cell>
          <cell r="H1433">
            <v>248743</v>
          </cell>
        </row>
        <row r="1434">
          <cell r="G1434" t="str">
            <v>4830758</v>
          </cell>
          <cell r="H1434">
            <v>9489</v>
          </cell>
        </row>
        <row r="1435">
          <cell r="G1435" t="str">
            <v>4842825</v>
          </cell>
          <cell r="H1435">
            <v>1515646</v>
          </cell>
        </row>
        <row r="1436">
          <cell r="G1436" t="str">
            <v>4845245</v>
          </cell>
          <cell r="H1436">
            <v>8083842</v>
          </cell>
        </row>
        <row r="1437">
          <cell r="G1437" t="str">
            <v>4845255</v>
          </cell>
          <cell r="H1437">
            <v>11747898</v>
          </cell>
        </row>
        <row r="1438">
          <cell r="G1438" t="str">
            <v>4845265</v>
          </cell>
          <cell r="H1438">
            <v>2029787</v>
          </cell>
        </row>
        <row r="1439">
          <cell r="G1439" t="str">
            <v>4845275</v>
          </cell>
          <cell r="H1439">
            <v>23321529</v>
          </cell>
        </row>
        <row r="1440">
          <cell r="G1440" t="str">
            <v>4845280</v>
          </cell>
          <cell r="H1440">
            <v>3192308</v>
          </cell>
        </row>
        <row r="1441">
          <cell r="G1441" t="str">
            <v>4850138</v>
          </cell>
          <cell r="H1441">
            <v>564470</v>
          </cell>
        </row>
        <row r="1442">
          <cell r="G1442" t="str">
            <v>4850139</v>
          </cell>
          <cell r="H1442">
            <v>4775190</v>
          </cell>
        </row>
        <row r="1443">
          <cell r="G1443" t="str">
            <v>4850141</v>
          </cell>
          <cell r="H1443">
            <v>1062302</v>
          </cell>
        </row>
        <row r="1444">
          <cell r="G1444" t="str">
            <v>4850290</v>
          </cell>
          <cell r="H1444">
            <v>845710</v>
          </cell>
        </row>
        <row r="1445">
          <cell r="G1445" t="str">
            <v>4860955</v>
          </cell>
          <cell r="H1445">
            <v>24370</v>
          </cell>
        </row>
        <row r="1446">
          <cell r="G1446" t="str">
            <v>4861034</v>
          </cell>
          <cell r="H1446">
            <v>318893</v>
          </cell>
        </row>
        <row r="1447">
          <cell r="G1447" t="str">
            <v>4910000</v>
          </cell>
          <cell r="H1447">
            <v>153995390</v>
          </cell>
        </row>
        <row r="1448">
          <cell r="G1448" t="str">
            <v>4920001</v>
          </cell>
          <cell r="H1448">
            <v>3532310</v>
          </cell>
        </row>
        <row r="1449">
          <cell r="G1449" t="str">
            <v>4920002</v>
          </cell>
          <cell r="H1449">
            <v>9149555</v>
          </cell>
        </row>
        <row r="1450">
          <cell r="G1450" t="str">
            <v>4920003</v>
          </cell>
          <cell r="H1450">
            <v>708574</v>
          </cell>
        </row>
        <row r="1451">
          <cell r="G1451" t="str">
            <v>4920004</v>
          </cell>
          <cell r="H1451">
            <v>512477</v>
          </cell>
        </row>
        <row r="1452">
          <cell r="G1452" t="str">
            <v>4920005</v>
          </cell>
          <cell r="H1452">
            <v>356146</v>
          </cell>
        </row>
        <row r="1453">
          <cell r="G1453" t="str">
            <v>4920006</v>
          </cell>
          <cell r="H1453">
            <v>22578442</v>
          </cell>
        </row>
        <row r="1454">
          <cell r="G1454" t="str">
            <v>4920007</v>
          </cell>
          <cell r="H1454">
            <v>350850</v>
          </cell>
        </row>
        <row r="1455">
          <cell r="G1455" t="str">
            <v>4920008</v>
          </cell>
          <cell r="H1455">
            <v>891794</v>
          </cell>
        </row>
        <row r="1456">
          <cell r="G1456" t="str">
            <v>4920009</v>
          </cell>
          <cell r="H1456">
            <v>25417950</v>
          </cell>
        </row>
        <row r="1457">
          <cell r="G1457" t="str">
            <v>4930306</v>
          </cell>
          <cell r="H1457">
            <v>11651698</v>
          </cell>
        </row>
        <row r="1458">
          <cell r="G1458" t="str">
            <v>4930312</v>
          </cell>
          <cell r="H1458">
            <v>6859078</v>
          </cell>
        </row>
        <row r="1459">
          <cell r="G1459" t="str">
            <v>4930459</v>
          </cell>
          <cell r="H1459">
            <v>431935</v>
          </cell>
        </row>
        <row r="1460">
          <cell r="G1460" t="str">
            <v>4930508</v>
          </cell>
          <cell r="H1460">
            <v>6270018</v>
          </cell>
        </row>
        <row r="1461">
          <cell r="G1461" t="str">
            <v>4930760</v>
          </cell>
          <cell r="H1461">
            <v>589181</v>
          </cell>
        </row>
        <row r="1462">
          <cell r="G1462" t="str">
            <v>4930762</v>
          </cell>
          <cell r="H1462">
            <v>968869</v>
          </cell>
        </row>
        <row r="1463">
          <cell r="G1463" t="str">
            <v>4930764</v>
          </cell>
          <cell r="H1463">
            <v>94351</v>
          </cell>
        </row>
        <row r="1464">
          <cell r="G1464" t="str">
            <v>4930766</v>
          </cell>
          <cell r="H1464">
            <v>192575</v>
          </cell>
        </row>
        <row r="1465">
          <cell r="G1465" t="str">
            <v>4930769</v>
          </cell>
          <cell r="H1465">
            <v>31154</v>
          </cell>
        </row>
        <row r="1466">
          <cell r="G1466" t="str">
            <v>4930772</v>
          </cell>
          <cell r="H1466">
            <v>0</v>
          </cell>
        </row>
        <row r="1467">
          <cell r="G1467" t="str">
            <v>4930773</v>
          </cell>
          <cell r="H1467">
            <v>94949</v>
          </cell>
        </row>
        <row r="1468">
          <cell r="G1468" t="str">
            <v>4930774</v>
          </cell>
          <cell r="H1468">
            <v>13535</v>
          </cell>
        </row>
        <row r="1469">
          <cell r="G1469" t="str">
            <v>4930971</v>
          </cell>
          <cell r="H1469">
            <v>0</v>
          </cell>
        </row>
        <row r="1470">
          <cell r="G1470" t="str">
            <v>4945300</v>
          </cell>
          <cell r="H1470">
            <v>28979997</v>
          </cell>
        </row>
        <row r="1471">
          <cell r="G1471" t="str">
            <v>4945310</v>
          </cell>
          <cell r="H1471">
            <v>35530724</v>
          </cell>
        </row>
        <row r="1472">
          <cell r="G1472" t="str">
            <v>4945330</v>
          </cell>
          <cell r="H1472">
            <v>48297030</v>
          </cell>
        </row>
        <row r="1473">
          <cell r="G1473" t="str">
            <v>4945340</v>
          </cell>
          <cell r="H1473">
            <v>52766361</v>
          </cell>
        </row>
        <row r="1474">
          <cell r="G1474" t="str">
            <v>4945350</v>
          </cell>
          <cell r="H1474">
            <v>38117142</v>
          </cell>
        </row>
        <row r="1475">
          <cell r="G1475" t="str">
            <v>4945360</v>
          </cell>
          <cell r="H1475">
            <v>31351523</v>
          </cell>
        </row>
        <row r="1476">
          <cell r="G1476" t="str">
            <v>4945370</v>
          </cell>
          <cell r="H1476">
            <v>47159691</v>
          </cell>
        </row>
        <row r="1477">
          <cell r="G1477" t="str">
            <v>4945375</v>
          </cell>
          <cell r="H1477">
            <v>54828787</v>
          </cell>
        </row>
        <row r="1478">
          <cell r="G1478" t="str">
            <v>4945380</v>
          </cell>
          <cell r="H1478">
            <v>11063636</v>
          </cell>
        </row>
        <row r="1479">
          <cell r="G1479" t="str">
            <v>4945385</v>
          </cell>
          <cell r="H1479">
            <v>121734131</v>
          </cell>
        </row>
        <row r="1480">
          <cell r="G1480" t="str">
            <v>4945400</v>
          </cell>
          <cell r="H1480">
            <v>5727484</v>
          </cell>
        </row>
        <row r="1481">
          <cell r="G1481" t="str">
            <v>4950143</v>
          </cell>
          <cell r="H1481">
            <v>993057</v>
          </cell>
        </row>
        <row r="1482">
          <cell r="G1482" t="str">
            <v>4950144</v>
          </cell>
          <cell r="H1482">
            <v>52915989</v>
          </cell>
        </row>
        <row r="1483">
          <cell r="G1483" t="str">
            <v>4960818</v>
          </cell>
          <cell r="H1483">
            <v>0</v>
          </cell>
        </row>
        <row r="1484">
          <cell r="G1484" t="str">
            <v>4960820</v>
          </cell>
          <cell r="H1484">
            <v>32565998</v>
          </cell>
        </row>
        <row r="1485">
          <cell r="G1485" t="str">
            <v>4960821</v>
          </cell>
          <cell r="H1485">
            <v>41485360</v>
          </cell>
        </row>
        <row r="1486">
          <cell r="G1486" t="str">
            <v>4960822</v>
          </cell>
          <cell r="H1486">
            <v>88258735</v>
          </cell>
        </row>
        <row r="1487">
          <cell r="G1487" t="str">
            <v>4960877</v>
          </cell>
          <cell r="H1487">
            <v>39127555</v>
          </cell>
        </row>
        <row r="1488">
          <cell r="G1488" t="str">
            <v>4960890</v>
          </cell>
          <cell r="H1488">
            <v>82397225</v>
          </cell>
        </row>
        <row r="1489">
          <cell r="G1489" t="str">
            <v>4960894</v>
          </cell>
          <cell r="H1489">
            <v>0</v>
          </cell>
        </row>
        <row r="1490">
          <cell r="G1490" t="str">
            <v>4960919</v>
          </cell>
          <cell r="H1490">
            <v>300908</v>
          </cell>
        </row>
        <row r="1491">
          <cell r="G1491" t="str">
            <v>4960938</v>
          </cell>
          <cell r="H1491">
            <v>23594800</v>
          </cell>
        </row>
        <row r="1492">
          <cell r="G1492" t="str">
            <v>4960939</v>
          </cell>
          <cell r="H1492">
            <v>58860813</v>
          </cell>
        </row>
        <row r="1493">
          <cell r="G1493" t="str">
            <v>4961105</v>
          </cell>
          <cell r="H1493">
            <v>0</v>
          </cell>
        </row>
        <row r="1494">
          <cell r="G1494" t="str">
            <v>4970016</v>
          </cell>
          <cell r="H1494">
            <v>1259993</v>
          </cell>
        </row>
        <row r="1495">
          <cell r="G1495" t="str">
            <v>4970076</v>
          </cell>
          <cell r="H1495">
            <v>205901</v>
          </cell>
        </row>
        <row r="1496">
          <cell r="G1496" t="str">
            <v>5010000</v>
          </cell>
          <cell r="H1496">
            <v>8986553</v>
          </cell>
        </row>
        <row r="1497">
          <cell r="G1497" t="str">
            <v>5020001</v>
          </cell>
          <cell r="H1497">
            <v>136442</v>
          </cell>
        </row>
        <row r="1498">
          <cell r="G1498" t="str">
            <v>5020002</v>
          </cell>
          <cell r="H1498">
            <v>290976</v>
          </cell>
        </row>
        <row r="1499">
          <cell r="G1499" t="str">
            <v>5020003</v>
          </cell>
          <cell r="H1499">
            <v>310617</v>
          </cell>
        </row>
        <row r="1500">
          <cell r="G1500" t="str">
            <v>5020004</v>
          </cell>
          <cell r="H1500">
            <v>57314</v>
          </cell>
        </row>
        <row r="1501">
          <cell r="G1501" t="str">
            <v>5020005</v>
          </cell>
          <cell r="H1501">
            <v>193514</v>
          </cell>
        </row>
        <row r="1502">
          <cell r="G1502" t="str">
            <v>5020006</v>
          </cell>
          <cell r="H1502">
            <v>201312</v>
          </cell>
        </row>
        <row r="1503">
          <cell r="G1503" t="str">
            <v>5020007</v>
          </cell>
          <cell r="H1503">
            <v>77195</v>
          </cell>
        </row>
        <row r="1504">
          <cell r="G1504" t="str">
            <v>5020008</v>
          </cell>
          <cell r="H1504">
            <v>280168</v>
          </cell>
        </row>
        <row r="1505">
          <cell r="G1505" t="str">
            <v>5020009</v>
          </cell>
          <cell r="H1505">
            <v>92255</v>
          </cell>
        </row>
        <row r="1506">
          <cell r="G1506" t="str">
            <v>5020010</v>
          </cell>
          <cell r="H1506">
            <v>215679</v>
          </cell>
        </row>
        <row r="1507">
          <cell r="G1507" t="str">
            <v>5030412</v>
          </cell>
          <cell r="H1507">
            <v>6642300</v>
          </cell>
        </row>
        <row r="1508">
          <cell r="G1508" t="str">
            <v>5030775</v>
          </cell>
          <cell r="H1508">
            <v>769446</v>
          </cell>
        </row>
        <row r="1509">
          <cell r="G1509" t="str">
            <v>5030776</v>
          </cell>
          <cell r="H1509">
            <v>795284</v>
          </cell>
        </row>
        <row r="1510">
          <cell r="G1510" t="str">
            <v>5030777</v>
          </cell>
          <cell r="H1510">
            <v>2573137</v>
          </cell>
        </row>
        <row r="1511">
          <cell r="G1511" t="str">
            <v>5030778</v>
          </cell>
          <cell r="H1511">
            <v>1185479</v>
          </cell>
        </row>
        <row r="1512">
          <cell r="G1512" t="str">
            <v>5030779</v>
          </cell>
          <cell r="H1512">
            <v>118912</v>
          </cell>
        </row>
        <row r="1513">
          <cell r="G1513" t="str">
            <v>5045455</v>
          </cell>
          <cell r="H1513">
            <v>2647372</v>
          </cell>
        </row>
        <row r="1514">
          <cell r="G1514" t="str">
            <v>5045470</v>
          </cell>
          <cell r="H1514">
            <v>1723432</v>
          </cell>
        </row>
        <row r="1515">
          <cell r="G1515" t="str">
            <v>5045480</v>
          </cell>
          <cell r="H1515">
            <v>3149934</v>
          </cell>
        </row>
        <row r="1516">
          <cell r="G1516" t="str">
            <v>5045485</v>
          </cell>
          <cell r="H1516">
            <v>7957660</v>
          </cell>
        </row>
        <row r="1517">
          <cell r="G1517" t="str">
            <v>5045495</v>
          </cell>
          <cell r="H1517">
            <v>1632602</v>
          </cell>
        </row>
        <row r="1518">
          <cell r="G1518" t="str">
            <v>5047150</v>
          </cell>
          <cell r="H1518">
            <v>1232480</v>
          </cell>
        </row>
        <row r="1519">
          <cell r="G1519" t="str">
            <v>5047215</v>
          </cell>
          <cell r="H1519">
            <v>1139830</v>
          </cell>
        </row>
        <row r="1520">
          <cell r="G1520" t="str">
            <v>5050145</v>
          </cell>
          <cell r="H1520">
            <v>128222</v>
          </cell>
        </row>
        <row r="1521">
          <cell r="G1521" t="str">
            <v>5050146</v>
          </cell>
          <cell r="H1521">
            <v>113396</v>
          </cell>
        </row>
        <row r="1522">
          <cell r="G1522" t="str">
            <v>5050147</v>
          </cell>
          <cell r="H1522">
            <v>484846</v>
          </cell>
        </row>
        <row r="1523">
          <cell r="G1523" t="str">
            <v>5050148</v>
          </cell>
          <cell r="H1523">
            <v>531130</v>
          </cell>
        </row>
        <row r="1524">
          <cell r="G1524" t="str">
            <v>5050149</v>
          </cell>
          <cell r="H1524">
            <v>1240901</v>
          </cell>
        </row>
        <row r="1525">
          <cell r="G1525" t="str">
            <v>5061004</v>
          </cell>
          <cell r="H1525">
            <v>303514</v>
          </cell>
        </row>
        <row r="1526">
          <cell r="G1526" t="str">
            <v>5070001</v>
          </cell>
          <cell r="H1526">
            <v>0</v>
          </cell>
        </row>
        <row r="1527">
          <cell r="G1527" t="str">
            <v>5110000</v>
          </cell>
          <cell r="H1527">
            <v>1974460</v>
          </cell>
        </row>
        <row r="1528">
          <cell r="G1528" t="str">
            <v>5120001</v>
          </cell>
          <cell r="H1528">
            <v>27157</v>
          </cell>
        </row>
        <row r="1529">
          <cell r="G1529" t="str">
            <v>5120002</v>
          </cell>
          <cell r="H1529">
            <v>46951</v>
          </cell>
        </row>
        <row r="1530">
          <cell r="G1530" t="str">
            <v>5120003</v>
          </cell>
          <cell r="H1530">
            <v>24976</v>
          </cell>
        </row>
        <row r="1531">
          <cell r="G1531" t="str">
            <v>5120004</v>
          </cell>
          <cell r="H1531">
            <v>19813</v>
          </cell>
        </row>
        <row r="1532">
          <cell r="G1532" t="str">
            <v>5120005</v>
          </cell>
          <cell r="H1532">
            <v>73113</v>
          </cell>
        </row>
        <row r="1533">
          <cell r="G1533" t="str">
            <v>5120006</v>
          </cell>
          <cell r="H1533">
            <v>25164</v>
          </cell>
        </row>
        <row r="1534">
          <cell r="G1534" t="str">
            <v>5130454</v>
          </cell>
          <cell r="H1534">
            <v>569580</v>
          </cell>
        </row>
        <row r="1535">
          <cell r="G1535" t="str">
            <v>5130780</v>
          </cell>
          <cell r="H1535">
            <v>0</v>
          </cell>
        </row>
        <row r="1536">
          <cell r="G1536" t="str">
            <v>5130781</v>
          </cell>
          <cell r="H1536">
            <v>204019</v>
          </cell>
        </row>
        <row r="1537">
          <cell r="G1537" t="str">
            <v>5145520</v>
          </cell>
          <cell r="H1537">
            <v>1548363</v>
          </cell>
        </row>
        <row r="1538">
          <cell r="G1538" t="str">
            <v>5145525</v>
          </cell>
          <cell r="H1538">
            <v>1858785</v>
          </cell>
        </row>
        <row r="1539">
          <cell r="G1539" t="str">
            <v>5150150</v>
          </cell>
          <cell r="H1539">
            <v>140538</v>
          </cell>
        </row>
        <row r="1540">
          <cell r="G1540" t="str">
            <v>5150151</v>
          </cell>
          <cell r="H1540">
            <v>26364</v>
          </cell>
        </row>
        <row r="1541">
          <cell r="G1541" t="str">
            <v>5161059</v>
          </cell>
          <cell r="H1541">
            <v>0</v>
          </cell>
        </row>
        <row r="1542">
          <cell r="G1542" t="str">
            <v>5210000</v>
          </cell>
          <cell r="H1542">
            <v>6966775</v>
          </cell>
        </row>
        <row r="1543">
          <cell r="G1543" t="str">
            <v>5220001</v>
          </cell>
          <cell r="H1543">
            <v>43234</v>
          </cell>
        </row>
        <row r="1544">
          <cell r="G1544" t="str">
            <v>5220002</v>
          </cell>
          <cell r="H1544">
            <v>16840</v>
          </cell>
        </row>
        <row r="1545">
          <cell r="G1545" t="str">
            <v>5220003</v>
          </cell>
          <cell r="H1545">
            <v>25843</v>
          </cell>
        </row>
        <row r="1546">
          <cell r="G1546" t="str">
            <v>5220004</v>
          </cell>
          <cell r="H1546">
            <v>29736</v>
          </cell>
        </row>
        <row r="1547">
          <cell r="G1547" t="str">
            <v>5220005</v>
          </cell>
          <cell r="H1547">
            <v>13946</v>
          </cell>
        </row>
        <row r="1548">
          <cell r="G1548" t="str">
            <v>5220006</v>
          </cell>
          <cell r="H1548">
            <v>15648</v>
          </cell>
        </row>
        <row r="1549">
          <cell r="G1549" t="str">
            <v>5220007</v>
          </cell>
          <cell r="H1549">
            <v>39824</v>
          </cell>
        </row>
        <row r="1550">
          <cell r="G1550" t="str">
            <v>5220008</v>
          </cell>
          <cell r="H1550">
            <v>53781</v>
          </cell>
        </row>
        <row r="1551">
          <cell r="G1551" t="str">
            <v>5220009</v>
          </cell>
          <cell r="H1551">
            <v>32777</v>
          </cell>
        </row>
        <row r="1552">
          <cell r="G1552" t="str">
            <v>5220010</v>
          </cell>
          <cell r="H1552">
            <v>126816</v>
          </cell>
        </row>
        <row r="1553">
          <cell r="G1553" t="str">
            <v>5220011</v>
          </cell>
          <cell r="H1553">
            <v>58595</v>
          </cell>
        </row>
        <row r="1554">
          <cell r="G1554" t="str">
            <v>5220012</v>
          </cell>
          <cell r="H1554">
            <v>59054</v>
          </cell>
        </row>
        <row r="1555">
          <cell r="G1555" t="str">
            <v>5220013</v>
          </cell>
          <cell r="H1555">
            <v>25531</v>
          </cell>
        </row>
        <row r="1556">
          <cell r="G1556" t="str">
            <v>5220014</v>
          </cell>
          <cell r="H1556">
            <v>72420</v>
          </cell>
        </row>
        <row r="1557">
          <cell r="G1557" t="str">
            <v>5230310</v>
          </cell>
          <cell r="H1557">
            <v>7245818</v>
          </cell>
        </row>
        <row r="1558">
          <cell r="G1558" t="str">
            <v>5230782</v>
          </cell>
          <cell r="H1558">
            <v>44396</v>
          </cell>
        </row>
        <row r="1559">
          <cell r="G1559" t="str">
            <v>5230783</v>
          </cell>
          <cell r="H1559">
            <v>239714</v>
          </cell>
        </row>
        <row r="1560">
          <cell r="G1560" t="str">
            <v>5230784</v>
          </cell>
          <cell r="H1560">
            <v>288254</v>
          </cell>
        </row>
        <row r="1561">
          <cell r="G1561" t="str">
            <v>5230785</v>
          </cell>
          <cell r="H1561">
            <v>22641</v>
          </cell>
        </row>
        <row r="1562">
          <cell r="G1562" t="str">
            <v>5230786</v>
          </cell>
          <cell r="H1562">
            <v>18878</v>
          </cell>
        </row>
        <row r="1563">
          <cell r="G1563" t="str">
            <v>5245615</v>
          </cell>
          <cell r="H1563">
            <v>3835386</v>
          </cell>
        </row>
        <row r="1564">
          <cell r="G1564" t="str">
            <v>5245620</v>
          </cell>
          <cell r="H1564">
            <v>2087908</v>
          </cell>
        </row>
        <row r="1565">
          <cell r="G1565" t="str">
            <v>5245625</v>
          </cell>
          <cell r="H1565">
            <v>889010</v>
          </cell>
        </row>
        <row r="1566">
          <cell r="G1566" t="str">
            <v>5245635</v>
          </cell>
          <cell r="H1566">
            <v>4912638</v>
          </cell>
        </row>
        <row r="1567">
          <cell r="G1567" t="str">
            <v>5250152</v>
          </cell>
          <cell r="H1567">
            <v>94099</v>
          </cell>
        </row>
        <row r="1568">
          <cell r="G1568" t="str">
            <v>5250153</v>
          </cell>
          <cell r="H1568">
            <v>448890</v>
          </cell>
        </row>
        <row r="1569">
          <cell r="G1569" t="str">
            <v>5261060</v>
          </cell>
          <cell r="H1569">
            <v>0</v>
          </cell>
        </row>
        <row r="1570">
          <cell r="G1570" t="str">
            <v>5310000</v>
          </cell>
          <cell r="H1570">
            <v>28176249</v>
          </cell>
        </row>
        <row r="1571">
          <cell r="G1571" t="str">
            <v>5320001</v>
          </cell>
          <cell r="H1571">
            <v>120899</v>
          </cell>
        </row>
        <row r="1572">
          <cell r="G1572" t="str">
            <v>5320002</v>
          </cell>
          <cell r="H1572">
            <v>330739</v>
          </cell>
        </row>
        <row r="1573">
          <cell r="G1573" t="str">
            <v>5320003</v>
          </cell>
          <cell r="H1573">
            <v>2014481</v>
          </cell>
        </row>
        <row r="1574">
          <cell r="G1574" t="str">
            <v>5320004</v>
          </cell>
          <cell r="H1574">
            <v>202051</v>
          </cell>
        </row>
        <row r="1575">
          <cell r="G1575" t="str">
            <v>5320005</v>
          </cell>
          <cell r="H1575">
            <v>78336</v>
          </cell>
        </row>
        <row r="1576">
          <cell r="G1576" t="str">
            <v>5320006</v>
          </cell>
          <cell r="H1576">
            <v>672697</v>
          </cell>
        </row>
        <row r="1577">
          <cell r="G1577" t="str">
            <v>5320007</v>
          </cell>
          <cell r="H1577">
            <v>50661</v>
          </cell>
        </row>
        <row r="1578">
          <cell r="G1578" t="str">
            <v>5320008</v>
          </cell>
          <cell r="H1578">
            <v>862163</v>
          </cell>
        </row>
        <row r="1579">
          <cell r="G1579" t="str">
            <v>5320009</v>
          </cell>
          <cell r="H1579">
            <v>195836</v>
          </cell>
        </row>
        <row r="1580">
          <cell r="G1580" t="str">
            <v>5320010</v>
          </cell>
          <cell r="H1580">
            <v>1853406</v>
          </cell>
        </row>
        <row r="1581">
          <cell r="G1581" t="str">
            <v>5320011</v>
          </cell>
          <cell r="H1581">
            <v>22423</v>
          </cell>
        </row>
        <row r="1582">
          <cell r="G1582" t="str">
            <v>5330113</v>
          </cell>
          <cell r="H1582">
            <v>31012667</v>
          </cell>
        </row>
        <row r="1583">
          <cell r="G1583" t="str">
            <v>5330788</v>
          </cell>
          <cell r="H1583">
            <v>1755567</v>
          </cell>
        </row>
        <row r="1584">
          <cell r="G1584" t="str">
            <v>5330789</v>
          </cell>
          <cell r="H1584">
            <v>10798</v>
          </cell>
        </row>
        <row r="1585">
          <cell r="G1585" t="str">
            <v>5345705</v>
          </cell>
          <cell r="H1585">
            <v>10211957</v>
          </cell>
        </row>
        <row r="1586">
          <cell r="G1586" t="str">
            <v>5345740</v>
          </cell>
          <cell r="H1586">
            <v>39247586</v>
          </cell>
        </row>
        <row r="1587">
          <cell r="G1587" t="str">
            <v>5350154</v>
          </cell>
          <cell r="H1587">
            <v>6562344</v>
          </cell>
        </row>
        <row r="1588">
          <cell r="G1588" t="str">
            <v>5360951</v>
          </cell>
          <cell r="H1588">
            <v>1264465</v>
          </cell>
        </row>
        <row r="1589">
          <cell r="G1589" t="str">
            <v>5360972</v>
          </cell>
          <cell r="H1589">
            <v>1683438</v>
          </cell>
        </row>
        <row r="1590">
          <cell r="G1590" t="str">
            <v>5360990</v>
          </cell>
          <cell r="H1590">
            <v>1995446</v>
          </cell>
        </row>
        <row r="1591">
          <cell r="G1591" t="str">
            <v>5370055</v>
          </cell>
          <cell r="H1591">
            <v>188340</v>
          </cell>
        </row>
        <row r="1592">
          <cell r="G1592" t="str">
            <v>5410000</v>
          </cell>
          <cell r="H1592">
            <v>10025418</v>
          </cell>
        </row>
        <row r="1593">
          <cell r="G1593" t="str">
            <v>5420001</v>
          </cell>
          <cell r="H1593">
            <v>96035</v>
          </cell>
        </row>
        <row r="1594">
          <cell r="G1594" t="str">
            <v>5420002</v>
          </cell>
          <cell r="H1594">
            <v>41467</v>
          </cell>
        </row>
        <row r="1595">
          <cell r="G1595" t="str">
            <v>5420003</v>
          </cell>
          <cell r="H1595">
            <v>72328</v>
          </cell>
        </row>
        <row r="1596">
          <cell r="G1596" t="str">
            <v>5420004</v>
          </cell>
          <cell r="H1596">
            <v>154000</v>
          </cell>
        </row>
        <row r="1597">
          <cell r="G1597" t="str">
            <v>5420005</v>
          </cell>
          <cell r="H1597">
            <v>148249</v>
          </cell>
        </row>
        <row r="1598">
          <cell r="G1598" t="str">
            <v>5420006</v>
          </cell>
          <cell r="H1598">
            <v>112166</v>
          </cell>
        </row>
        <row r="1599">
          <cell r="G1599" t="str">
            <v>5420007</v>
          </cell>
          <cell r="H1599">
            <v>27065</v>
          </cell>
        </row>
        <row r="1600">
          <cell r="G1600" t="str">
            <v>5420008</v>
          </cell>
          <cell r="H1600">
            <v>9036</v>
          </cell>
        </row>
        <row r="1601">
          <cell r="G1601" t="str">
            <v>5420009</v>
          </cell>
          <cell r="H1601">
            <v>598295</v>
          </cell>
        </row>
        <row r="1602">
          <cell r="G1602" t="str">
            <v>5420010</v>
          </cell>
          <cell r="H1602">
            <v>44104</v>
          </cell>
        </row>
        <row r="1603">
          <cell r="G1603" t="str">
            <v>5420011</v>
          </cell>
          <cell r="H1603">
            <v>64380</v>
          </cell>
        </row>
        <row r="1604">
          <cell r="G1604" t="str">
            <v>5430311</v>
          </cell>
          <cell r="H1604">
            <v>9555232</v>
          </cell>
        </row>
        <row r="1605">
          <cell r="G1605" t="str">
            <v>5430790</v>
          </cell>
          <cell r="H1605">
            <v>6633</v>
          </cell>
        </row>
        <row r="1606">
          <cell r="G1606" t="str">
            <v>5430791</v>
          </cell>
          <cell r="H1606">
            <v>71248</v>
          </cell>
        </row>
        <row r="1607">
          <cell r="G1607" t="str">
            <v>5430792</v>
          </cell>
          <cell r="H1607">
            <v>194534</v>
          </cell>
        </row>
        <row r="1608">
          <cell r="G1608" t="str">
            <v>5430793</v>
          </cell>
          <cell r="H1608">
            <v>89484</v>
          </cell>
        </row>
        <row r="1609">
          <cell r="G1609" t="str">
            <v>5430794</v>
          </cell>
          <cell r="H1609">
            <v>66756</v>
          </cell>
        </row>
        <row r="1610">
          <cell r="G1610" t="str">
            <v>5430795</v>
          </cell>
          <cell r="H1610">
            <v>36203</v>
          </cell>
        </row>
        <row r="1611">
          <cell r="G1611" t="str">
            <v>5430796</v>
          </cell>
          <cell r="H1611">
            <v>99253</v>
          </cell>
        </row>
        <row r="1612">
          <cell r="G1612" t="str">
            <v>5430797</v>
          </cell>
          <cell r="H1612">
            <v>65084</v>
          </cell>
        </row>
        <row r="1613">
          <cell r="G1613" t="str">
            <v>5430959</v>
          </cell>
          <cell r="H1613">
            <v>81224</v>
          </cell>
        </row>
        <row r="1614">
          <cell r="G1614" t="str">
            <v>5430960</v>
          </cell>
          <cell r="H1614">
            <v>38016</v>
          </cell>
        </row>
        <row r="1615">
          <cell r="G1615" t="str">
            <v>5445835</v>
          </cell>
          <cell r="H1615">
            <v>6837194</v>
          </cell>
        </row>
        <row r="1616">
          <cell r="G1616" t="str">
            <v>5445845</v>
          </cell>
          <cell r="H1616">
            <v>8323621</v>
          </cell>
        </row>
        <row r="1617">
          <cell r="G1617" t="str">
            <v>5445855</v>
          </cell>
          <cell r="H1617">
            <v>7519588</v>
          </cell>
        </row>
        <row r="1618">
          <cell r="G1618" t="str">
            <v>5450155</v>
          </cell>
          <cell r="H1618">
            <v>1855547</v>
          </cell>
        </row>
        <row r="1619">
          <cell r="G1619" t="str">
            <v>5450156</v>
          </cell>
          <cell r="H1619">
            <v>73651</v>
          </cell>
        </row>
        <row r="1620">
          <cell r="G1620" t="str">
            <v>5450157</v>
          </cell>
          <cell r="H1620">
            <v>58052</v>
          </cell>
        </row>
        <row r="1621">
          <cell r="G1621" t="str">
            <v>5450158</v>
          </cell>
          <cell r="H1621">
            <v>159111</v>
          </cell>
        </row>
        <row r="1622">
          <cell r="G1622" t="str">
            <v>5450159</v>
          </cell>
          <cell r="H1622">
            <v>85304</v>
          </cell>
        </row>
        <row r="1623">
          <cell r="G1623" t="str">
            <v>5461077</v>
          </cell>
          <cell r="H1623">
            <v>0</v>
          </cell>
        </row>
        <row r="1624">
          <cell r="G1624" t="str">
            <v>5470022</v>
          </cell>
          <cell r="H1624">
            <v>29020</v>
          </cell>
        </row>
        <row r="1625">
          <cell r="G1625" t="str">
            <v>5472000</v>
          </cell>
          <cell r="H1625">
            <v>224141</v>
          </cell>
        </row>
        <row r="1626">
          <cell r="G1626" t="str">
            <v>5510000</v>
          </cell>
          <cell r="H1626">
            <v>11072973</v>
          </cell>
        </row>
        <row r="1627">
          <cell r="G1627" t="str">
            <v>5520001</v>
          </cell>
          <cell r="H1627">
            <v>29274</v>
          </cell>
        </row>
        <row r="1628">
          <cell r="G1628" t="str">
            <v>5520002</v>
          </cell>
          <cell r="H1628">
            <v>33388</v>
          </cell>
        </row>
        <row r="1629">
          <cell r="G1629" t="str">
            <v>5520003</v>
          </cell>
          <cell r="H1629">
            <v>6662</v>
          </cell>
        </row>
        <row r="1630">
          <cell r="G1630" t="str">
            <v>5520004</v>
          </cell>
          <cell r="H1630">
            <v>765271</v>
          </cell>
        </row>
        <row r="1631">
          <cell r="G1631" t="str">
            <v>5520005</v>
          </cell>
          <cell r="H1631">
            <v>77360</v>
          </cell>
        </row>
        <row r="1632">
          <cell r="G1632" t="str">
            <v>5520006</v>
          </cell>
          <cell r="H1632">
            <v>223634</v>
          </cell>
        </row>
        <row r="1633">
          <cell r="G1633" t="str">
            <v>5520007</v>
          </cell>
          <cell r="H1633">
            <v>92318</v>
          </cell>
        </row>
        <row r="1634">
          <cell r="G1634" t="str">
            <v>5520008</v>
          </cell>
          <cell r="H1634">
            <v>8187</v>
          </cell>
        </row>
        <row r="1635">
          <cell r="G1635" t="str">
            <v>5520009</v>
          </cell>
          <cell r="H1635">
            <v>109945</v>
          </cell>
        </row>
        <row r="1636">
          <cell r="G1636" t="str">
            <v>5520010</v>
          </cell>
          <cell r="H1636">
            <v>100212</v>
          </cell>
        </row>
        <row r="1637">
          <cell r="G1637" t="str">
            <v>5520011</v>
          </cell>
          <cell r="H1637">
            <v>864328</v>
          </cell>
        </row>
        <row r="1638">
          <cell r="G1638" t="str">
            <v>5520012</v>
          </cell>
          <cell r="H1638">
            <v>916</v>
          </cell>
        </row>
        <row r="1639">
          <cell r="G1639" t="str">
            <v>5520013</v>
          </cell>
          <cell r="H1639">
            <v>29060</v>
          </cell>
        </row>
        <row r="1640">
          <cell r="G1640" t="str">
            <v>5520014</v>
          </cell>
          <cell r="H1640">
            <v>599155</v>
          </cell>
        </row>
        <row r="1641">
          <cell r="G1641" t="str">
            <v>5530403</v>
          </cell>
          <cell r="H1641">
            <v>5646786</v>
          </cell>
        </row>
        <row r="1642">
          <cell r="G1642" t="str">
            <v>5530509</v>
          </cell>
          <cell r="H1642">
            <v>3165354</v>
          </cell>
        </row>
        <row r="1643">
          <cell r="G1643" t="str">
            <v>5530798</v>
          </cell>
          <cell r="H1643">
            <v>6817</v>
          </cell>
        </row>
        <row r="1644">
          <cell r="G1644" t="str">
            <v>5530799</v>
          </cell>
          <cell r="H1644">
            <v>158518</v>
          </cell>
        </row>
        <row r="1645">
          <cell r="G1645" t="str">
            <v>5530800</v>
          </cell>
          <cell r="H1645">
            <v>208870</v>
          </cell>
        </row>
        <row r="1646">
          <cell r="G1646" t="str">
            <v>5530801</v>
          </cell>
          <cell r="H1646">
            <v>71052</v>
          </cell>
        </row>
        <row r="1647">
          <cell r="G1647" t="str">
            <v>5530970</v>
          </cell>
          <cell r="H1647">
            <v>72677</v>
          </cell>
        </row>
        <row r="1648">
          <cell r="G1648" t="str">
            <v>5544255</v>
          </cell>
          <cell r="H1648">
            <v>1405780</v>
          </cell>
        </row>
        <row r="1649">
          <cell r="G1649" t="str">
            <v>5545900</v>
          </cell>
          <cell r="H1649">
            <v>3955330</v>
          </cell>
        </row>
        <row r="1650">
          <cell r="G1650" t="str">
            <v>5545910</v>
          </cell>
          <cell r="H1650">
            <v>2098949</v>
          </cell>
        </row>
        <row r="1651">
          <cell r="G1651" t="str">
            <v>5545925</v>
          </cell>
          <cell r="H1651">
            <v>8259537</v>
          </cell>
        </row>
        <row r="1652">
          <cell r="G1652" t="str">
            <v>5545930</v>
          </cell>
          <cell r="H1652">
            <v>8616620</v>
          </cell>
        </row>
        <row r="1653">
          <cell r="G1653" t="str">
            <v>5550160</v>
          </cell>
          <cell r="H1653">
            <v>1119076</v>
          </cell>
        </row>
        <row r="1654">
          <cell r="G1654" t="str">
            <v>5550161</v>
          </cell>
          <cell r="H1654">
            <v>669762</v>
          </cell>
        </row>
        <row r="1655">
          <cell r="G1655" t="str">
            <v>5560963</v>
          </cell>
          <cell r="H1655">
            <v>51613</v>
          </cell>
        </row>
        <row r="1656">
          <cell r="G1656" t="str">
            <v>5561085</v>
          </cell>
          <cell r="H1656">
            <v>213401</v>
          </cell>
        </row>
        <row r="1657">
          <cell r="G1657" t="str">
            <v>5561191</v>
          </cell>
          <cell r="H1657">
            <v>0</v>
          </cell>
        </row>
        <row r="1658">
          <cell r="G1658" t="str">
            <v>5570017</v>
          </cell>
          <cell r="H1658">
            <v>59997</v>
          </cell>
        </row>
        <row r="1659">
          <cell r="G1659" t="str">
            <v>5570076</v>
          </cell>
          <cell r="H1659">
            <v>169802</v>
          </cell>
        </row>
        <row r="1660">
          <cell r="G1660" t="str">
            <v>5570101</v>
          </cell>
          <cell r="H1660">
            <v>27395</v>
          </cell>
        </row>
        <row r="1661">
          <cell r="G1661" t="str">
            <v>5570103</v>
          </cell>
          <cell r="H1661">
            <v>99985</v>
          </cell>
        </row>
        <row r="1662">
          <cell r="G1662" t="str">
            <v>5570106</v>
          </cell>
          <cell r="H1662">
            <v>28877</v>
          </cell>
        </row>
        <row r="1663">
          <cell r="G1663" t="str">
            <v>5570325</v>
          </cell>
          <cell r="H1663">
            <v>121526</v>
          </cell>
        </row>
        <row r="1664">
          <cell r="G1664" t="str">
            <v>5610000</v>
          </cell>
          <cell r="H1664">
            <v>6393932</v>
          </cell>
        </row>
        <row r="1665">
          <cell r="G1665" t="str">
            <v>5620001</v>
          </cell>
          <cell r="H1665">
            <v>192591</v>
          </cell>
        </row>
        <row r="1666">
          <cell r="G1666" t="str">
            <v>5620002</v>
          </cell>
          <cell r="H1666">
            <v>8998</v>
          </cell>
        </row>
        <row r="1667">
          <cell r="G1667" t="str">
            <v>5620003</v>
          </cell>
          <cell r="H1667">
            <v>35761</v>
          </cell>
        </row>
        <row r="1668">
          <cell r="G1668" t="str">
            <v>5620004</v>
          </cell>
          <cell r="H1668">
            <v>47395</v>
          </cell>
        </row>
        <row r="1669">
          <cell r="G1669" t="str">
            <v>5620005</v>
          </cell>
          <cell r="H1669">
            <v>4157</v>
          </cell>
        </row>
        <row r="1670">
          <cell r="G1670" t="str">
            <v>5620006</v>
          </cell>
          <cell r="H1670">
            <v>101970</v>
          </cell>
        </row>
        <row r="1671">
          <cell r="G1671" t="str">
            <v>5620007</v>
          </cell>
          <cell r="H1671">
            <v>214908</v>
          </cell>
        </row>
        <row r="1672">
          <cell r="G1672" t="str">
            <v>5620008</v>
          </cell>
          <cell r="H1672">
            <v>171408</v>
          </cell>
        </row>
        <row r="1673">
          <cell r="G1673" t="str">
            <v>5620009</v>
          </cell>
          <cell r="H1673">
            <v>17746</v>
          </cell>
        </row>
        <row r="1674">
          <cell r="G1674" t="str">
            <v>5620010</v>
          </cell>
          <cell r="H1674">
            <v>30985</v>
          </cell>
        </row>
        <row r="1675">
          <cell r="G1675" t="str">
            <v>5630802</v>
          </cell>
          <cell r="H1675">
            <v>282913</v>
          </cell>
        </row>
        <row r="1676">
          <cell r="G1676" t="str">
            <v>5630803</v>
          </cell>
          <cell r="H1676">
            <v>316204</v>
          </cell>
        </row>
        <row r="1677">
          <cell r="G1677" t="str">
            <v>5630804</v>
          </cell>
          <cell r="H1677">
            <v>519069</v>
          </cell>
        </row>
        <row r="1678">
          <cell r="G1678" t="str">
            <v>5630805</v>
          </cell>
          <cell r="H1678">
            <v>258532</v>
          </cell>
        </row>
        <row r="1679">
          <cell r="G1679" t="str">
            <v>5630806</v>
          </cell>
          <cell r="H1679">
            <v>14827</v>
          </cell>
        </row>
        <row r="1680">
          <cell r="G1680" t="str">
            <v>5645945</v>
          </cell>
          <cell r="H1680">
            <v>5616604</v>
          </cell>
        </row>
        <row r="1681">
          <cell r="G1681" t="str">
            <v>5645995</v>
          </cell>
          <cell r="H1681">
            <v>2436408</v>
          </cell>
        </row>
        <row r="1682">
          <cell r="G1682" t="str">
            <v>5650162</v>
          </cell>
          <cell r="H1682">
            <v>227448</v>
          </cell>
        </row>
        <row r="1683">
          <cell r="G1683" t="str">
            <v>5650163</v>
          </cell>
          <cell r="H1683">
            <v>114627</v>
          </cell>
        </row>
        <row r="1684">
          <cell r="G1684" t="str">
            <v>5650164</v>
          </cell>
          <cell r="H1684">
            <v>247632</v>
          </cell>
        </row>
        <row r="1685">
          <cell r="G1685" t="str">
            <v>5650166</v>
          </cell>
          <cell r="H1685">
            <v>928768</v>
          </cell>
        </row>
        <row r="1686">
          <cell r="G1686" t="str">
            <v>5661062</v>
          </cell>
          <cell r="H1686">
            <v>0</v>
          </cell>
        </row>
        <row r="1687">
          <cell r="G1687" t="str">
            <v>5670019</v>
          </cell>
          <cell r="H1687">
            <v>107026</v>
          </cell>
        </row>
        <row r="1688">
          <cell r="G1688" t="str">
            <v>5670052</v>
          </cell>
          <cell r="H1688">
            <v>75978</v>
          </cell>
        </row>
        <row r="1689">
          <cell r="G1689" t="str">
            <v>5670098</v>
          </cell>
          <cell r="H1689">
            <v>14360</v>
          </cell>
        </row>
        <row r="1690">
          <cell r="G1690" t="str">
            <v>5710000</v>
          </cell>
          <cell r="H1690">
            <v>8707751</v>
          </cell>
        </row>
        <row r="1691">
          <cell r="G1691" t="str">
            <v>5720001</v>
          </cell>
          <cell r="H1691">
            <v>32970</v>
          </cell>
        </row>
        <row r="1692">
          <cell r="G1692" t="str">
            <v>5720002</v>
          </cell>
          <cell r="H1692">
            <v>110445</v>
          </cell>
        </row>
        <row r="1693">
          <cell r="G1693" t="str">
            <v>5720003</v>
          </cell>
          <cell r="H1693">
            <v>58405</v>
          </cell>
        </row>
        <row r="1694">
          <cell r="G1694" t="str">
            <v>5720004</v>
          </cell>
          <cell r="H1694">
            <v>48446</v>
          </cell>
        </row>
        <row r="1695">
          <cell r="G1695" t="str">
            <v>5720005</v>
          </cell>
          <cell r="H1695">
            <v>71137</v>
          </cell>
        </row>
        <row r="1696">
          <cell r="G1696" t="str">
            <v>5720006</v>
          </cell>
          <cell r="H1696">
            <v>229239</v>
          </cell>
        </row>
        <row r="1697">
          <cell r="G1697" t="str">
            <v>5720007</v>
          </cell>
          <cell r="H1697">
            <v>473446</v>
          </cell>
        </row>
        <row r="1698">
          <cell r="G1698" t="str">
            <v>5720008</v>
          </cell>
          <cell r="H1698">
            <v>132549</v>
          </cell>
        </row>
        <row r="1699">
          <cell r="G1699" t="str">
            <v>5720009</v>
          </cell>
          <cell r="H1699">
            <v>188040</v>
          </cell>
        </row>
        <row r="1700">
          <cell r="G1700" t="str">
            <v>5720010</v>
          </cell>
          <cell r="H1700">
            <v>41848</v>
          </cell>
        </row>
        <row r="1701">
          <cell r="G1701" t="str">
            <v>5720011</v>
          </cell>
          <cell r="H1701">
            <v>41768</v>
          </cell>
        </row>
        <row r="1702">
          <cell r="G1702" t="str">
            <v>5720012</v>
          </cell>
          <cell r="H1702">
            <v>155571</v>
          </cell>
        </row>
        <row r="1703">
          <cell r="G1703" t="str">
            <v>5720013</v>
          </cell>
          <cell r="H1703">
            <v>64876</v>
          </cell>
        </row>
        <row r="1704">
          <cell r="G1704" t="str">
            <v>5730418</v>
          </cell>
          <cell r="H1704">
            <v>4676770</v>
          </cell>
        </row>
        <row r="1705">
          <cell r="G1705" t="str">
            <v>5730452</v>
          </cell>
          <cell r="H1705">
            <v>1855686</v>
          </cell>
        </row>
        <row r="1706">
          <cell r="G1706" t="str">
            <v>5730807</v>
          </cell>
          <cell r="H1706">
            <v>966715</v>
          </cell>
        </row>
        <row r="1707">
          <cell r="G1707" t="str">
            <v>5730808</v>
          </cell>
          <cell r="H1707">
            <v>873615</v>
          </cell>
        </row>
        <row r="1708">
          <cell r="G1708" t="str">
            <v>5730809</v>
          </cell>
          <cell r="H1708">
            <v>180613</v>
          </cell>
        </row>
        <row r="1709">
          <cell r="G1709" t="str">
            <v>5730810</v>
          </cell>
          <cell r="H1709">
            <v>372671</v>
          </cell>
        </row>
        <row r="1710">
          <cell r="G1710" t="str">
            <v>5730811</v>
          </cell>
          <cell r="H1710">
            <v>85251</v>
          </cell>
        </row>
        <row r="1711">
          <cell r="G1711" t="str">
            <v>5744535</v>
          </cell>
          <cell r="H1711">
            <v>50578</v>
          </cell>
        </row>
        <row r="1712">
          <cell r="G1712" t="str">
            <v>5746055</v>
          </cell>
          <cell r="H1712">
            <v>3510585</v>
          </cell>
        </row>
        <row r="1713">
          <cell r="G1713" t="str">
            <v>5746060</v>
          </cell>
          <cell r="H1713">
            <v>9238934</v>
          </cell>
        </row>
        <row r="1714">
          <cell r="G1714" t="str">
            <v>5746065</v>
          </cell>
          <cell r="H1714">
            <v>6352510</v>
          </cell>
        </row>
        <row r="1715">
          <cell r="G1715" t="str">
            <v>5748625</v>
          </cell>
          <cell r="H1715">
            <v>918813</v>
          </cell>
        </row>
        <row r="1716">
          <cell r="G1716" t="str">
            <v>5750167</v>
          </cell>
          <cell r="H1716">
            <v>1374287</v>
          </cell>
        </row>
        <row r="1717">
          <cell r="G1717" t="str">
            <v>5750168</v>
          </cell>
          <cell r="H1717">
            <v>372474</v>
          </cell>
        </row>
        <row r="1718">
          <cell r="G1718" t="str">
            <v>5750169</v>
          </cell>
          <cell r="H1718">
            <v>930719</v>
          </cell>
        </row>
        <row r="1719">
          <cell r="G1719" t="str">
            <v>5760994</v>
          </cell>
          <cell r="H1719">
            <v>272251</v>
          </cell>
        </row>
        <row r="1720">
          <cell r="G1720" t="str">
            <v>5770054</v>
          </cell>
          <cell r="H1720">
            <v>29827</v>
          </cell>
        </row>
        <row r="1721">
          <cell r="G1721" t="str">
            <v>5770335</v>
          </cell>
          <cell r="H1721">
            <v>0</v>
          </cell>
        </row>
        <row r="1722">
          <cell r="G1722" t="str">
            <v>5810000</v>
          </cell>
          <cell r="H1722">
            <v>1162035</v>
          </cell>
        </row>
        <row r="1723">
          <cell r="G1723" t="str">
            <v>5820001</v>
          </cell>
          <cell r="H1723">
            <v>16477</v>
          </cell>
        </row>
        <row r="1724">
          <cell r="G1724" t="str">
            <v>5820002</v>
          </cell>
          <cell r="H1724">
            <v>15742</v>
          </cell>
        </row>
        <row r="1725">
          <cell r="G1725" t="str">
            <v>5820003</v>
          </cell>
          <cell r="H1725">
            <v>42959</v>
          </cell>
        </row>
        <row r="1726">
          <cell r="G1726" t="str">
            <v>5820004</v>
          </cell>
          <cell r="H1726">
            <v>7730</v>
          </cell>
        </row>
        <row r="1727">
          <cell r="G1727" t="str">
            <v>5830462</v>
          </cell>
          <cell r="H1727">
            <v>428063</v>
          </cell>
        </row>
        <row r="1728">
          <cell r="G1728" t="str">
            <v>5846080</v>
          </cell>
          <cell r="H1728">
            <v>2123920</v>
          </cell>
        </row>
        <row r="1729">
          <cell r="G1729" t="str">
            <v>5850170</v>
          </cell>
          <cell r="H1729">
            <v>120627</v>
          </cell>
        </row>
        <row r="1730">
          <cell r="G1730" t="str">
            <v>5861006</v>
          </cell>
          <cell r="H1730">
            <v>31720</v>
          </cell>
        </row>
        <row r="1731">
          <cell r="G1731" t="str">
            <v>5910000</v>
          </cell>
          <cell r="H1731">
            <v>2972857</v>
          </cell>
        </row>
        <row r="1732">
          <cell r="G1732" t="str">
            <v>5920001</v>
          </cell>
          <cell r="H1732">
            <v>33265</v>
          </cell>
        </row>
        <row r="1733">
          <cell r="G1733" t="str">
            <v>5920002</v>
          </cell>
          <cell r="H1733">
            <v>15251</v>
          </cell>
        </row>
        <row r="1734">
          <cell r="G1734" t="str">
            <v>5920003</v>
          </cell>
          <cell r="H1734">
            <v>13813</v>
          </cell>
        </row>
        <row r="1735">
          <cell r="G1735" t="str">
            <v>5920004</v>
          </cell>
          <cell r="H1735">
            <v>13308</v>
          </cell>
        </row>
        <row r="1736">
          <cell r="G1736" t="str">
            <v>5920005</v>
          </cell>
          <cell r="H1736">
            <v>12342</v>
          </cell>
        </row>
        <row r="1737">
          <cell r="G1737" t="str">
            <v>5920006</v>
          </cell>
          <cell r="H1737">
            <v>9078</v>
          </cell>
        </row>
        <row r="1738">
          <cell r="G1738" t="str">
            <v>5920007</v>
          </cell>
          <cell r="H1738">
            <v>9464</v>
          </cell>
        </row>
        <row r="1739">
          <cell r="G1739" t="str">
            <v>5920008</v>
          </cell>
          <cell r="H1739">
            <v>58070</v>
          </cell>
        </row>
        <row r="1740">
          <cell r="G1740" t="str">
            <v>5920009</v>
          </cell>
          <cell r="H1740">
            <v>10642</v>
          </cell>
        </row>
        <row r="1741">
          <cell r="G1741" t="str">
            <v>5920010</v>
          </cell>
          <cell r="H1741">
            <v>13243</v>
          </cell>
        </row>
        <row r="1742">
          <cell r="G1742" t="str">
            <v>5930812</v>
          </cell>
          <cell r="H1742">
            <v>671174</v>
          </cell>
        </row>
        <row r="1743">
          <cell r="G1743" t="str">
            <v>5930813</v>
          </cell>
          <cell r="H1743">
            <v>608929</v>
          </cell>
        </row>
        <row r="1744">
          <cell r="G1744" t="str">
            <v>5930814</v>
          </cell>
          <cell r="H1744">
            <v>562786</v>
          </cell>
        </row>
        <row r="1745">
          <cell r="G1745" t="str">
            <v>5930815</v>
          </cell>
          <cell r="H1745">
            <v>253893</v>
          </cell>
        </row>
        <row r="1746">
          <cell r="G1746" t="str">
            <v>5946145</v>
          </cell>
          <cell r="H1746">
            <v>1953767</v>
          </cell>
        </row>
        <row r="1747">
          <cell r="G1747" t="str">
            <v>5946155</v>
          </cell>
          <cell r="H1747">
            <v>3061499</v>
          </cell>
        </row>
        <row r="1748">
          <cell r="G1748" t="str">
            <v>5946160</v>
          </cell>
          <cell r="H1748">
            <v>2243984</v>
          </cell>
        </row>
        <row r="1749">
          <cell r="G1749" t="str">
            <v>5950171</v>
          </cell>
          <cell r="H1749">
            <v>146376</v>
          </cell>
        </row>
        <row r="1750">
          <cell r="G1750" t="str">
            <v>5950172</v>
          </cell>
          <cell r="H1750">
            <v>224205</v>
          </cell>
        </row>
        <row r="1751">
          <cell r="G1751" t="str">
            <v>5950173</v>
          </cell>
          <cell r="H1751">
            <v>150535</v>
          </cell>
        </row>
        <row r="1752">
          <cell r="G1752" t="str">
            <v>5960992</v>
          </cell>
          <cell r="H1752">
            <v>277862</v>
          </cell>
        </row>
        <row r="1753">
          <cell r="G1753" t="str">
            <v>5961063</v>
          </cell>
          <cell r="H1753">
            <v>356805</v>
          </cell>
        </row>
        <row r="1754">
          <cell r="G1754" t="str">
            <v>5970021</v>
          </cell>
          <cell r="H1754">
            <v>51735</v>
          </cell>
        </row>
        <row r="1755">
          <cell r="G1755" t="str">
            <v>6010000</v>
          </cell>
          <cell r="H1755">
            <v>3495636</v>
          </cell>
        </row>
        <row r="1756">
          <cell r="G1756" t="str">
            <v>6020001</v>
          </cell>
          <cell r="H1756">
            <v>45666</v>
          </cell>
        </row>
        <row r="1757">
          <cell r="G1757" t="str">
            <v>6020002</v>
          </cell>
          <cell r="H1757">
            <v>29249</v>
          </cell>
        </row>
        <row r="1758">
          <cell r="G1758" t="str">
            <v>6020003</v>
          </cell>
          <cell r="H1758">
            <v>12974</v>
          </cell>
        </row>
        <row r="1759">
          <cell r="G1759" t="str">
            <v>6020004</v>
          </cell>
          <cell r="H1759">
            <v>9634</v>
          </cell>
        </row>
        <row r="1760">
          <cell r="G1760" t="str">
            <v>6020005</v>
          </cell>
          <cell r="H1760">
            <v>25450</v>
          </cell>
        </row>
        <row r="1761">
          <cell r="G1761" t="str">
            <v>6020006</v>
          </cell>
          <cell r="H1761">
            <v>17118</v>
          </cell>
        </row>
        <row r="1762">
          <cell r="G1762" t="str">
            <v>6020007</v>
          </cell>
          <cell r="H1762">
            <v>12894</v>
          </cell>
        </row>
        <row r="1763">
          <cell r="G1763" t="str">
            <v>6020008</v>
          </cell>
          <cell r="H1763">
            <v>20622</v>
          </cell>
        </row>
        <row r="1764">
          <cell r="G1764" t="str">
            <v>6020009</v>
          </cell>
          <cell r="H1764">
            <v>13738</v>
          </cell>
        </row>
        <row r="1765">
          <cell r="G1765" t="str">
            <v>6020010</v>
          </cell>
          <cell r="H1765">
            <v>25377</v>
          </cell>
        </row>
        <row r="1766">
          <cell r="G1766" t="str">
            <v>6020011</v>
          </cell>
          <cell r="H1766">
            <v>16956</v>
          </cell>
        </row>
        <row r="1767">
          <cell r="G1767" t="str">
            <v>6020012</v>
          </cell>
          <cell r="H1767">
            <v>13956</v>
          </cell>
        </row>
        <row r="1768">
          <cell r="G1768" t="str">
            <v>6020013</v>
          </cell>
          <cell r="H1768">
            <v>26711</v>
          </cell>
        </row>
        <row r="1769">
          <cell r="G1769" t="str">
            <v>6030816</v>
          </cell>
          <cell r="H1769">
            <v>74917</v>
          </cell>
        </row>
        <row r="1770">
          <cell r="G1770" t="str">
            <v>6030817</v>
          </cell>
          <cell r="H1770">
            <v>1063081</v>
          </cell>
        </row>
        <row r="1771">
          <cell r="G1771" t="str">
            <v>6046195</v>
          </cell>
          <cell r="H1771">
            <v>7116077</v>
          </cell>
        </row>
        <row r="1772">
          <cell r="G1772" t="str">
            <v>6046750</v>
          </cell>
          <cell r="H1772">
            <v>1576757</v>
          </cell>
        </row>
        <row r="1773">
          <cell r="G1773" t="str">
            <v>6050264</v>
          </cell>
          <cell r="H1773">
            <v>758969</v>
          </cell>
        </row>
        <row r="1774">
          <cell r="G1774" t="str">
            <v>6060333</v>
          </cell>
          <cell r="H1774">
            <v>0</v>
          </cell>
        </row>
        <row r="1775">
          <cell r="G1775" t="str">
            <v>6061186</v>
          </cell>
          <cell r="H1775">
            <v>60985</v>
          </cell>
        </row>
        <row r="1776">
          <cell r="G1776" t="str">
            <v>6070102</v>
          </cell>
          <cell r="H1776">
            <v>16476</v>
          </cell>
        </row>
        <row r="1777">
          <cell r="G1777" t="str">
            <v>6110000</v>
          </cell>
          <cell r="H1777">
            <v>3341993</v>
          </cell>
        </row>
        <row r="1778">
          <cell r="G1778" t="str">
            <v>6120001</v>
          </cell>
          <cell r="H1778">
            <v>129444</v>
          </cell>
        </row>
        <row r="1779">
          <cell r="G1779" t="str">
            <v>6120002</v>
          </cell>
          <cell r="H1779">
            <v>68720</v>
          </cell>
        </row>
        <row r="1780">
          <cell r="G1780" t="str">
            <v>6120003</v>
          </cell>
          <cell r="H1780">
            <v>10112</v>
          </cell>
        </row>
        <row r="1781">
          <cell r="G1781" t="str">
            <v>6120004</v>
          </cell>
          <cell r="H1781">
            <v>5396</v>
          </cell>
        </row>
        <row r="1782">
          <cell r="G1782" t="str">
            <v>6120005</v>
          </cell>
          <cell r="H1782">
            <v>38040</v>
          </cell>
        </row>
        <row r="1783">
          <cell r="G1783" t="str">
            <v>6120006</v>
          </cell>
          <cell r="H1783">
            <v>13618</v>
          </cell>
        </row>
        <row r="1784">
          <cell r="G1784" t="str">
            <v>6120007</v>
          </cell>
          <cell r="H1784">
            <v>17244</v>
          </cell>
        </row>
        <row r="1785">
          <cell r="G1785" t="str">
            <v>6120008</v>
          </cell>
          <cell r="H1785">
            <v>32428</v>
          </cell>
        </row>
        <row r="1786">
          <cell r="G1786" t="str">
            <v>6120009</v>
          </cell>
          <cell r="H1786">
            <v>23352</v>
          </cell>
        </row>
        <row r="1787">
          <cell r="G1787" t="str">
            <v>6120010</v>
          </cell>
          <cell r="H1787">
            <v>0</v>
          </cell>
        </row>
        <row r="1788">
          <cell r="G1788" t="str">
            <v>6120011</v>
          </cell>
          <cell r="H1788">
            <v>96855</v>
          </cell>
        </row>
        <row r="1789">
          <cell r="G1789" t="str">
            <v>6120012</v>
          </cell>
          <cell r="H1789">
            <v>19226</v>
          </cell>
        </row>
        <row r="1790">
          <cell r="G1790" t="str">
            <v>6120013</v>
          </cell>
          <cell r="H1790">
            <v>22339</v>
          </cell>
        </row>
        <row r="1791">
          <cell r="G1791" t="str">
            <v>6130818</v>
          </cell>
          <cell r="H1791">
            <v>22219</v>
          </cell>
        </row>
        <row r="1792">
          <cell r="G1792" t="str">
            <v>6130820</v>
          </cell>
          <cell r="H1792">
            <v>21543</v>
          </cell>
        </row>
        <row r="1793">
          <cell r="G1793" t="str">
            <v>6130821</v>
          </cell>
          <cell r="H1793">
            <v>112668</v>
          </cell>
        </row>
        <row r="1794">
          <cell r="G1794" t="str">
            <v>6130822</v>
          </cell>
          <cell r="H1794">
            <v>426563</v>
          </cell>
        </row>
        <row r="1795">
          <cell r="G1795" t="str">
            <v>6130823</v>
          </cell>
          <cell r="H1795">
            <v>54792</v>
          </cell>
        </row>
        <row r="1796">
          <cell r="G1796" t="str">
            <v>6130954</v>
          </cell>
          <cell r="H1796">
            <v>5880</v>
          </cell>
        </row>
        <row r="1797">
          <cell r="G1797" t="str">
            <v>6141125</v>
          </cell>
          <cell r="H1797">
            <v>547118</v>
          </cell>
        </row>
        <row r="1798">
          <cell r="G1798" t="str">
            <v>6146260</v>
          </cell>
          <cell r="H1798">
            <v>2276200</v>
          </cell>
        </row>
        <row r="1799">
          <cell r="G1799" t="str">
            <v>6146375</v>
          </cell>
          <cell r="H1799">
            <v>4213456</v>
          </cell>
        </row>
        <row r="1800">
          <cell r="G1800" t="str">
            <v>6150176</v>
          </cell>
          <cell r="H1800">
            <v>33243</v>
          </cell>
        </row>
        <row r="1801">
          <cell r="G1801" t="str">
            <v>6150292</v>
          </cell>
          <cell r="H1801">
            <v>253624</v>
          </cell>
        </row>
        <row r="1802">
          <cell r="G1802" t="str">
            <v>6161077</v>
          </cell>
          <cell r="H1802">
            <v>0</v>
          </cell>
        </row>
        <row r="1803">
          <cell r="G1803" t="str">
            <v>6170022</v>
          </cell>
          <cell r="H1803">
            <v>130643</v>
          </cell>
        </row>
        <row r="1804">
          <cell r="G1804" t="str">
            <v>6210000</v>
          </cell>
          <cell r="H1804">
            <v>3826040</v>
          </cell>
        </row>
        <row r="1805">
          <cell r="G1805" t="str">
            <v>6220001</v>
          </cell>
          <cell r="H1805">
            <v>8217</v>
          </cell>
        </row>
        <row r="1806">
          <cell r="G1806" t="str">
            <v>6220002</v>
          </cell>
          <cell r="H1806">
            <v>10548</v>
          </cell>
        </row>
        <row r="1807">
          <cell r="G1807" t="str">
            <v>6220003</v>
          </cell>
          <cell r="H1807">
            <v>9810</v>
          </cell>
        </row>
        <row r="1808">
          <cell r="G1808" t="str">
            <v>6220004</v>
          </cell>
          <cell r="H1808">
            <v>7107</v>
          </cell>
        </row>
        <row r="1809">
          <cell r="G1809" t="str">
            <v>6220005</v>
          </cell>
          <cell r="H1809">
            <v>13851</v>
          </cell>
        </row>
        <row r="1810">
          <cell r="G1810" t="str">
            <v>6220006</v>
          </cell>
          <cell r="H1810">
            <v>109471</v>
          </cell>
        </row>
        <row r="1811">
          <cell r="G1811" t="str">
            <v>6220007</v>
          </cell>
          <cell r="H1811">
            <v>19235</v>
          </cell>
        </row>
        <row r="1812">
          <cell r="G1812" t="str">
            <v>6230411</v>
          </cell>
          <cell r="H1812">
            <v>2449813</v>
          </cell>
        </row>
        <row r="1813">
          <cell r="G1813" t="str">
            <v>6230463</v>
          </cell>
          <cell r="H1813">
            <v>550375</v>
          </cell>
        </row>
        <row r="1814">
          <cell r="G1814" t="str">
            <v>6230824</v>
          </cell>
          <cell r="H1814">
            <v>27987</v>
          </cell>
        </row>
        <row r="1815">
          <cell r="G1815" t="str">
            <v>6246325</v>
          </cell>
          <cell r="H1815">
            <v>2210555</v>
          </cell>
        </row>
        <row r="1816">
          <cell r="G1816" t="str">
            <v>6246340</v>
          </cell>
          <cell r="H1816">
            <v>451883</v>
          </cell>
        </row>
        <row r="1817">
          <cell r="G1817" t="str">
            <v>6246350</v>
          </cell>
          <cell r="H1817">
            <v>4568457</v>
          </cell>
        </row>
        <row r="1818">
          <cell r="G1818" t="str">
            <v>6250324</v>
          </cell>
          <cell r="H1818">
            <v>727454</v>
          </cell>
        </row>
        <row r="1819">
          <cell r="G1819" t="str">
            <v>6260993</v>
          </cell>
          <cell r="H1819">
            <v>38560</v>
          </cell>
        </row>
        <row r="1820">
          <cell r="G1820" t="str">
            <v>6261064</v>
          </cell>
          <cell r="H1820">
            <v>0</v>
          </cell>
        </row>
        <row r="1821">
          <cell r="G1821" t="str">
            <v>6270023</v>
          </cell>
          <cell r="H1821">
            <v>28943</v>
          </cell>
        </row>
        <row r="1822">
          <cell r="G1822" t="str">
            <v>6310000</v>
          </cell>
          <cell r="H1822">
            <v>6749646</v>
          </cell>
        </row>
        <row r="1823">
          <cell r="G1823" t="str">
            <v>6320001</v>
          </cell>
          <cell r="H1823">
            <v>19377</v>
          </cell>
        </row>
        <row r="1824">
          <cell r="G1824" t="str">
            <v>6320002</v>
          </cell>
          <cell r="H1824">
            <v>37657</v>
          </cell>
        </row>
        <row r="1825">
          <cell r="G1825" t="str">
            <v>6320003</v>
          </cell>
          <cell r="H1825">
            <v>42278</v>
          </cell>
        </row>
        <row r="1826">
          <cell r="G1826" t="str">
            <v>6320004</v>
          </cell>
          <cell r="H1826">
            <v>17268</v>
          </cell>
        </row>
        <row r="1827">
          <cell r="G1827" t="str">
            <v>6320005</v>
          </cell>
          <cell r="H1827">
            <v>21256</v>
          </cell>
        </row>
        <row r="1828">
          <cell r="G1828" t="str">
            <v>6320006</v>
          </cell>
          <cell r="H1828">
            <v>15570</v>
          </cell>
        </row>
        <row r="1829">
          <cell r="G1829" t="str">
            <v>6320007</v>
          </cell>
          <cell r="H1829">
            <v>47090</v>
          </cell>
        </row>
        <row r="1830">
          <cell r="G1830" t="str">
            <v>6320008</v>
          </cell>
          <cell r="H1830">
            <v>40835</v>
          </cell>
        </row>
        <row r="1831">
          <cell r="G1831" t="str">
            <v>6320009</v>
          </cell>
          <cell r="H1831">
            <v>101845</v>
          </cell>
        </row>
        <row r="1832">
          <cell r="G1832" t="str">
            <v>6330455</v>
          </cell>
          <cell r="H1832">
            <v>921097</v>
          </cell>
        </row>
        <row r="1833">
          <cell r="G1833" t="str">
            <v>6330825</v>
          </cell>
          <cell r="H1833">
            <v>18917</v>
          </cell>
        </row>
        <row r="1834">
          <cell r="G1834" t="str">
            <v>6330826</v>
          </cell>
          <cell r="H1834">
            <v>163900</v>
          </cell>
        </row>
        <row r="1835">
          <cell r="G1835" t="str">
            <v>6346445</v>
          </cell>
          <cell r="H1835">
            <v>6793955</v>
          </cell>
        </row>
        <row r="1836">
          <cell r="G1836" t="str">
            <v>6350288</v>
          </cell>
          <cell r="H1836">
            <v>627604</v>
          </cell>
        </row>
        <row r="1837">
          <cell r="G1837" t="str">
            <v>6360964</v>
          </cell>
          <cell r="H1837">
            <v>153633</v>
          </cell>
        </row>
        <row r="1838">
          <cell r="G1838" t="str">
            <v>6360968</v>
          </cell>
          <cell r="H1838">
            <v>74944</v>
          </cell>
        </row>
        <row r="1839">
          <cell r="G1839" t="str">
            <v>6361065</v>
          </cell>
          <cell r="H1839">
            <v>0</v>
          </cell>
        </row>
        <row r="1840">
          <cell r="G1840" t="str">
            <v>6370007</v>
          </cell>
          <cell r="H1840">
            <v>4760</v>
          </cell>
        </row>
        <row r="1841">
          <cell r="G1841" t="str">
            <v>6370009</v>
          </cell>
          <cell r="H1841">
            <v>0</v>
          </cell>
        </row>
        <row r="1842">
          <cell r="G1842" t="str">
            <v>6370024</v>
          </cell>
          <cell r="H1842">
            <v>60426</v>
          </cell>
        </row>
        <row r="1843">
          <cell r="G1843" t="str">
            <v>6410000</v>
          </cell>
          <cell r="H1843">
            <v>42374536</v>
          </cell>
        </row>
        <row r="1844">
          <cell r="G1844" t="str">
            <v>6420001</v>
          </cell>
          <cell r="H1844">
            <v>196128</v>
          </cell>
        </row>
        <row r="1845">
          <cell r="G1845" t="str">
            <v>6420002</v>
          </cell>
          <cell r="H1845">
            <v>568742</v>
          </cell>
        </row>
        <row r="1846">
          <cell r="G1846" t="str">
            <v>6420003</v>
          </cell>
          <cell r="H1846">
            <v>159597</v>
          </cell>
        </row>
        <row r="1847">
          <cell r="G1847" t="str">
            <v>6420004</v>
          </cell>
          <cell r="H1847">
            <v>400689</v>
          </cell>
        </row>
        <row r="1848">
          <cell r="G1848" t="str">
            <v>6420005</v>
          </cell>
          <cell r="H1848">
            <v>169084</v>
          </cell>
        </row>
        <row r="1849">
          <cell r="G1849" t="str">
            <v>6420006</v>
          </cell>
          <cell r="H1849">
            <v>119954</v>
          </cell>
        </row>
        <row r="1850">
          <cell r="G1850" t="str">
            <v>6420007</v>
          </cell>
          <cell r="H1850">
            <v>255868</v>
          </cell>
        </row>
        <row r="1851">
          <cell r="G1851" t="str">
            <v>6420008</v>
          </cell>
          <cell r="H1851">
            <v>2802291</v>
          </cell>
        </row>
        <row r="1852">
          <cell r="G1852" t="str">
            <v>6420009</v>
          </cell>
          <cell r="H1852">
            <v>337426</v>
          </cell>
        </row>
        <row r="1853">
          <cell r="G1853" t="str">
            <v>6420010</v>
          </cell>
          <cell r="H1853">
            <v>416444</v>
          </cell>
        </row>
        <row r="1854">
          <cell r="G1854" t="str">
            <v>6420011</v>
          </cell>
          <cell r="H1854">
            <v>220061</v>
          </cell>
        </row>
        <row r="1855">
          <cell r="G1855" t="str">
            <v>6420012</v>
          </cell>
          <cell r="H1855">
            <v>174394</v>
          </cell>
        </row>
        <row r="1856">
          <cell r="G1856" t="str">
            <v>6430204</v>
          </cell>
          <cell r="H1856">
            <v>23312850</v>
          </cell>
        </row>
        <row r="1857">
          <cell r="G1857" t="str">
            <v>6430303</v>
          </cell>
          <cell r="H1857">
            <v>17285223</v>
          </cell>
        </row>
        <row r="1858">
          <cell r="G1858" t="str">
            <v>6430510</v>
          </cell>
          <cell r="H1858">
            <v>6465253</v>
          </cell>
        </row>
        <row r="1859">
          <cell r="G1859" t="str">
            <v>6430827</v>
          </cell>
          <cell r="H1859">
            <v>835501</v>
          </cell>
        </row>
        <row r="1860">
          <cell r="G1860" t="str">
            <v>6430828</v>
          </cell>
          <cell r="H1860">
            <v>2089273</v>
          </cell>
        </row>
        <row r="1861">
          <cell r="G1861" t="str">
            <v>6430829</v>
          </cell>
          <cell r="H1861">
            <v>390504</v>
          </cell>
        </row>
        <row r="1862">
          <cell r="G1862" t="str">
            <v>6430830</v>
          </cell>
          <cell r="H1862">
            <v>777441</v>
          </cell>
        </row>
        <row r="1863">
          <cell r="G1863" t="str">
            <v>6430831</v>
          </cell>
          <cell r="H1863">
            <v>375448</v>
          </cell>
        </row>
        <row r="1864">
          <cell r="G1864" t="str">
            <v>6430832</v>
          </cell>
          <cell r="H1864">
            <v>815560</v>
          </cell>
        </row>
        <row r="1865">
          <cell r="G1865" t="str">
            <v>6430833</v>
          </cell>
          <cell r="H1865">
            <v>2560691</v>
          </cell>
        </row>
        <row r="1866">
          <cell r="G1866" t="str">
            <v>6430834</v>
          </cell>
          <cell r="H1866">
            <v>110904</v>
          </cell>
        </row>
        <row r="1867">
          <cell r="G1867" t="str">
            <v>6444925</v>
          </cell>
          <cell r="H1867">
            <v>2206467</v>
          </cell>
        </row>
        <row r="1868">
          <cell r="G1868" t="str">
            <v>6446460</v>
          </cell>
          <cell r="H1868">
            <v>4553470</v>
          </cell>
        </row>
        <row r="1869">
          <cell r="G1869" t="str">
            <v>6446470</v>
          </cell>
          <cell r="H1869">
            <v>27318900</v>
          </cell>
        </row>
        <row r="1870">
          <cell r="G1870" t="str">
            <v>6446510</v>
          </cell>
          <cell r="H1870">
            <v>9583237</v>
          </cell>
        </row>
        <row r="1871">
          <cell r="G1871" t="str">
            <v>6446520</v>
          </cell>
          <cell r="H1871">
            <v>4808170</v>
          </cell>
        </row>
        <row r="1872">
          <cell r="G1872" t="str">
            <v>6446530</v>
          </cell>
          <cell r="H1872">
            <v>6106249</v>
          </cell>
        </row>
        <row r="1873">
          <cell r="G1873" t="str">
            <v>6446550</v>
          </cell>
          <cell r="H1873">
            <v>14144656</v>
          </cell>
        </row>
        <row r="1874">
          <cell r="G1874" t="str">
            <v>6446560</v>
          </cell>
          <cell r="H1874">
            <v>29309117</v>
          </cell>
        </row>
        <row r="1875">
          <cell r="G1875" t="str">
            <v>6450184</v>
          </cell>
          <cell r="H1875">
            <v>3070723</v>
          </cell>
        </row>
        <row r="1876">
          <cell r="G1876" t="str">
            <v>6450185</v>
          </cell>
          <cell r="H1876">
            <v>5369932</v>
          </cell>
        </row>
        <row r="1877">
          <cell r="G1877" t="str">
            <v>6460975</v>
          </cell>
          <cell r="H1877">
            <v>201797</v>
          </cell>
        </row>
        <row r="1878">
          <cell r="G1878" t="str">
            <v>6461066</v>
          </cell>
          <cell r="H1878">
            <v>0</v>
          </cell>
        </row>
        <row r="1879">
          <cell r="G1879" t="str">
            <v>6461084</v>
          </cell>
          <cell r="H1879">
            <v>750076</v>
          </cell>
        </row>
        <row r="1880">
          <cell r="G1880" t="str">
            <v>6470025</v>
          </cell>
          <cell r="H1880">
            <v>48268</v>
          </cell>
        </row>
        <row r="1881">
          <cell r="G1881" t="str">
            <v>6470026</v>
          </cell>
          <cell r="H1881">
            <v>234672</v>
          </cell>
        </row>
        <row r="1882">
          <cell r="G1882" t="str">
            <v>6470027</v>
          </cell>
          <cell r="H1882">
            <v>149859</v>
          </cell>
        </row>
        <row r="1883">
          <cell r="G1883" t="str">
            <v>6470028</v>
          </cell>
          <cell r="H1883">
            <v>899977</v>
          </cell>
        </row>
        <row r="1884">
          <cell r="G1884" t="str">
            <v>6470059</v>
          </cell>
          <cell r="H1884">
            <v>177324</v>
          </cell>
        </row>
        <row r="1885">
          <cell r="G1885" t="str">
            <v>6470083</v>
          </cell>
          <cell r="H1885">
            <v>0</v>
          </cell>
        </row>
        <row r="1886">
          <cell r="G1886" t="str">
            <v>6470099</v>
          </cell>
          <cell r="H1886">
            <v>205797</v>
          </cell>
        </row>
        <row r="1887">
          <cell r="G1887" t="str">
            <v>6510000</v>
          </cell>
          <cell r="H1887">
            <v>11323299</v>
          </cell>
        </row>
        <row r="1888">
          <cell r="G1888" t="str">
            <v>6520001</v>
          </cell>
          <cell r="H1888">
            <v>19574</v>
          </cell>
        </row>
        <row r="1889">
          <cell r="G1889" t="str">
            <v>6520002</v>
          </cell>
          <cell r="H1889">
            <v>699704</v>
          </cell>
        </row>
        <row r="1890">
          <cell r="G1890" t="str">
            <v>6520003</v>
          </cell>
          <cell r="H1890">
            <v>14925</v>
          </cell>
        </row>
        <row r="1891">
          <cell r="G1891" t="str">
            <v>6520004</v>
          </cell>
          <cell r="H1891">
            <v>66715</v>
          </cell>
        </row>
        <row r="1892">
          <cell r="G1892" t="str">
            <v>6520005</v>
          </cell>
          <cell r="H1892">
            <v>73395</v>
          </cell>
        </row>
        <row r="1893">
          <cell r="G1893" t="str">
            <v>6520006</v>
          </cell>
          <cell r="H1893">
            <v>348457</v>
          </cell>
        </row>
        <row r="1894">
          <cell r="G1894" t="str">
            <v>6520007</v>
          </cell>
          <cell r="H1894">
            <v>24095</v>
          </cell>
        </row>
        <row r="1895">
          <cell r="G1895" t="str">
            <v>6520008</v>
          </cell>
          <cell r="H1895">
            <v>70642</v>
          </cell>
        </row>
        <row r="1896">
          <cell r="G1896" t="str">
            <v>6520009</v>
          </cell>
          <cell r="H1896">
            <v>180587</v>
          </cell>
        </row>
        <row r="1897">
          <cell r="G1897" t="str">
            <v>6520010</v>
          </cell>
          <cell r="H1897">
            <v>56392</v>
          </cell>
        </row>
        <row r="1898">
          <cell r="G1898" t="str">
            <v>6530419</v>
          </cell>
          <cell r="H1898">
            <v>3912150</v>
          </cell>
        </row>
        <row r="1899">
          <cell r="G1899" t="str">
            <v>6530835</v>
          </cell>
          <cell r="H1899">
            <v>82923</v>
          </cell>
        </row>
        <row r="1900">
          <cell r="G1900" t="str">
            <v>6530836</v>
          </cell>
          <cell r="H1900">
            <v>14993</v>
          </cell>
        </row>
        <row r="1901">
          <cell r="G1901" t="str">
            <v>6530837</v>
          </cell>
          <cell r="H1901">
            <v>183393</v>
          </cell>
        </row>
        <row r="1902">
          <cell r="G1902" t="str">
            <v>6530838</v>
          </cell>
          <cell r="H1902">
            <v>335157</v>
          </cell>
        </row>
        <row r="1903">
          <cell r="G1903" t="str">
            <v>6546590</v>
          </cell>
          <cell r="H1903">
            <v>11347975</v>
          </cell>
        </row>
        <row r="1904">
          <cell r="G1904" t="str">
            <v>6546600</v>
          </cell>
          <cell r="H1904">
            <v>3666317</v>
          </cell>
        </row>
        <row r="1905">
          <cell r="G1905" t="str">
            <v>6550187</v>
          </cell>
          <cell r="H1905">
            <v>75984</v>
          </cell>
        </row>
        <row r="1906">
          <cell r="G1906" t="str">
            <v>6550188</v>
          </cell>
          <cell r="H1906">
            <v>141898</v>
          </cell>
        </row>
        <row r="1907">
          <cell r="G1907" t="str">
            <v>6550269</v>
          </cell>
          <cell r="H1907">
            <v>1458097</v>
          </cell>
        </row>
        <row r="1908">
          <cell r="G1908" t="str">
            <v>6560920</v>
          </cell>
          <cell r="H1908">
            <v>39991</v>
          </cell>
        </row>
        <row r="1909">
          <cell r="G1909" t="str">
            <v>6560957</v>
          </cell>
          <cell r="H1909">
            <v>58298</v>
          </cell>
        </row>
        <row r="1910">
          <cell r="G1910" t="str">
            <v>6561067</v>
          </cell>
          <cell r="H1910">
            <v>636972</v>
          </cell>
        </row>
        <row r="1911">
          <cell r="G1911" t="str">
            <v>6610000</v>
          </cell>
          <cell r="H1911">
            <v>3972612</v>
          </cell>
        </row>
        <row r="1912">
          <cell r="G1912" t="str">
            <v>6620001</v>
          </cell>
          <cell r="H1912">
            <v>6947</v>
          </cell>
        </row>
        <row r="1913">
          <cell r="G1913" t="str">
            <v>6620002</v>
          </cell>
          <cell r="H1913">
            <v>22884</v>
          </cell>
        </row>
        <row r="1914">
          <cell r="G1914" t="str">
            <v>6620003</v>
          </cell>
          <cell r="H1914">
            <v>0</v>
          </cell>
        </row>
        <row r="1915">
          <cell r="G1915" t="str">
            <v>6620004</v>
          </cell>
          <cell r="H1915">
            <v>9712</v>
          </cell>
        </row>
        <row r="1916">
          <cell r="G1916" t="str">
            <v>6620005</v>
          </cell>
          <cell r="H1916">
            <v>17698</v>
          </cell>
        </row>
        <row r="1917">
          <cell r="G1917" t="str">
            <v>6620006</v>
          </cell>
          <cell r="H1917">
            <v>16030</v>
          </cell>
        </row>
        <row r="1918">
          <cell r="G1918" t="str">
            <v>6620007</v>
          </cell>
          <cell r="H1918">
            <v>56250</v>
          </cell>
        </row>
        <row r="1919">
          <cell r="G1919" t="str">
            <v>6620008</v>
          </cell>
          <cell r="H1919">
            <v>24904</v>
          </cell>
        </row>
        <row r="1920">
          <cell r="G1920" t="str">
            <v>6620009</v>
          </cell>
          <cell r="H1920">
            <v>69258</v>
          </cell>
        </row>
        <row r="1921">
          <cell r="G1921" t="str">
            <v>6620010</v>
          </cell>
          <cell r="H1921">
            <v>33403</v>
          </cell>
        </row>
        <row r="1922">
          <cell r="G1922" t="str">
            <v>6620011</v>
          </cell>
          <cell r="H1922">
            <v>20573</v>
          </cell>
        </row>
        <row r="1923">
          <cell r="G1923" t="str">
            <v>6620012</v>
          </cell>
          <cell r="H1923">
            <v>61873</v>
          </cell>
        </row>
        <row r="1924">
          <cell r="G1924" t="str">
            <v>6630839</v>
          </cell>
          <cell r="H1924">
            <v>127185</v>
          </cell>
        </row>
        <row r="1925">
          <cell r="G1925" t="str">
            <v>6630840</v>
          </cell>
          <cell r="H1925">
            <v>164194</v>
          </cell>
        </row>
        <row r="1926">
          <cell r="G1926" t="str">
            <v>6630841</v>
          </cell>
          <cell r="H1926">
            <v>42222</v>
          </cell>
        </row>
        <row r="1927">
          <cell r="G1927" t="str">
            <v>6630842</v>
          </cell>
          <cell r="H1927">
            <v>488726</v>
          </cell>
        </row>
        <row r="1928">
          <cell r="G1928" t="str">
            <v>6645455</v>
          </cell>
          <cell r="H1928">
            <v>332551</v>
          </cell>
        </row>
        <row r="1929">
          <cell r="G1929" t="str">
            <v>6646620</v>
          </cell>
          <cell r="H1929">
            <v>3328481</v>
          </cell>
        </row>
        <row r="1930">
          <cell r="G1930" t="str">
            <v>6646630</v>
          </cell>
          <cell r="H1930">
            <v>1820687</v>
          </cell>
        </row>
        <row r="1931">
          <cell r="G1931" t="str">
            <v>6647515</v>
          </cell>
          <cell r="H1931">
            <v>684465</v>
          </cell>
        </row>
        <row r="1932">
          <cell r="G1932" t="str">
            <v>6650189</v>
          </cell>
          <cell r="H1932">
            <v>122679</v>
          </cell>
        </row>
        <row r="1933">
          <cell r="G1933" t="str">
            <v>6650190</v>
          </cell>
          <cell r="H1933">
            <v>65307</v>
          </cell>
        </row>
        <row r="1934">
          <cell r="G1934" t="str">
            <v>6650191</v>
          </cell>
          <cell r="H1934">
            <v>539200</v>
          </cell>
        </row>
        <row r="1935">
          <cell r="G1935" t="str">
            <v>6661062</v>
          </cell>
          <cell r="H1935">
            <v>0</v>
          </cell>
        </row>
        <row r="1936">
          <cell r="G1936" t="str">
            <v>6670008</v>
          </cell>
          <cell r="H1936">
            <v>2432</v>
          </cell>
        </row>
        <row r="1937">
          <cell r="G1937" t="str">
            <v>6670061</v>
          </cell>
          <cell r="H1937">
            <v>598</v>
          </cell>
        </row>
        <row r="1938">
          <cell r="G1938" t="str">
            <v>6710000</v>
          </cell>
          <cell r="H1938">
            <v>5023298</v>
          </cell>
        </row>
        <row r="1939">
          <cell r="G1939" t="str">
            <v>6720001</v>
          </cell>
          <cell r="H1939">
            <v>8439</v>
          </cell>
        </row>
        <row r="1940">
          <cell r="G1940" t="str">
            <v>6720002</v>
          </cell>
          <cell r="H1940">
            <v>66593</v>
          </cell>
        </row>
        <row r="1941">
          <cell r="G1941" t="str">
            <v>6720003</v>
          </cell>
          <cell r="H1941">
            <v>4666</v>
          </cell>
        </row>
        <row r="1942">
          <cell r="G1942" t="str">
            <v>6720004</v>
          </cell>
          <cell r="H1942">
            <v>19419</v>
          </cell>
        </row>
        <row r="1943">
          <cell r="G1943" t="str">
            <v>6720005</v>
          </cell>
          <cell r="H1943">
            <v>120132</v>
          </cell>
        </row>
        <row r="1944">
          <cell r="G1944" t="str">
            <v>6720006</v>
          </cell>
          <cell r="H1944">
            <v>11007</v>
          </cell>
        </row>
        <row r="1945">
          <cell r="G1945" t="str">
            <v>6720007</v>
          </cell>
          <cell r="H1945">
            <v>41339</v>
          </cell>
        </row>
        <row r="1946">
          <cell r="G1946" t="str">
            <v>6720008</v>
          </cell>
          <cell r="H1946">
            <v>39365</v>
          </cell>
        </row>
        <row r="1947">
          <cell r="G1947" t="str">
            <v>6720009</v>
          </cell>
          <cell r="H1947">
            <v>27908</v>
          </cell>
        </row>
        <row r="1948">
          <cell r="G1948" t="str">
            <v>6720010</v>
          </cell>
          <cell r="H1948">
            <v>13033</v>
          </cell>
        </row>
        <row r="1949">
          <cell r="G1949" t="str">
            <v>6720011</v>
          </cell>
          <cell r="H1949">
            <v>22935</v>
          </cell>
        </row>
        <row r="1950">
          <cell r="G1950" t="str">
            <v>6720012</v>
          </cell>
          <cell r="H1950">
            <v>19934</v>
          </cell>
        </row>
        <row r="1951">
          <cell r="G1951" t="str">
            <v>6720013</v>
          </cell>
          <cell r="H1951">
            <v>63888</v>
          </cell>
        </row>
        <row r="1952">
          <cell r="G1952" t="str">
            <v>6730404</v>
          </cell>
          <cell r="H1952">
            <v>3410062</v>
          </cell>
        </row>
        <row r="1953">
          <cell r="G1953" t="str">
            <v>6730843</v>
          </cell>
          <cell r="H1953">
            <v>132727</v>
          </cell>
        </row>
        <row r="1954">
          <cell r="G1954" t="str">
            <v>6730844</v>
          </cell>
          <cell r="H1954">
            <v>356591</v>
          </cell>
        </row>
        <row r="1955">
          <cell r="G1955" t="str">
            <v>6730845</v>
          </cell>
          <cell r="H1955">
            <v>183078</v>
          </cell>
        </row>
        <row r="1956">
          <cell r="G1956" t="str">
            <v>6730846</v>
          </cell>
          <cell r="H1956">
            <v>40080</v>
          </cell>
        </row>
        <row r="1957">
          <cell r="G1957" t="str">
            <v>6730965</v>
          </cell>
          <cell r="H1957">
            <v>44083</v>
          </cell>
        </row>
        <row r="1958">
          <cell r="G1958" t="str">
            <v>6746705</v>
          </cell>
          <cell r="H1958">
            <v>4110474</v>
          </cell>
        </row>
        <row r="1959">
          <cell r="G1959" t="str">
            <v>6746715</v>
          </cell>
          <cell r="H1959">
            <v>4114526</v>
          </cell>
        </row>
        <row r="1960">
          <cell r="G1960" t="str">
            <v>6746750</v>
          </cell>
          <cell r="H1960">
            <v>2069613</v>
          </cell>
        </row>
        <row r="1961">
          <cell r="G1961" t="str">
            <v>6746755</v>
          </cell>
          <cell r="H1961">
            <v>5946741</v>
          </cell>
        </row>
        <row r="1962">
          <cell r="G1962" t="str">
            <v>6750192</v>
          </cell>
          <cell r="H1962">
            <v>53617</v>
          </cell>
        </row>
        <row r="1963">
          <cell r="G1963" t="str">
            <v>6750193</v>
          </cell>
          <cell r="H1963">
            <v>583768</v>
          </cell>
        </row>
        <row r="1964">
          <cell r="G1964" t="str">
            <v>6760337</v>
          </cell>
          <cell r="H1964">
            <v>476617</v>
          </cell>
        </row>
        <row r="1965">
          <cell r="G1965" t="str">
            <v>6760976</v>
          </cell>
          <cell r="H1965">
            <v>83571</v>
          </cell>
        </row>
        <row r="1966">
          <cell r="G1966" t="str">
            <v>6760977</v>
          </cell>
          <cell r="H1966">
            <v>124253</v>
          </cell>
        </row>
        <row r="1967">
          <cell r="G1967" t="str">
            <v>6760978</v>
          </cell>
          <cell r="H1967">
            <v>101037</v>
          </cell>
        </row>
        <row r="1968">
          <cell r="G1968" t="str">
            <v>6761077</v>
          </cell>
          <cell r="H1968">
            <v>0</v>
          </cell>
        </row>
        <row r="1969">
          <cell r="G1969" t="str">
            <v>6770030</v>
          </cell>
          <cell r="H1969">
            <v>184416</v>
          </cell>
        </row>
        <row r="1970">
          <cell r="G1970" t="str">
            <v>6770031</v>
          </cell>
          <cell r="H1970">
            <v>28029</v>
          </cell>
        </row>
        <row r="1971">
          <cell r="G1971" t="str">
            <v>6779996</v>
          </cell>
          <cell r="H1971">
            <v>184623</v>
          </cell>
        </row>
        <row r="1972">
          <cell r="G1972" t="str">
            <v>6810000</v>
          </cell>
          <cell r="H1972">
            <v>6219401</v>
          </cell>
        </row>
        <row r="1973">
          <cell r="G1973" t="str">
            <v>6820001</v>
          </cell>
          <cell r="H1973">
            <v>36897</v>
          </cell>
        </row>
        <row r="1974">
          <cell r="G1974" t="str">
            <v>6820002</v>
          </cell>
          <cell r="H1974">
            <v>22783</v>
          </cell>
        </row>
        <row r="1975">
          <cell r="G1975" t="str">
            <v>6820003</v>
          </cell>
          <cell r="H1975">
            <v>34790</v>
          </cell>
        </row>
        <row r="1976">
          <cell r="G1976" t="str">
            <v>6820004</v>
          </cell>
          <cell r="H1976">
            <v>39159</v>
          </cell>
        </row>
        <row r="1977">
          <cell r="G1977" t="str">
            <v>6820005</v>
          </cell>
          <cell r="H1977">
            <v>75608</v>
          </cell>
        </row>
        <row r="1978">
          <cell r="G1978" t="str">
            <v>6820006</v>
          </cell>
          <cell r="H1978">
            <v>33322</v>
          </cell>
        </row>
        <row r="1979">
          <cell r="G1979" t="str">
            <v>6820007</v>
          </cell>
          <cell r="H1979">
            <v>103796</v>
          </cell>
        </row>
        <row r="1980">
          <cell r="G1980" t="str">
            <v>6820008</v>
          </cell>
          <cell r="H1980">
            <v>17141</v>
          </cell>
        </row>
        <row r="1981">
          <cell r="G1981" t="str">
            <v>6820009</v>
          </cell>
          <cell r="H1981">
            <v>49742</v>
          </cell>
        </row>
        <row r="1982">
          <cell r="G1982" t="str">
            <v>6820010</v>
          </cell>
          <cell r="H1982">
            <v>57658</v>
          </cell>
        </row>
        <row r="1983">
          <cell r="G1983" t="str">
            <v>6820011</v>
          </cell>
          <cell r="H1983">
            <v>283404</v>
          </cell>
        </row>
        <row r="1984">
          <cell r="G1984" t="str">
            <v>6830425</v>
          </cell>
          <cell r="H1984">
            <v>2935526</v>
          </cell>
        </row>
        <row r="1985">
          <cell r="G1985" t="str">
            <v>6830446</v>
          </cell>
          <cell r="H1985">
            <v>2696247</v>
          </cell>
        </row>
        <row r="1986">
          <cell r="G1986" t="str">
            <v>6830591</v>
          </cell>
          <cell r="H1986">
            <v>19656</v>
          </cell>
        </row>
        <row r="1987">
          <cell r="G1987" t="str">
            <v>6830847</v>
          </cell>
          <cell r="H1987">
            <v>337172</v>
          </cell>
        </row>
        <row r="1988">
          <cell r="G1988" t="str">
            <v>6830848</v>
          </cell>
          <cell r="H1988">
            <v>52230</v>
          </cell>
        </row>
        <row r="1989">
          <cell r="G1989" t="str">
            <v>6830849</v>
          </cell>
          <cell r="H1989">
            <v>322518</v>
          </cell>
        </row>
        <row r="1990">
          <cell r="G1990" t="str">
            <v>6830850</v>
          </cell>
          <cell r="H1990">
            <v>29078</v>
          </cell>
        </row>
        <row r="1991">
          <cell r="G1991" t="str">
            <v>6830851</v>
          </cell>
          <cell r="H1991">
            <v>251099</v>
          </cell>
        </row>
        <row r="1992">
          <cell r="G1992" t="str">
            <v>6830852</v>
          </cell>
          <cell r="H1992">
            <v>199346</v>
          </cell>
        </row>
        <row r="1993">
          <cell r="G1993" t="str">
            <v>6830853</v>
          </cell>
          <cell r="H1993">
            <v>170278</v>
          </cell>
        </row>
        <row r="1994">
          <cell r="G1994" t="str">
            <v>6846795</v>
          </cell>
          <cell r="H1994">
            <v>1215653</v>
          </cell>
        </row>
        <row r="1995">
          <cell r="G1995" t="str">
            <v>6846805</v>
          </cell>
          <cell r="H1995">
            <v>1538713</v>
          </cell>
        </row>
        <row r="1996">
          <cell r="G1996" t="str">
            <v>6846820</v>
          </cell>
          <cell r="H1996">
            <v>2495710</v>
          </cell>
        </row>
        <row r="1997">
          <cell r="G1997" t="str">
            <v>6846825</v>
          </cell>
          <cell r="H1997">
            <v>3700095</v>
          </cell>
        </row>
        <row r="1998">
          <cell r="G1998" t="str">
            <v>6846835</v>
          </cell>
          <cell r="H1998">
            <v>2160183</v>
          </cell>
        </row>
        <row r="1999">
          <cell r="G1999" t="str">
            <v>6850194</v>
          </cell>
          <cell r="H1999">
            <v>35831</v>
          </cell>
        </row>
        <row r="2000">
          <cell r="G2000" t="str">
            <v>6850195</v>
          </cell>
          <cell r="H2000">
            <v>21160</v>
          </cell>
        </row>
        <row r="2001">
          <cell r="G2001" t="str">
            <v>6850196</v>
          </cell>
          <cell r="H2001">
            <v>175723</v>
          </cell>
        </row>
        <row r="2002">
          <cell r="G2002" t="str">
            <v>6850197</v>
          </cell>
          <cell r="H2002">
            <v>322704</v>
          </cell>
        </row>
        <row r="2003">
          <cell r="G2003" t="str">
            <v>6850198</v>
          </cell>
          <cell r="H2003">
            <v>68169</v>
          </cell>
        </row>
        <row r="2004">
          <cell r="G2004" t="str">
            <v>6861099</v>
          </cell>
          <cell r="H2004">
            <v>0</v>
          </cell>
        </row>
        <row r="2005">
          <cell r="G2005" t="str">
            <v>6910000</v>
          </cell>
          <cell r="H2005">
            <v>4014652</v>
          </cell>
        </row>
        <row r="2006">
          <cell r="G2006" t="str">
            <v>6920001</v>
          </cell>
          <cell r="H2006">
            <v>59294</v>
          </cell>
        </row>
        <row r="2007">
          <cell r="G2007" t="str">
            <v>6920002</v>
          </cell>
          <cell r="H2007">
            <v>26739</v>
          </cell>
        </row>
        <row r="2008">
          <cell r="G2008" t="str">
            <v>6920003</v>
          </cell>
          <cell r="H2008">
            <v>107305</v>
          </cell>
        </row>
        <row r="2009">
          <cell r="G2009" t="str">
            <v>6920004</v>
          </cell>
          <cell r="H2009">
            <v>22459</v>
          </cell>
        </row>
        <row r="2010">
          <cell r="G2010" t="str">
            <v>6920005</v>
          </cell>
          <cell r="H2010">
            <v>31234</v>
          </cell>
        </row>
        <row r="2011">
          <cell r="G2011" t="str">
            <v>6920006</v>
          </cell>
          <cell r="H2011">
            <v>15138</v>
          </cell>
        </row>
        <row r="2012">
          <cell r="G2012" t="str">
            <v>6920007</v>
          </cell>
          <cell r="H2012">
            <v>51432</v>
          </cell>
        </row>
        <row r="2013">
          <cell r="G2013" t="str">
            <v>6920008</v>
          </cell>
          <cell r="H2013">
            <v>31460</v>
          </cell>
        </row>
        <row r="2014">
          <cell r="G2014" t="str">
            <v>6920009</v>
          </cell>
          <cell r="H2014">
            <v>33530</v>
          </cell>
        </row>
        <row r="2015">
          <cell r="G2015" t="str">
            <v>6920010</v>
          </cell>
          <cell r="H2015">
            <v>21508</v>
          </cell>
        </row>
        <row r="2016">
          <cell r="G2016" t="str">
            <v>6920011</v>
          </cell>
          <cell r="H2016">
            <v>36411</v>
          </cell>
        </row>
        <row r="2017">
          <cell r="G2017" t="str">
            <v>6930447</v>
          </cell>
          <cell r="H2017">
            <v>2008098</v>
          </cell>
        </row>
        <row r="2018">
          <cell r="G2018" t="str">
            <v>6930854</v>
          </cell>
          <cell r="H2018">
            <v>188576</v>
          </cell>
        </row>
        <row r="2019">
          <cell r="G2019" t="str">
            <v>6930855</v>
          </cell>
          <cell r="H2019">
            <v>12288</v>
          </cell>
        </row>
        <row r="2020">
          <cell r="G2020" t="str">
            <v>6930856</v>
          </cell>
          <cell r="H2020">
            <v>252948</v>
          </cell>
        </row>
        <row r="2021">
          <cell r="G2021" t="str">
            <v>6930857</v>
          </cell>
          <cell r="H2021">
            <v>176844</v>
          </cell>
        </row>
        <row r="2022">
          <cell r="G2022" t="str">
            <v>6930858</v>
          </cell>
          <cell r="H2022">
            <v>347134</v>
          </cell>
        </row>
        <row r="2023">
          <cell r="G2023" t="str">
            <v>6930955</v>
          </cell>
          <cell r="H2023">
            <v>62199</v>
          </cell>
        </row>
        <row r="2024">
          <cell r="G2024" t="str">
            <v>6941560</v>
          </cell>
          <cell r="H2024">
            <v>1761319</v>
          </cell>
        </row>
        <row r="2025">
          <cell r="G2025" t="str">
            <v>6946865</v>
          </cell>
          <cell r="H2025">
            <v>3364442</v>
          </cell>
        </row>
        <row r="2026">
          <cell r="G2026" t="str">
            <v>6946895</v>
          </cell>
          <cell r="H2026">
            <v>3405800</v>
          </cell>
        </row>
        <row r="2027">
          <cell r="G2027" t="str">
            <v>6946900</v>
          </cell>
          <cell r="H2027">
            <v>1916275</v>
          </cell>
        </row>
        <row r="2028">
          <cell r="G2028" t="str">
            <v>6946910</v>
          </cell>
          <cell r="H2028">
            <v>2503816</v>
          </cell>
        </row>
        <row r="2029">
          <cell r="G2029" t="str">
            <v>6950199</v>
          </cell>
          <cell r="H2029">
            <v>329147</v>
          </cell>
        </row>
        <row r="2030">
          <cell r="G2030" t="str">
            <v>6950200</v>
          </cell>
          <cell r="H2030">
            <v>376275</v>
          </cell>
        </row>
        <row r="2031">
          <cell r="G2031" t="str">
            <v>6961006</v>
          </cell>
          <cell r="H2031">
            <v>184497</v>
          </cell>
        </row>
        <row r="2032">
          <cell r="G2032" t="str">
            <v>7010000</v>
          </cell>
          <cell r="H2032">
            <v>5359610</v>
          </cell>
        </row>
        <row r="2033">
          <cell r="G2033" t="str">
            <v>7020001</v>
          </cell>
          <cell r="H2033">
            <v>53996</v>
          </cell>
        </row>
        <row r="2034">
          <cell r="G2034" t="str">
            <v>7020002</v>
          </cell>
          <cell r="H2034">
            <v>40659</v>
          </cell>
        </row>
        <row r="2035">
          <cell r="G2035" t="str">
            <v>7020003</v>
          </cell>
          <cell r="H2035">
            <v>44567</v>
          </cell>
        </row>
        <row r="2036">
          <cell r="G2036" t="str">
            <v>7020004</v>
          </cell>
          <cell r="H2036">
            <v>11218</v>
          </cell>
        </row>
        <row r="2037">
          <cell r="G2037" t="str">
            <v>7020005</v>
          </cell>
          <cell r="H2037">
            <v>9059</v>
          </cell>
        </row>
        <row r="2038">
          <cell r="G2038" t="str">
            <v>7020006</v>
          </cell>
          <cell r="H2038">
            <v>75377</v>
          </cell>
        </row>
        <row r="2039">
          <cell r="G2039" t="str">
            <v>7020007</v>
          </cell>
          <cell r="H2039">
            <v>17555</v>
          </cell>
        </row>
        <row r="2040">
          <cell r="G2040" t="str">
            <v>7020008</v>
          </cell>
          <cell r="H2040">
            <v>103364</v>
          </cell>
        </row>
        <row r="2041">
          <cell r="G2041" t="str">
            <v>7020009</v>
          </cell>
          <cell r="H2041">
            <v>99677</v>
          </cell>
        </row>
        <row r="2042">
          <cell r="G2042" t="str">
            <v>7020010</v>
          </cell>
          <cell r="H2042">
            <v>16584</v>
          </cell>
        </row>
        <row r="2043">
          <cell r="G2043" t="str">
            <v>7020011</v>
          </cell>
          <cell r="H2043">
            <v>16321</v>
          </cell>
        </row>
        <row r="2044">
          <cell r="G2044" t="str">
            <v>7020012</v>
          </cell>
          <cell r="H2044">
            <v>36382</v>
          </cell>
        </row>
        <row r="2045">
          <cell r="G2045" t="str">
            <v>7030420</v>
          </cell>
          <cell r="H2045">
            <v>4703623</v>
          </cell>
        </row>
        <row r="2046">
          <cell r="G2046" t="str">
            <v>7030859</v>
          </cell>
          <cell r="H2046">
            <v>198968</v>
          </cell>
        </row>
        <row r="2047">
          <cell r="G2047" t="str">
            <v>7030860</v>
          </cell>
          <cell r="H2047">
            <v>48680</v>
          </cell>
        </row>
        <row r="2048">
          <cell r="G2048" t="str">
            <v>7043455</v>
          </cell>
          <cell r="H2048">
            <v>1122344</v>
          </cell>
        </row>
        <row r="2049">
          <cell r="G2049" t="str">
            <v>7046995</v>
          </cell>
          <cell r="H2049">
            <v>6700428</v>
          </cell>
        </row>
        <row r="2050">
          <cell r="G2050" t="str">
            <v>7050201</v>
          </cell>
          <cell r="H2050">
            <v>2480</v>
          </cell>
        </row>
        <row r="2051">
          <cell r="G2051" t="str">
            <v>7050202</v>
          </cell>
          <cell r="H2051">
            <v>293538</v>
          </cell>
        </row>
        <row r="2052">
          <cell r="G2052" t="str">
            <v>7061183</v>
          </cell>
          <cell r="H2052">
            <v>126534</v>
          </cell>
        </row>
        <row r="2053">
          <cell r="G2053" t="str">
            <v>7070034</v>
          </cell>
          <cell r="H2053">
            <v>40245</v>
          </cell>
        </row>
        <row r="2054">
          <cell r="G2054" t="str">
            <v>7110000</v>
          </cell>
          <cell r="H2054">
            <v>58571294</v>
          </cell>
        </row>
        <row r="2055">
          <cell r="G2055" t="str">
            <v>7120001</v>
          </cell>
          <cell r="H2055">
            <v>0</v>
          </cell>
        </row>
        <row r="2056">
          <cell r="G2056" t="str">
            <v>7120002</v>
          </cell>
          <cell r="H2056">
            <v>7995338</v>
          </cell>
        </row>
        <row r="2057">
          <cell r="G2057" t="str">
            <v>7120003</v>
          </cell>
          <cell r="H2057">
            <v>58625</v>
          </cell>
        </row>
        <row r="2058">
          <cell r="G2058" t="str">
            <v>7120004</v>
          </cell>
          <cell r="H2058">
            <v>226663</v>
          </cell>
        </row>
        <row r="2059">
          <cell r="G2059" t="str">
            <v>7120005</v>
          </cell>
          <cell r="H2059">
            <v>108681</v>
          </cell>
        </row>
        <row r="2060">
          <cell r="G2060" t="str">
            <v>7120006</v>
          </cell>
          <cell r="H2060">
            <v>360353</v>
          </cell>
        </row>
        <row r="2061">
          <cell r="G2061" t="str">
            <v>7120007</v>
          </cell>
          <cell r="H2061">
            <v>77360</v>
          </cell>
        </row>
        <row r="2062">
          <cell r="G2062" t="str">
            <v>7120008</v>
          </cell>
          <cell r="H2062">
            <v>132377</v>
          </cell>
        </row>
        <row r="2063">
          <cell r="G2063" t="str">
            <v>7120009</v>
          </cell>
          <cell r="H2063">
            <v>332251</v>
          </cell>
        </row>
        <row r="2064">
          <cell r="G2064" t="str">
            <v>7120010</v>
          </cell>
          <cell r="H2064">
            <v>2850961</v>
          </cell>
        </row>
        <row r="2065">
          <cell r="G2065" t="str">
            <v>7120011</v>
          </cell>
          <cell r="H2065">
            <v>2292590</v>
          </cell>
        </row>
        <row r="2066">
          <cell r="G2066" t="str">
            <v>7120012</v>
          </cell>
          <cell r="H2066">
            <v>321427</v>
          </cell>
        </row>
        <row r="2067">
          <cell r="G2067" t="str">
            <v>7120013</v>
          </cell>
          <cell r="H2067">
            <v>1049944</v>
          </cell>
        </row>
        <row r="2068">
          <cell r="G2068" t="str">
            <v>7130103</v>
          </cell>
          <cell r="H2068">
            <v>85426389</v>
          </cell>
        </row>
        <row r="2069">
          <cell r="G2069" t="str">
            <v>7130117</v>
          </cell>
          <cell r="H2069">
            <v>28907105</v>
          </cell>
        </row>
        <row r="2070">
          <cell r="G2070" t="str">
            <v>7130861</v>
          </cell>
          <cell r="H2070">
            <v>0</v>
          </cell>
        </row>
        <row r="2071">
          <cell r="G2071" t="str">
            <v>7130862</v>
          </cell>
          <cell r="H2071">
            <v>205046</v>
          </cell>
        </row>
        <row r="2072">
          <cell r="G2072" t="str">
            <v>7130863</v>
          </cell>
          <cell r="H2072">
            <v>1661864</v>
          </cell>
        </row>
        <row r="2073">
          <cell r="G2073" t="str">
            <v>7130864</v>
          </cell>
          <cell r="H2073">
            <v>551931</v>
          </cell>
        </row>
        <row r="2074">
          <cell r="G2074" t="str">
            <v>7130865</v>
          </cell>
          <cell r="H2074">
            <v>309785</v>
          </cell>
        </row>
        <row r="2075">
          <cell r="G2075" t="str">
            <v>7130866</v>
          </cell>
          <cell r="H2075">
            <v>311145</v>
          </cell>
        </row>
        <row r="2076">
          <cell r="G2076" t="str">
            <v>7130867</v>
          </cell>
          <cell r="H2076">
            <v>1523878</v>
          </cell>
        </row>
        <row r="2077">
          <cell r="G2077" t="str">
            <v>7144805</v>
          </cell>
          <cell r="H2077">
            <v>3964895</v>
          </cell>
        </row>
        <row r="2078">
          <cell r="G2078" t="str">
            <v>7147150</v>
          </cell>
          <cell r="H2078">
            <v>2557571</v>
          </cell>
        </row>
        <row r="2079">
          <cell r="G2079" t="str">
            <v>7147175</v>
          </cell>
          <cell r="H2079">
            <v>23950064</v>
          </cell>
        </row>
        <row r="2080">
          <cell r="G2080" t="str">
            <v>7147200</v>
          </cell>
          <cell r="H2080">
            <v>11705635</v>
          </cell>
        </row>
        <row r="2081">
          <cell r="G2081" t="str">
            <v>7147205</v>
          </cell>
          <cell r="H2081">
            <v>51647742</v>
          </cell>
        </row>
        <row r="2082">
          <cell r="G2082" t="str">
            <v>7147215</v>
          </cell>
          <cell r="H2082">
            <v>995536</v>
          </cell>
        </row>
        <row r="2083">
          <cell r="G2083" t="str">
            <v>7150203</v>
          </cell>
          <cell r="H2083">
            <v>5201287</v>
          </cell>
        </row>
        <row r="2084">
          <cell r="G2084" t="str">
            <v>7150204</v>
          </cell>
          <cell r="H2084">
            <v>1220622</v>
          </cell>
        </row>
        <row r="2085">
          <cell r="G2085" t="str">
            <v>7150205</v>
          </cell>
          <cell r="H2085">
            <v>205490</v>
          </cell>
        </row>
        <row r="2086">
          <cell r="G2086" t="str">
            <v>7150206</v>
          </cell>
          <cell r="H2086">
            <v>15569654</v>
          </cell>
        </row>
        <row r="2087">
          <cell r="G2087" t="str">
            <v>7160866</v>
          </cell>
          <cell r="H2087">
            <v>4705713</v>
          </cell>
        </row>
        <row r="2088">
          <cell r="G2088" t="str">
            <v>7160867</v>
          </cell>
          <cell r="H2088">
            <v>4478143</v>
          </cell>
        </row>
        <row r="2089">
          <cell r="G2089" t="str">
            <v>7160988</v>
          </cell>
          <cell r="H2089">
            <v>428166</v>
          </cell>
        </row>
        <row r="2090">
          <cell r="G2090" t="str">
            <v>7161008</v>
          </cell>
          <cell r="H2090">
            <v>0</v>
          </cell>
        </row>
        <row r="2091">
          <cell r="G2091" t="str">
            <v>7210000</v>
          </cell>
          <cell r="H2091">
            <v>4408530</v>
          </cell>
        </row>
        <row r="2092">
          <cell r="G2092" t="str">
            <v>7220001</v>
          </cell>
          <cell r="H2092">
            <v>28044</v>
          </cell>
        </row>
        <row r="2093">
          <cell r="G2093" t="str">
            <v>7220002</v>
          </cell>
          <cell r="H2093">
            <v>161593</v>
          </cell>
        </row>
        <row r="2094">
          <cell r="G2094" t="str">
            <v>7220003</v>
          </cell>
          <cell r="H2094">
            <v>58164</v>
          </cell>
        </row>
        <row r="2095">
          <cell r="G2095" t="str">
            <v>7220004</v>
          </cell>
          <cell r="H2095">
            <v>50230</v>
          </cell>
        </row>
        <row r="2096">
          <cell r="G2096" t="str">
            <v>7220005</v>
          </cell>
          <cell r="H2096">
            <v>124392</v>
          </cell>
        </row>
        <row r="2097">
          <cell r="G2097" t="str">
            <v>7230435</v>
          </cell>
          <cell r="H2097">
            <v>2192497</v>
          </cell>
        </row>
        <row r="2098">
          <cell r="G2098" t="str">
            <v>7230868</v>
          </cell>
          <cell r="H2098">
            <v>628487</v>
          </cell>
        </row>
        <row r="2099">
          <cell r="G2099" t="str">
            <v>7247230</v>
          </cell>
          <cell r="H2099">
            <v>2393289</v>
          </cell>
        </row>
        <row r="2100">
          <cell r="G2100" t="str">
            <v>7247255</v>
          </cell>
          <cell r="H2100">
            <v>6081511</v>
          </cell>
        </row>
        <row r="2101">
          <cell r="G2101" t="str">
            <v>7250207</v>
          </cell>
          <cell r="H2101">
            <v>558657</v>
          </cell>
        </row>
        <row r="2102">
          <cell r="G2102" t="str">
            <v>7261006</v>
          </cell>
          <cell r="H2102">
            <v>101444</v>
          </cell>
        </row>
        <row r="2103">
          <cell r="G2103" t="str">
            <v>7270035</v>
          </cell>
          <cell r="H2103">
            <v>77053</v>
          </cell>
        </row>
        <row r="2104">
          <cell r="G2104" t="str">
            <v>7310000</v>
          </cell>
          <cell r="H2104">
            <v>7755765</v>
          </cell>
        </row>
        <row r="2105">
          <cell r="G2105" t="str">
            <v>7320001</v>
          </cell>
          <cell r="H2105">
            <v>93649</v>
          </cell>
        </row>
        <row r="2106">
          <cell r="G2106" t="str">
            <v>7320002</v>
          </cell>
          <cell r="H2106">
            <v>56341</v>
          </cell>
        </row>
        <row r="2107">
          <cell r="G2107" t="str">
            <v>7320003</v>
          </cell>
          <cell r="H2107">
            <v>90882</v>
          </cell>
        </row>
        <row r="2108">
          <cell r="G2108" t="str">
            <v>7320004</v>
          </cell>
          <cell r="H2108">
            <v>26022</v>
          </cell>
        </row>
        <row r="2109">
          <cell r="G2109" t="str">
            <v>7320005</v>
          </cell>
          <cell r="H2109">
            <v>14179</v>
          </cell>
        </row>
        <row r="2110">
          <cell r="G2110" t="str">
            <v>7320006</v>
          </cell>
          <cell r="H2110">
            <v>26350</v>
          </cell>
        </row>
        <row r="2111">
          <cell r="G2111" t="str">
            <v>7320007</v>
          </cell>
          <cell r="H2111">
            <v>46674</v>
          </cell>
        </row>
        <row r="2112">
          <cell r="G2112" t="str">
            <v>7320008</v>
          </cell>
          <cell r="H2112">
            <v>116356</v>
          </cell>
        </row>
        <row r="2113">
          <cell r="G2113" t="str">
            <v>7320009</v>
          </cell>
          <cell r="H2113">
            <v>29814</v>
          </cell>
        </row>
        <row r="2114">
          <cell r="G2114" t="str">
            <v>7320010</v>
          </cell>
          <cell r="H2114">
            <v>72370</v>
          </cell>
        </row>
        <row r="2115">
          <cell r="G2115" t="str">
            <v>7320011</v>
          </cell>
          <cell r="H2115">
            <v>44548</v>
          </cell>
        </row>
        <row r="2116">
          <cell r="G2116" t="str">
            <v>7320012</v>
          </cell>
          <cell r="H2116">
            <v>31378</v>
          </cell>
        </row>
        <row r="2117">
          <cell r="G2117" t="str">
            <v>7320013</v>
          </cell>
          <cell r="H2117">
            <v>70860</v>
          </cell>
        </row>
        <row r="2118">
          <cell r="G2118" t="str">
            <v>7320014</v>
          </cell>
          <cell r="H2118">
            <v>33593</v>
          </cell>
        </row>
        <row r="2119">
          <cell r="G2119" t="str">
            <v>7330308</v>
          </cell>
          <cell r="H2119">
            <v>11215658</v>
          </cell>
        </row>
        <row r="2120">
          <cell r="G2120" t="str">
            <v>7330583</v>
          </cell>
          <cell r="H2120">
            <v>27481</v>
          </cell>
        </row>
        <row r="2121">
          <cell r="G2121" t="str">
            <v>7330703</v>
          </cell>
          <cell r="H2121">
            <v>193771</v>
          </cell>
        </row>
        <row r="2122">
          <cell r="G2122" t="str">
            <v>7330869</v>
          </cell>
          <cell r="H2122">
            <v>380108</v>
          </cell>
        </row>
        <row r="2123">
          <cell r="G2123" t="str">
            <v>7330972</v>
          </cell>
          <cell r="H2123">
            <v>174127</v>
          </cell>
        </row>
        <row r="2124">
          <cell r="G2124" t="str">
            <v>7341655</v>
          </cell>
          <cell r="H2124">
            <v>16831</v>
          </cell>
        </row>
        <row r="2125">
          <cell r="G2125" t="str">
            <v>7347285</v>
          </cell>
          <cell r="H2125">
            <v>4885310</v>
          </cell>
        </row>
        <row r="2126">
          <cell r="G2126" t="str">
            <v>7347350</v>
          </cell>
          <cell r="H2126">
            <v>3623945</v>
          </cell>
        </row>
        <row r="2127">
          <cell r="G2127" t="str">
            <v>7347360</v>
          </cell>
          <cell r="H2127">
            <v>1918524</v>
          </cell>
        </row>
        <row r="2128">
          <cell r="G2128" t="str">
            <v>7347365</v>
          </cell>
          <cell r="H2128">
            <v>10760358</v>
          </cell>
        </row>
        <row r="2129">
          <cell r="G2129" t="str">
            <v>7350208</v>
          </cell>
          <cell r="H2129">
            <v>1186951</v>
          </cell>
        </row>
        <row r="2130">
          <cell r="G2130" t="str">
            <v>7361013</v>
          </cell>
          <cell r="H2130">
            <v>96536</v>
          </cell>
        </row>
        <row r="2131">
          <cell r="G2131" t="str">
            <v>7370036</v>
          </cell>
          <cell r="H2131">
            <v>83978</v>
          </cell>
        </row>
        <row r="2132">
          <cell r="G2132" t="str">
            <v>7410000</v>
          </cell>
          <cell r="H2132">
            <v>7991714</v>
          </cell>
        </row>
        <row r="2133">
          <cell r="G2133" t="str">
            <v>7420001</v>
          </cell>
          <cell r="H2133">
            <v>32784</v>
          </cell>
        </row>
        <row r="2134">
          <cell r="G2134" t="str">
            <v>7420002</v>
          </cell>
          <cell r="H2134">
            <v>34661</v>
          </cell>
        </row>
        <row r="2135">
          <cell r="G2135" t="str">
            <v>7420003</v>
          </cell>
          <cell r="H2135">
            <v>52229</v>
          </cell>
        </row>
        <row r="2136">
          <cell r="G2136" t="str">
            <v>7420004</v>
          </cell>
          <cell r="H2136">
            <v>58339</v>
          </cell>
        </row>
        <row r="2137">
          <cell r="G2137" t="str">
            <v>7420005</v>
          </cell>
          <cell r="H2137">
            <v>35680</v>
          </cell>
        </row>
        <row r="2138">
          <cell r="G2138" t="str">
            <v>7420006</v>
          </cell>
          <cell r="H2138">
            <v>20680</v>
          </cell>
        </row>
        <row r="2139">
          <cell r="G2139" t="str">
            <v>7420007</v>
          </cell>
          <cell r="H2139">
            <v>32993</v>
          </cell>
        </row>
        <row r="2140">
          <cell r="G2140" t="str">
            <v>7420008</v>
          </cell>
          <cell r="H2140">
            <v>266995</v>
          </cell>
        </row>
        <row r="2141">
          <cell r="G2141" t="str">
            <v>7420009</v>
          </cell>
          <cell r="H2141">
            <v>433984</v>
          </cell>
        </row>
        <row r="2142">
          <cell r="G2142" t="str">
            <v>7430458</v>
          </cell>
          <cell r="H2142">
            <v>541976</v>
          </cell>
        </row>
        <row r="2143">
          <cell r="G2143" t="str">
            <v>7430870</v>
          </cell>
          <cell r="H2143">
            <v>55147</v>
          </cell>
        </row>
        <row r="2144">
          <cell r="G2144" t="str">
            <v>7430871</v>
          </cell>
          <cell r="H2144">
            <v>330599</v>
          </cell>
        </row>
        <row r="2145">
          <cell r="G2145" t="str">
            <v>7430872</v>
          </cell>
          <cell r="H2145">
            <v>29316</v>
          </cell>
        </row>
        <row r="2146">
          <cell r="G2146" t="str">
            <v>7430873</v>
          </cell>
          <cell r="H2146">
            <v>97486</v>
          </cell>
        </row>
        <row r="2147">
          <cell r="G2147" t="str">
            <v>7430874</v>
          </cell>
          <cell r="H2147">
            <v>800249</v>
          </cell>
        </row>
        <row r="2148">
          <cell r="G2148" t="str">
            <v>7430973</v>
          </cell>
          <cell r="H2148">
            <v>76361</v>
          </cell>
        </row>
        <row r="2149">
          <cell r="G2149" t="str">
            <v>7447385</v>
          </cell>
          <cell r="H2149">
            <v>6409696</v>
          </cell>
        </row>
        <row r="2150">
          <cell r="G2150" t="str">
            <v>7447445</v>
          </cell>
          <cell r="H2150">
            <v>4789162</v>
          </cell>
        </row>
        <row r="2151">
          <cell r="G2151" t="str">
            <v>7450294</v>
          </cell>
          <cell r="H2151">
            <v>1148014</v>
          </cell>
        </row>
        <row r="2152">
          <cell r="G2152" t="str">
            <v>7450301</v>
          </cell>
          <cell r="H2152">
            <v>403833</v>
          </cell>
        </row>
        <row r="2153">
          <cell r="G2153" t="str">
            <v>7460960</v>
          </cell>
          <cell r="H2153">
            <v>122059</v>
          </cell>
        </row>
        <row r="2154">
          <cell r="G2154" t="str">
            <v>7461068</v>
          </cell>
          <cell r="H2154">
            <v>407293</v>
          </cell>
        </row>
        <row r="2155">
          <cell r="G2155" t="str">
            <v>7510000</v>
          </cell>
          <cell r="H2155">
            <v>4763646</v>
          </cell>
        </row>
        <row r="2156">
          <cell r="G2156" t="str">
            <v>7520001</v>
          </cell>
          <cell r="H2156">
            <v>354839</v>
          </cell>
        </row>
        <row r="2157">
          <cell r="G2157" t="str">
            <v>7520002</v>
          </cell>
          <cell r="H2157">
            <v>58406</v>
          </cell>
        </row>
        <row r="2158">
          <cell r="G2158" t="str">
            <v>7520003</v>
          </cell>
          <cell r="H2158">
            <v>85854</v>
          </cell>
        </row>
        <row r="2159">
          <cell r="G2159" t="str">
            <v>7520004</v>
          </cell>
          <cell r="H2159">
            <v>21458</v>
          </cell>
        </row>
        <row r="2160">
          <cell r="G2160" t="str">
            <v>7520005</v>
          </cell>
          <cell r="H2160">
            <v>95907</v>
          </cell>
        </row>
        <row r="2161">
          <cell r="G2161" t="str">
            <v>7520006</v>
          </cell>
          <cell r="H2161">
            <v>160409</v>
          </cell>
        </row>
        <row r="2162">
          <cell r="G2162" t="str">
            <v>7520007</v>
          </cell>
          <cell r="H2162">
            <v>115668</v>
          </cell>
        </row>
        <row r="2163">
          <cell r="G2163" t="str">
            <v>7520008</v>
          </cell>
          <cell r="H2163">
            <v>143045</v>
          </cell>
        </row>
        <row r="2164">
          <cell r="G2164" t="str">
            <v>7520009</v>
          </cell>
          <cell r="H2164">
            <v>57668</v>
          </cell>
        </row>
        <row r="2165">
          <cell r="G2165" t="str">
            <v>7530449</v>
          </cell>
          <cell r="H2165">
            <v>1647179</v>
          </cell>
        </row>
        <row r="2166">
          <cell r="G2166" t="str">
            <v>7530875</v>
          </cell>
          <cell r="H2166">
            <v>248972</v>
          </cell>
        </row>
        <row r="2167">
          <cell r="G2167" t="str">
            <v>7530876</v>
          </cell>
          <cell r="H2167">
            <v>526247</v>
          </cell>
        </row>
        <row r="2168">
          <cell r="G2168" t="str">
            <v>7545455</v>
          </cell>
          <cell r="H2168">
            <v>512880</v>
          </cell>
        </row>
        <row r="2169">
          <cell r="G2169" t="str">
            <v>7547495</v>
          </cell>
          <cell r="H2169">
            <v>2343943</v>
          </cell>
        </row>
        <row r="2170">
          <cell r="G2170" t="str">
            <v>7547515</v>
          </cell>
          <cell r="H2170">
            <v>2313971</v>
          </cell>
        </row>
        <row r="2171">
          <cell r="G2171" t="str">
            <v>7547525</v>
          </cell>
          <cell r="H2171">
            <v>4950513</v>
          </cell>
        </row>
        <row r="2172">
          <cell r="G2172" t="str">
            <v>7550213</v>
          </cell>
          <cell r="H2172">
            <v>197916</v>
          </cell>
        </row>
        <row r="2173">
          <cell r="G2173" t="str">
            <v>7550214</v>
          </cell>
          <cell r="H2173">
            <v>1088675</v>
          </cell>
        </row>
        <row r="2174">
          <cell r="G2174" t="str">
            <v>7560977</v>
          </cell>
          <cell r="H2174">
            <v>302454</v>
          </cell>
        </row>
        <row r="2175">
          <cell r="G2175" t="str">
            <v>7561069</v>
          </cell>
          <cell r="H2175">
            <v>0</v>
          </cell>
        </row>
        <row r="2176">
          <cell r="G2176" t="str">
            <v>7570037</v>
          </cell>
          <cell r="H2176">
            <v>96160</v>
          </cell>
        </row>
        <row r="2177">
          <cell r="G2177" t="str">
            <v>7610000</v>
          </cell>
          <cell r="H2177">
            <v>8391810</v>
          </cell>
        </row>
        <row r="2178">
          <cell r="G2178" t="str">
            <v>7620001</v>
          </cell>
          <cell r="H2178">
            <v>45158</v>
          </cell>
        </row>
        <row r="2179">
          <cell r="G2179" t="str">
            <v>7620002</v>
          </cell>
          <cell r="H2179">
            <v>37872</v>
          </cell>
        </row>
        <row r="2180">
          <cell r="G2180" t="str">
            <v>7620003</v>
          </cell>
          <cell r="H2180">
            <v>46319</v>
          </cell>
        </row>
        <row r="2181">
          <cell r="G2181" t="str">
            <v>7620004</v>
          </cell>
          <cell r="H2181">
            <v>292963</v>
          </cell>
        </row>
        <row r="2182">
          <cell r="G2182" t="str">
            <v>7620005</v>
          </cell>
          <cell r="H2182">
            <v>55702</v>
          </cell>
        </row>
        <row r="2183">
          <cell r="G2183" t="str">
            <v>7620006</v>
          </cell>
          <cell r="H2183">
            <v>73830</v>
          </cell>
        </row>
        <row r="2184">
          <cell r="G2184" t="str">
            <v>7620007</v>
          </cell>
          <cell r="H2184">
            <v>666631</v>
          </cell>
        </row>
        <row r="2185">
          <cell r="G2185" t="str">
            <v>7620008</v>
          </cell>
          <cell r="H2185">
            <v>35827</v>
          </cell>
        </row>
        <row r="2186">
          <cell r="G2186" t="str">
            <v>7620009</v>
          </cell>
          <cell r="H2186">
            <v>53358</v>
          </cell>
        </row>
        <row r="2187">
          <cell r="G2187" t="str">
            <v>7620010</v>
          </cell>
          <cell r="H2187">
            <v>20004</v>
          </cell>
        </row>
        <row r="2188">
          <cell r="G2188" t="str">
            <v>7620011</v>
          </cell>
          <cell r="H2188">
            <v>75637</v>
          </cell>
        </row>
        <row r="2189">
          <cell r="G2189" t="str">
            <v>7620012</v>
          </cell>
          <cell r="H2189">
            <v>20698</v>
          </cell>
        </row>
        <row r="2190">
          <cell r="G2190" t="str">
            <v>7630429</v>
          </cell>
          <cell r="H2190">
            <v>5128671</v>
          </cell>
        </row>
        <row r="2191">
          <cell r="G2191" t="str">
            <v>7630586</v>
          </cell>
          <cell r="H2191">
            <v>123003</v>
          </cell>
        </row>
        <row r="2192">
          <cell r="G2192" t="str">
            <v>7630877</v>
          </cell>
          <cell r="H2192">
            <v>368587</v>
          </cell>
        </row>
        <row r="2193">
          <cell r="G2193" t="str">
            <v>7630878</v>
          </cell>
          <cell r="H2193">
            <v>894633</v>
          </cell>
        </row>
        <row r="2194">
          <cell r="G2194" t="str">
            <v>7630879</v>
          </cell>
          <cell r="H2194">
            <v>855259</v>
          </cell>
        </row>
        <row r="2195">
          <cell r="G2195" t="str">
            <v>7630880</v>
          </cell>
          <cell r="H2195">
            <v>142762</v>
          </cell>
        </row>
        <row r="2196">
          <cell r="G2196" t="str">
            <v>7630881</v>
          </cell>
          <cell r="H2196">
            <v>161810</v>
          </cell>
        </row>
        <row r="2197">
          <cell r="G2197" t="str">
            <v>7641835</v>
          </cell>
          <cell r="H2197">
            <v>96936</v>
          </cell>
        </row>
        <row r="2198">
          <cell r="G2198" t="str">
            <v>7644515</v>
          </cell>
          <cell r="H2198">
            <v>2535653</v>
          </cell>
        </row>
        <row r="2199">
          <cell r="G2199" t="str">
            <v>7647605</v>
          </cell>
          <cell r="H2199">
            <v>6566149</v>
          </cell>
        </row>
        <row r="2200">
          <cell r="G2200" t="str">
            <v>7647610</v>
          </cell>
          <cell r="H2200">
            <v>2438223</v>
          </cell>
        </row>
        <row r="2201">
          <cell r="G2201" t="str">
            <v>7647615</v>
          </cell>
          <cell r="H2201">
            <v>7788658</v>
          </cell>
        </row>
        <row r="2202">
          <cell r="G2202" t="str">
            <v>7650215</v>
          </cell>
          <cell r="H2202">
            <v>694737</v>
          </cell>
        </row>
        <row r="2203">
          <cell r="G2203" t="str">
            <v>7650216</v>
          </cell>
          <cell r="H2203">
            <v>596738</v>
          </cell>
        </row>
        <row r="2204">
          <cell r="G2204" t="str">
            <v>7660994</v>
          </cell>
          <cell r="H2204">
            <v>384196</v>
          </cell>
        </row>
        <row r="2205">
          <cell r="G2205" t="str">
            <v>7710000</v>
          </cell>
          <cell r="H2205">
            <v>6833732</v>
          </cell>
        </row>
        <row r="2206">
          <cell r="G2206" t="str">
            <v>7720001</v>
          </cell>
          <cell r="H2206">
            <v>201593</v>
          </cell>
        </row>
        <row r="2207">
          <cell r="G2207" t="str">
            <v>7720002</v>
          </cell>
          <cell r="H2207">
            <v>271357</v>
          </cell>
        </row>
        <row r="2208">
          <cell r="G2208" t="str">
            <v>7720003</v>
          </cell>
          <cell r="H2208">
            <v>72490</v>
          </cell>
        </row>
        <row r="2209">
          <cell r="G2209" t="str">
            <v>7720004</v>
          </cell>
          <cell r="H2209">
            <v>145930</v>
          </cell>
        </row>
        <row r="2210">
          <cell r="G2210" t="str">
            <v>7720005</v>
          </cell>
          <cell r="H2210">
            <v>105971</v>
          </cell>
        </row>
        <row r="2211">
          <cell r="G2211" t="str">
            <v>7720006</v>
          </cell>
          <cell r="H2211">
            <v>172773</v>
          </cell>
        </row>
        <row r="2212">
          <cell r="G2212" t="str">
            <v>7720007</v>
          </cell>
          <cell r="H2212">
            <v>70308</v>
          </cell>
        </row>
        <row r="2213">
          <cell r="G2213" t="str">
            <v>7720008</v>
          </cell>
          <cell r="H2213">
            <v>44532</v>
          </cell>
        </row>
        <row r="2214">
          <cell r="G2214" t="str">
            <v>7720009</v>
          </cell>
          <cell r="H2214">
            <v>75399</v>
          </cell>
        </row>
        <row r="2215">
          <cell r="G2215" t="str">
            <v>7730438</v>
          </cell>
          <cell r="H2215">
            <v>1359075</v>
          </cell>
        </row>
        <row r="2216">
          <cell r="G2216" t="str">
            <v>7730882</v>
          </cell>
          <cell r="H2216">
            <v>121768</v>
          </cell>
        </row>
        <row r="2217">
          <cell r="G2217" t="str">
            <v>7730883</v>
          </cell>
          <cell r="H2217">
            <v>108519</v>
          </cell>
        </row>
        <row r="2218">
          <cell r="G2218" t="str">
            <v>7730884</v>
          </cell>
          <cell r="H2218">
            <v>75935</v>
          </cell>
        </row>
        <row r="2219">
          <cell r="G2219" t="str">
            <v>7730885</v>
          </cell>
          <cell r="H2219">
            <v>74636</v>
          </cell>
        </row>
        <row r="2220">
          <cell r="G2220" t="str">
            <v>7730886</v>
          </cell>
          <cell r="H2220">
            <v>23744</v>
          </cell>
        </row>
        <row r="2221">
          <cell r="G2221" t="str">
            <v>7730887</v>
          </cell>
          <cell r="H2221">
            <v>100596</v>
          </cell>
        </row>
        <row r="2222">
          <cell r="G2222" t="str">
            <v>7747645</v>
          </cell>
          <cell r="H2222">
            <v>3157383</v>
          </cell>
        </row>
        <row r="2223">
          <cell r="G2223" t="str">
            <v>7747715</v>
          </cell>
          <cell r="H2223">
            <v>6612382</v>
          </cell>
        </row>
        <row r="2224">
          <cell r="G2224" t="str">
            <v>7750217</v>
          </cell>
          <cell r="H2224">
            <v>1258469</v>
          </cell>
        </row>
        <row r="2225">
          <cell r="G2225" t="str">
            <v>7761070</v>
          </cell>
          <cell r="H2225">
            <v>0</v>
          </cell>
        </row>
        <row r="2226">
          <cell r="G2226" t="str">
            <v>7770038</v>
          </cell>
          <cell r="H2226">
            <v>65000</v>
          </cell>
        </row>
        <row r="2227">
          <cell r="G2227" t="str">
            <v>7770039</v>
          </cell>
          <cell r="H2227">
            <v>141603</v>
          </cell>
        </row>
        <row r="2228">
          <cell r="G2228" t="str">
            <v>7810000</v>
          </cell>
          <cell r="H2228">
            <v>2409097</v>
          </cell>
        </row>
        <row r="2229">
          <cell r="G2229" t="str">
            <v>7820001</v>
          </cell>
          <cell r="H2229">
            <v>28511</v>
          </cell>
        </row>
        <row r="2230">
          <cell r="G2230" t="str">
            <v>7820002</v>
          </cell>
          <cell r="H2230">
            <v>25690</v>
          </cell>
        </row>
        <row r="2231">
          <cell r="G2231" t="str">
            <v>7820003</v>
          </cell>
          <cell r="H2231">
            <v>53470</v>
          </cell>
        </row>
        <row r="2232">
          <cell r="G2232" t="str">
            <v>7820004</v>
          </cell>
          <cell r="H2232">
            <v>27020</v>
          </cell>
        </row>
        <row r="2233">
          <cell r="G2233" t="str">
            <v>7820005</v>
          </cell>
          <cell r="H2233">
            <v>26745</v>
          </cell>
        </row>
        <row r="2234">
          <cell r="G2234" t="str">
            <v>7820006</v>
          </cell>
          <cell r="H2234">
            <v>52285</v>
          </cell>
        </row>
        <row r="2235">
          <cell r="G2235" t="str">
            <v>7830888</v>
          </cell>
          <cell r="H2235">
            <v>9293</v>
          </cell>
        </row>
        <row r="2236">
          <cell r="G2236" t="str">
            <v>7830889</v>
          </cell>
          <cell r="H2236">
            <v>363677</v>
          </cell>
        </row>
        <row r="2237">
          <cell r="G2237" t="str">
            <v>7847775</v>
          </cell>
          <cell r="H2237">
            <v>3131690</v>
          </cell>
        </row>
        <row r="2238">
          <cell r="G2238" t="str">
            <v>7850218</v>
          </cell>
          <cell r="H2238">
            <v>201401</v>
          </cell>
        </row>
        <row r="2239">
          <cell r="G2239" t="str">
            <v>7861006</v>
          </cell>
          <cell r="H2239">
            <v>64412</v>
          </cell>
        </row>
        <row r="2240">
          <cell r="G2240" t="str">
            <v>7910000</v>
          </cell>
          <cell r="H2240">
            <v>32544366</v>
          </cell>
        </row>
        <row r="2241">
          <cell r="G2241" t="str">
            <v>7920001</v>
          </cell>
          <cell r="H2241">
            <v>485777</v>
          </cell>
        </row>
        <row r="2242">
          <cell r="G2242" t="str">
            <v>7920002</v>
          </cell>
          <cell r="H2242">
            <v>54989</v>
          </cell>
        </row>
        <row r="2243">
          <cell r="G2243" t="str">
            <v>7920003</v>
          </cell>
          <cell r="H2243">
            <v>124226</v>
          </cell>
        </row>
        <row r="2244">
          <cell r="G2244" t="str">
            <v>7920004</v>
          </cell>
          <cell r="H2244">
            <v>11762</v>
          </cell>
        </row>
        <row r="2245">
          <cell r="G2245" t="str">
            <v>7920005</v>
          </cell>
          <cell r="H2245">
            <v>91887</v>
          </cell>
        </row>
        <row r="2246">
          <cell r="G2246" t="str">
            <v>7920006</v>
          </cell>
          <cell r="H2246">
            <v>31463</v>
          </cell>
        </row>
        <row r="2247">
          <cell r="G2247" t="str">
            <v>7920007</v>
          </cell>
          <cell r="H2247">
            <v>62494</v>
          </cell>
        </row>
        <row r="2248">
          <cell r="G2248" t="str">
            <v>7920008</v>
          </cell>
          <cell r="H2248">
            <v>564398</v>
          </cell>
        </row>
        <row r="2249">
          <cell r="G2249" t="str">
            <v>7920009</v>
          </cell>
          <cell r="H2249">
            <v>45745</v>
          </cell>
        </row>
        <row r="2250">
          <cell r="G2250" t="str">
            <v>7920010</v>
          </cell>
          <cell r="H2250">
            <v>436494</v>
          </cell>
        </row>
        <row r="2251">
          <cell r="G2251" t="str">
            <v>7920011</v>
          </cell>
          <cell r="H2251">
            <v>80896</v>
          </cell>
        </row>
        <row r="2252">
          <cell r="G2252" t="str">
            <v>7920012</v>
          </cell>
          <cell r="H2252">
            <v>95139</v>
          </cell>
        </row>
        <row r="2253">
          <cell r="G2253" t="str">
            <v>7920013</v>
          </cell>
          <cell r="H2253">
            <v>478506</v>
          </cell>
        </row>
        <row r="2254">
          <cell r="G2254" t="str">
            <v>7930109</v>
          </cell>
          <cell r="H2254">
            <v>34670087</v>
          </cell>
        </row>
        <row r="2255">
          <cell r="G2255" t="str">
            <v>7930302</v>
          </cell>
          <cell r="H2255">
            <v>10446982</v>
          </cell>
        </row>
        <row r="2256">
          <cell r="G2256" t="str">
            <v>7930534</v>
          </cell>
          <cell r="H2256">
            <v>138322</v>
          </cell>
        </row>
        <row r="2257">
          <cell r="G2257" t="str">
            <v>7930890</v>
          </cell>
          <cell r="H2257">
            <v>410222</v>
          </cell>
        </row>
        <row r="2258">
          <cell r="G2258" t="str">
            <v>7930891</v>
          </cell>
          <cell r="H2258">
            <v>83813</v>
          </cell>
        </row>
        <row r="2259">
          <cell r="G2259" t="str">
            <v>7930957</v>
          </cell>
          <cell r="H2259">
            <v>235442</v>
          </cell>
        </row>
        <row r="2260">
          <cell r="G2260" t="str">
            <v>7930964</v>
          </cell>
          <cell r="H2260">
            <v>454830</v>
          </cell>
        </row>
        <row r="2261">
          <cell r="G2261" t="str">
            <v>7940395</v>
          </cell>
          <cell r="H2261">
            <v>869046</v>
          </cell>
        </row>
        <row r="2262">
          <cell r="G2262" t="str">
            <v>7947855</v>
          </cell>
          <cell r="H2262">
            <v>20150803</v>
          </cell>
        </row>
        <row r="2263">
          <cell r="G2263" t="str">
            <v>7947865</v>
          </cell>
          <cell r="H2263">
            <v>36243136</v>
          </cell>
        </row>
        <row r="2264">
          <cell r="G2264" t="str">
            <v>7947875</v>
          </cell>
          <cell r="H2264">
            <v>13104133</v>
          </cell>
        </row>
        <row r="2265">
          <cell r="G2265" t="str">
            <v>7950009</v>
          </cell>
          <cell r="H2265">
            <v>20467</v>
          </cell>
        </row>
        <row r="2266">
          <cell r="G2266" t="str">
            <v>7950221</v>
          </cell>
          <cell r="H2266">
            <v>1615494</v>
          </cell>
        </row>
        <row r="2267">
          <cell r="G2267" t="str">
            <v>7950280</v>
          </cell>
          <cell r="H2267">
            <v>4487062</v>
          </cell>
        </row>
        <row r="2268">
          <cell r="G2268" t="str">
            <v>7960330</v>
          </cell>
          <cell r="H2268">
            <v>231872</v>
          </cell>
        </row>
        <row r="2269">
          <cell r="G2269" t="str">
            <v>7960868</v>
          </cell>
          <cell r="H2269">
            <v>2660641</v>
          </cell>
        </row>
        <row r="2270">
          <cell r="G2270" t="str">
            <v>7970040</v>
          </cell>
          <cell r="H2270">
            <v>84930</v>
          </cell>
        </row>
        <row r="2271">
          <cell r="G2271" t="str">
            <v>7970041</v>
          </cell>
          <cell r="H2271">
            <v>49976</v>
          </cell>
        </row>
        <row r="2272">
          <cell r="G2272" t="str">
            <v>8010000</v>
          </cell>
          <cell r="H2272">
            <v>4072508</v>
          </cell>
        </row>
        <row r="2273">
          <cell r="G2273" t="str">
            <v>8020001</v>
          </cell>
          <cell r="H2273">
            <v>303308</v>
          </cell>
        </row>
        <row r="2274">
          <cell r="G2274" t="str">
            <v>8020002</v>
          </cell>
          <cell r="H2274">
            <v>32081</v>
          </cell>
        </row>
        <row r="2275">
          <cell r="G2275" t="str">
            <v>8020003</v>
          </cell>
          <cell r="H2275">
            <v>79692</v>
          </cell>
        </row>
        <row r="2276">
          <cell r="G2276" t="str">
            <v>8020004</v>
          </cell>
          <cell r="H2276">
            <v>131128</v>
          </cell>
        </row>
        <row r="2277">
          <cell r="G2277" t="str">
            <v>8020005</v>
          </cell>
          <cell r="H2277">
            <v>45994</v>
          </cell>
        </row>
        <row r="2278">
          <cell r="G2278" t="str">
            <v>8020006</v>
          </cell>
          <cell r="H2278">
            <v>149906</v>
          </cell>
        </row>
        <row r="2279">
          <cell r="G2279" t="str">
            <v>8030320</v>
          </cell>
          <cell r="H2279">
            <v>21668</v>
          </cell>
        </row>
        <row r="2280">
          <cell r="G2280" t="str">
            <v>8030428</v>
          </cell>
          <cell r="H2280">
            <v>3499557</v>
          </cell>
        </row>
        <row r="2281">
          <cell r="G2281" t="str">
            <v>8030892</v>
          </cell>
          <cell r="H2281">
            <v>82837</v>
          </cell>
        </row>
        <row r="2282">
          <cell r="G2282" t="str">
            <v>8030893</v>
          </cell>
          <cell r="H2282">
            <v>172945</v>
          </cell>
        </row>
        <row r="2283">
          <cell r="G2283" t="str">
            <v>8030894</v>
          </cell>
          <cell r="H2283">
            <v>184513</v>
          </cell>
        </row>
        <row r="2284">
          <cell r="G2284" t="str">
            <v>8047935</v>
          </cell>
          <cell r="H2284">
            <v>3021671</v>
          </cell>
        </row>
        <row r="2285">
          <cell r="G2285" t="str">
            <v>8047945</v>
          </cell>
          <cell r="H2285">
            <v>5751780</v>
          </cell>
        </row>
        <row r="2286">
          <cell r="G2286" t="str">
            <v>8050222</v>
          </cell>
          <cell r="H2286">
            <v>1002792</v>
          </cell>
        </row>
        <row r="2287">
          <cell r="G2287" t="str">
            <v>8061037</v>
          </cell>
          <cell r="H2287">
            <v>149629</v>
          </cell>
        </row>
        <row r="2288">
          <cell r="G2288" t="str">
            <v>8110000</v>
          </cell>
          <cell r="H2288">
            <v>1986744</v>
          </cell>
        </row>
        <row r="2289">
          <cell r="G2289" t="str">
            <v>8120001</v>
          </cell>
          <cell r="H2289">
            <v>20446</v>
          </cell>
        </row>
        <row r="2290">
          <cell r="G2290" t="str">
            <v>8120002</v>
          </cell>
          <cell r="H2290">
            <v>29376</v>
          </cell>
        </row>
        <row r="2291">
          <cell r="G2291" t="str">
            <v>8120003</v>
          </cell>
          <cell r="H2291">
            <v>23612</v>
          </cell>
        </row>
        <row r="2292">
          <cell r="G2292" t="str">
            <v>8120004</v>
          </cell>
          <cell r="H2292">
            <v>21958</v>
          </cell>
        </row>
        <row r="2293">
          <cell r="G2293" t="str">
            <v>8120005</v>
          </cell>
          <cell r="H2293">
            <v>26572</v>
          </cell>
        </row>
        <row r="2294">
          <cell r="G2294" t="str">
            <v>8120006</v>
          </cell>
          <cell r="H2294">
            <v>19084</v>
          </cell>
        </row>
        <row r="2295">
          <cell r="G2295" t="str">
            <v>8130895</v>
          </cell>
          <cell r="H2295">
            <v>757989</v>
          </cell>
        </row>
        <row r="2296">
          <cell r="G2296" t="str">
            <v>8130896</v>
          </cell>
          <cell r="H2296">
            <v>100219</v>
          </cell>
        </row>
        <row r="2297">
          <cell r="G2297" t="str">
            <v>8147950</v>
          </cell>
          <cell r="H2297">
            <v>3924624</v>
          </cell>
        </row>
        <row r="2298">
          <cell r="G2298" t="str">
            <v>8150223</v>
          </cell>
          <cell r="H2298">
            <v>456057</v>
          </cell>
        </row>
        <row r="2299">
          <cell r="G2299" t="str">
            <v>8161074</v>
          </cell>
          <cell r="H2299">
            <v>0</v>
          </cell>
        </row>
        <row r="2300">
          <cell r="G2300" t="str">
            <v>8210000</v>
          </cell>
          <cell r="H2300">
            <v>52566743</v>
          </cell>
        </row>
        <row r="2301">
          <cell r="G2301" t="str">
            <v>8220001</v>
          </cell>
          <cell r="H2301">
            <v>18103</v>
          </cell>
        </row>
        <row r="2302">
          <cell r="G2302" t="str">
            <v>8220002</v>
          </cell>
          <cell r="H2302">
            <v>1187194</v>
          </cell>
        </row>
        <row r="2303">
          <cell r="G2303" t="str">
            <v>8220003</v>
          </cell>
          <cell r="H2303">
            <v>391702</v>
          </cell>
        </row>
        <row r="2304">
          <cell r="G2304" t="str">
            <v>8220004</v>
          </cell>
          <cell r="H2304">
            <v>486151</v>
          </cell>
        </row>
        <row r="2305">
          <cell r="G2305" t="str">
            <v>8220005</v>
          </cell>
          <cell r="H2305">
            <v>569671</v>
          </cell>
        </row>
        <row r="2306">
          <cell r="G2306" t="str">
            <v>8220006</v>
          </cell>
          <cell r="H2306">
            <v>1270646</v>
          </cell>
        </row>
        <row r="2307">
          <cell r="G2307" t="str">
            <v>8220007</v>
          </cell>
          <cell r="H2307">
            <v>2204610</v>
          </cell>
        </row>
        <row r="2308">
          <cell r="G2308" t="str">
            <v>8220008</v>
          </cell>
          <cell r="H2308">
            <v>42886</v>
          </cell>
        </row>
        <row r="2309">
          <cell r="G2309" t="str">
            <v>8230102</v>
          </cell>
          <cell r="H2309">
            <v>72418336</v>
          </cell>
        </row>
        <row r="2310">
          <cell r="G2310" t="str">
            <v>8230958</v>
          </cell>
          <cell r="H2310">
            <v>103254</v>
          </cell>
        </row>
        <row r="2311">
          <cell r="G2311" t="str">
            <v>8247995</v>
          </cell>
          <cell r="H2311">
            <v>64497747</v>
          </cell>
        </row>
        <row r="2312">
          <cell r="G2312" t="str">
            <v>8250265</v>
          </cell>
          <cell r="H2312">
            <v>14196965</v>
          </cell>
        </row>
        <row r="2313">
          <cell r="G2313" t="str">
            <v>8261072</v>
          </cell>
          <cell r="H2313">
            <v>0</v>
          </cell>
        </row>
        <row r="2314">
          <cell r="G2314" t="str">
            <v>8261102</v>
          </cell>
          <cell r="H2314">
            <v>1616589</v>
          </cell>
        </row>
        <row r="2315">
          <cell r="G2315" t="str">
            <v>8261190</v>
          </cell>
          <cell r="H2315">
            <v>1989647</v>
          </cell>
        </row>
        <row r="2316">
          <cell r="G2316" t="str">
            <v>8310000</v>
          </cell>
          <cell r="H2316">
            <v>7540942</v>
          </cell>
        </row>
        <row r="2317">
          <cell r="G2317" t="str">
            <v>8320001</v>
          </cell>
          <cell r="H2317">
            <v>348213</v>
          </cell>
        </row>
        <row r="2318">
          <cell r="G2318" t="str">
            <v>8320002</v>
          </cell>
          <cell r="H2318">
            <v>115216</v>
          </cell>
        </row>
        <row r="2319">
          <cell r="G2319" t="str">
            <v>8320003</v>
          </cell>
          <cell r="H2319">
            <v>310891</v>
          </cell>
        </row>
        <row r="2320">
          <cell r="G2320" t="str">
            <v>8320004</v>
          </cell>
          <cell r="H2320">
            <v>75914</v>
          </cell>
        </row>
        <row r="2321">
          <cell r="G2321" t="str">
            <v>8320005</v>
          </cell>
          <cell r="H2321">
            <v>84124</v>
          </cell>
        </row>
        <row r="2322">
          <cell r="G2322" t="str">
            <v>8330427</v>
          </cell>
          <cell r="H2322">
            <v>1025464</v>
          </cell>
        </row>
        <row r="2323">
          <cell r="G2323" t="str">
            <v>8330897</v>
          </cell>
          <cell r="H2323">
            <v>240853</v>
          </cell>
        </row>
        <row r="2324">
          <cell r="G2324" t="str">
            <v>8330898</v>
          </cell>
          <cell r="H2324">
            <v>118299</v>
          </cell>
        </row>
        <row r="2325">
          <cell r="G2325" t="str">
            <v>8330899</v>
          </cell>
          <cell r="H2325">
            <v>107218</v>
          </cell>
        </row>
        <row r="2326">
          <cell r="G2326" t="str">
            <v>8330900</v>
          </cell>
          <cell r="H2326">
            <v>31716</v>
          </cell>
        </row>
        <row r="2327">
          <cell r="G2327" t="str">
            <v>8330901</v>
          </cell>
          <cell r="H2327">
            <v>39472</v>
          </cell>
        </row>
        <row r="2328">
          <cell r="G2328" t="str">
            <v>8330902</v>
          </cell>
          <cell r="H2328">
            <v>9365</v>
          </cell>
        </row>
        <row r="2329">
          <cell r="G2329" t="str">
            <v>8348010</v>
          </cell>
          <cell r="H2329">
            <v>2973464</v>
          </cell>
        </row>
        <row r="2330">
          <cell r="G2330" t="str">
            <v>8348020</v>
          </cell>
          <cell r="H2330">
            <v>4073896</v>
          </cell>
        </row>
        <row r="2331">
          <cell r="G2331" t="str">
            <v>8350227</v>
          </cell>
          <cell r="H2331">
            <v>464657</v>
          </cell>
        </row>
        <row r="2332">
          <cell r="G2332" t="str">
            <v>8350228</v>
          </cell>
          <cell r="H2332">
            <v>327841</v>
          </cell>
        </row>
        <row r="2333">
          <cell r="G2333" t="str">
            <v>8361073</v>
          </cell>
          <cell r="H2333">
            <v>0</v>
          </cell>
        </row>
        <row r="2334">
          <cell r="G2334" t="str">
            <v>8410000</v>
          </cell>
          <cell r="H2334">
            <v>32096812</v>
          </cell>
        </row>
        <row r="2335">
          <cell r="G2335" t="str">
            <v>8420001</v>
          </cell>
          <cell r="H2335">
            <v>73914</v>
          </cell>
        </row>
        <row r="2336">
          <cell r="G2336" t="str">
            <v>8420002</v>
          </cell>
          <cell r="H2336">
            <v>777151</v>
          </cell>
        </row>
        <row r="2337">
          <cell r="G2337" t="str">
            <v>8420003</v>
          </cell>
          <cell r="H2337">
            <v>44707</v>
          </cell>
        </row>
        <row r="2338">
          <cell r="G2338" t="str">
            <v>8420004</v>
          </cell>
          <cell r="H2338">
            <v>65859</v>
          </cell>
        </row>
        <row r="2339">
          <cell r="G2339" t="str">
            <v>8420005</v>
          </cell>
          <cell r="H2339">
            <v>124106</v>
          </cell>
        </row>
        <row r="2340">
          <cell r="G2340" t="str">
            <v>8420006</v>
          </cell>
          <cell r="H2340">
            <v>70389</v>
          </cell>
        </row>
        <row r="2341">
          <cell r="G2341" t="str">
            <v>8420007</v>
          </cell>
          <cell r="H2341">
            <v>411593</v>
          </cell>
        </row>
        <row r="2342">
          <cell r="G2342" t="str">
            <v>8420008</v>
          </cell>
          <cell r="H2342">
            <v>92016</v>
          </cell>
        </row>
        <row r="2343">
          <cell r="G2343" t="str">
            <v>8420009</v>
          </cell>
          <cell r="H2343">
            <v>19950</v>
          </cell>
        </row>
        <row r="2344">
          <cell r="G2344" t="str">
            <v>8420010</v>
          </cell>
          <cell r="H2344">
            <v>18647</v>
          </cell>
        </row>
        <row r="2345">
          <cell r="G2345" t="str">
            <v>8420011</v>
          </cell>
          <cell r="H2345">
            <v>30593</v>
          </cell>
        </row>
        <row r="2346">
          <cell r="G2346" t="str">
            <v>8420012</v>
          </cell>
          <cell r="H2346">
            <v>258491</v>
          </cell>
        </row>
        <row r="2347">
          <cell r="G2347" t="str">
            <v>8430106</v>
          </cell>
          <cell r="H2347">
            <v>35231224</v>
          </cell>
        </row>
        <row r="2348">
          <cell r="G2348" t="str">
            <v>8430903</v>
          </cell>
          <cell r="H2348">
            <v>23178</v>
          </cell>
        </row>
        <row r="2349">
          <cell r="G2349" t="str">
            <v>8430904</v>
          </cell>
          <cell r="H2349">
            <v>67408</v>
          </cell>
        </row>
        <row r="2350">
          <cell r="G2350" t="str">
            <v>8430905</v>
          </cell>
          <cell r="H2350">
            <v>588773</v>
          </cell>
        </row>
        <row r="2351">
          <cell r="G2351" t="str">
            <v>8448030</v>
          </cell>
          <cell r="H2351">
            <v>30358266</v>
          </cell>
        </row>
        <row r="2352">
          <cell r="G2352" t="str">
            <v>8450229</v>
          </cell>
          <cell r="H2352">
            <v>6776162</v>
          </cell>
        </row>
        <row r="2353">
          <cell r="G2353" t="str">
            <v>8460334</v>
          </cell>
          <cell r="H2353">
            <v>0</v>
          </cell>
        </row>
        <row r="2354">
          <cell r="G2354" t="str">
            <v>8460871</v>
          </cell>
          <cell r="H2354">
            <v>4752114</v>
          </cell>
        </row>
        <row r="2355">
          <cell r="G2355" t="str">
            <v>8460872</v>
          </cell>
          <cell r="H2355">
            <v>1587038</v>
          </cell>
        </row>
        <row r="2356">
          <cell r="G2356" t="str">
            <v>8460958</v>
          </cell>
          <cell r="H2356">
            <v>2199060</v>
          </cell>
        </row>
        <row r="2357">
          <cell r="G2357" t="str">
            <v>8460970</v>
          </cell>
          <cell r="H2357">
            <v>161352</v>
          </cell>
        </row>
        <row r="2358">
          <cell r="G2358" t="str">
            <v>8460981</v>
          </cell>
          <cell r="H2358">
            <v>120373</v>
          </cell>
        </row>
        <row r="2359">
          <cell r="G2359" t="str">
            <v>8461005</v>
          </cell>
          <cell r="H2359">
            <v>278449</v>
          </cell>
        </row>
        <row r="2360">
          <cell r="G2360" t="str">
            <v>8461023</v>
          </cell>
          <cell r="H2360">
            <v>507005</v>
          </cell>
        </row>
        <row r="2361">
          <cell r="G2361" t="str">
            <v>8461086</v>
          </cell>
          <cell r="H2361">
            <v>562392</v>
          </cell>
        </row>
        <row r="2362">
          <cell r="G2362" t="str">
            <v>8470039</v>
          </cell>
          <cell r="H2362">
            <v>7503</v>
          </cell>
        </row>
        <row r="2363">
          <cell r="G2363" t="str">
            <v>8470042</v>
          </cell>
          <cell r="H2363">
            <v>22998</v>
          </cell>
        </row>
        <row r="2364">
          <cell r="G2364" t="str">
            <v>8470049</v>
          </cell>
          <cell r="H2364">
            <v>847721</v>
          </cell>
        </row>
        <row r="2365">
          <cell r="G2365" t="str">
            <v>8470104</v>
          </cell>
          <cell r="H2365">
            <v>147877</v>
          </cell>
        </row>
        <row r="2366">
          <cell r="G2366" t="str">
            <v>8470332</v>
          </cell>
          <cell r="H2366">
            <v>29999</v>
          </cell>
        </row>
        <row r="2367">
          <cell r="G2367" t="str">
            <v>8470847</v>
          </cell>
          <cell r="H2367">
            <v>52616</v>
          </cell>
        </row>
        <row r="2368">
          <cell r="G2368" t="str">
            <v>8510000</v>
          </cell>
          <cell r="H2368">
            <v>4829210</v>
          </cell>
        </row>
        <row r="2369">
          <cell r="G2369" t="str">
            <v>8520001</v>
          </cell>
          <cell r="H2369">
            <v>244315</v>
          </cell>
        </row>
        <row r="2370">
          <cell r="G2370" t="str">
            <v>8520002</v>
          </cell>
          <cell r="H2370">
            <v>309659</v>
          </cell>
        </row>
        <row r="2371">
          <cell r="G2371" t="str">
            <v>8520003</v>
          </cell>
          <cell r="H2371">
            <v>65198</v>
          </cell>
        </row>
        <row r="2372">
          <cell r="G2372" t="str">
            <v>8520004</v>
          </cell>
          <cell r="H2372">
            <v>210929</v>
          </cell>
        </row>
        <row r="2373">
          <cell r="G2373" t="str">
            <v>8520005</v>
          </cell>
          <cell r="H2373">
            <v>61413</v>
          </cell>
        </row>
        <row r="2374">
          <cell r="G2374" t="str">
            <v>8520006</v>
          </cell>
          <cell r="H2374">
            <v>151527</v>
          </cell>
        </row>
        <row r="2375">
          <cell r="G2375" t="str">
            <v>8520007</v>
          </cell>
          <cell r="H2375">
            <v>19523</v>
          </cell>
        </row>
        <row r="2376">
          <cell r="G2376" t="str">
            <v>8530313</v>
          </cell>
          <cell r="H2376">
            <v>5818060</v>
          </cell>
        </row>
        <row r="2377">
          <cell r="G2377" t="str">
            <v>8530511</v>
          </cell>
          <cell r="H2377">
            <v>1662864</v>
          </cell>
        </row>
        <row r="2378">
          <cell r="G2378" t="str">
            <v>8530906</v>
          </cell>
          <cell r="H2378">
            <v>150362</v>
          </cell>
        </row>
        <row r="2379">
          <cell r="G2379" t="str">
            <v>8530907</v>
          </cell>
          <cell r="H2379">
            <v>66205</v>
          </cell>
        </row>
        <row r="2380">
          <cell r="G2380" t="str">
            <v>8530908</v>
          </cell>
          <cell r="H2380">
            <v>86040</v>
          </cell>
        </row>
        <row r="2381">
          <cell r="G2381" t="str">
            <v>8548045</v>
          </cell>
          <cell r="H2381">
            <v>3056948</v>
          </cell>
        </row>
        <row r="2382">
          <cell r="G2382" t="str">
            <v>8548050</v>
          </cell>
          <cell r="H2382">
            <v>5831485</v>
          </cell>
        </row>
        <row r="2383">
          <cell r="G2383" t="str">
            <v>8548060</v>
          </cell>
          <cell r="H2383">
            <v>3229632</v>
          </cell>
        </row>
        <row r="2384">
          <cell r="G2384" t="str">
            <v>8550230</v>
          </cell>
          <cell r="H2384">
            <v>224810</v>
          </cell>
        </row>
        <row r="2385">
          <cell r="G2385" t="str">
            <v>8550231</v>
          </cell>
          <cell r="H2385">
            <v>36103</v>
          </cell>
        </row>
        <row r="2386">
          <cell r="G2386" t="str">
            <v>8550232</v>
          </cell>
          <cell r="H2386">
            <v>590879</v>
          </cell>
        </row>
        <row r="2387">
          <cell r="G2387" t="str">
            <v>8561075</v>
          </cell>
          <cell r="H2387">
            <v>0</v>
          </cell>
        </row>
        <row r="2388">
          <cell r="G2388" t="str">
            <v>8610000</v>
          </cell>
          <cell r="H2388">
            <v>3389674</v>
          </cell>
        </row>
        <row r="2389">
          <cell r="G2389" t="str">
            <v>8620001</v>
          </cell>
          <cell r="H2389">
            <v>19422</v>
          </cell>
        </row>
        <row r="2390">
          <cell r="G2390" t="str">
            <v>8620002</v>
          </cell>
          <cell r="H2390">
            <v>18066</v>
          </cell>
        </row>
        <row r="2391">
          <cell r="G2391" t="str">
            <v>8620003</v>
          </cell>
          <cell r="H2391">
            <v>14445</v>
          </cell>
        </row>
        <row r="2392">
          <cell r="G2392" t="str">
            <v>8620004</v>
          </cell>
          <cell r="H2392">
            <v>21245</v>
          </cell>
        </row>
        <row r="2393">
          <cell r="G2393" t="str">
            <v>8620005</v>
          </cell>
          <cell r="H2393">
            <v>17031</v>
          </cell>
        </row>
        <row r="2394">
          <cell r="G2394" t="str">
            <v>8620006</v>
          </cell>
          <cell r="H2394">
            <v>27817</v>
          </cell>
        </row>
        <row r="2395">
          <cell r="G2395" t="str">
            <v>8620007</v>
          </cell>
          <cell r="H2395">
            <v>12231</v>
          </cell>
        </row>
        <row r="2396">
          <cell r="G2396" t="str">
            <v>8620008</v>
          </cell>
          <cell r="H2396">
            <v>25156</v>
          </cell>
        </row>
        <row r="2397">
          <cell r="G2397" t="str">
            <v>8620009</v>
          </cell>
          <cell r="H2397">
            <v>11692</v>
          </cell>
        </row>
        <row r="2398">
          <cell r="G2398" t="str">
            <v>8620010</v>
          </cell>
          <cell r="H2398">
            <v>16894</v>
          </cell>
        </row>
        <row r="2399">
          <cell r="G2399" t="str">
            <v>8620011</v>
          </cell>
          <cell r="H2399">
            <v>17789</v>
          </cell>
        </row>
        <row r="2400">
          <cell r="G2400" t="str">
            <v>8620012</v>
          </cell>
          <cell r="H2400">
            <v>44459</v>
          </cell>
        </row>
        <row r="2401">
          <cell r="G2401" t="str">
            <v>8630909</v>
          </cell>
          <cell r="H2401">
            <v>43851</v>
          </cell>
        </row>
        <row r="2402">
          <cell r="G2402" t="str">
            <v>8630910</v>
          </cell>
          <cell r="H2402">
            <v>25745</v>
          </cell>
        </row>
        <row r="2403">
          <cell r="G2403" t="str">
            <v>8630911</v>
          </cell>
          <cell r="H2403">
            <v>120032</v>
          </cell>
        </row>
        <row r="2404">
          <cell r="G2404" t="str">
            <v>8630912</v>
          </cell>
          <cell r="H2404">
            <v>264873</v>
          </cell>
        </row>
        <row r="2405">
          <cell r="G2405" t="str">
            <v>8640395</v>
          </cell>
          <cell r="H2405">
            <v>689769</v>
          </cell>
        </row>
        <row r="2406">
          <cell r="G2406" t="str">
            <v>8642440</v>
          </cell>
          <cell r="H2406">
            <v>370861</v>
          </cell>
        </row>
        <row r="2407">
          <cell r="G2407" t="str">
            <v>8648115</v>
          </cell>
          <cell r="H2407">
            <v>4194839</v>
          </cell>
        </row>
        <row r="2408">
          <cell r="G2408" t="str">
            <v>8650233</v>
          </cell>
          <cell r="H2408">
            <v>96523</v>
          </cell>
        </row>
        <row r="2409">
          <cell r="G2409" t="str">
            <v>8650234</v>
          </cell>
          <cell r="H2409">
            <v>135117</v>
          </cell>
        </row>
        <row r="2410">
          <cell r="G2410" t="str">
            <v>8661033</v>
          </cell>
          <cell r="H2410">
            <v>135825</v>
          </cell>
        </row>
        <row r="2411">
          <cell r="G2411" t="str">
            <v>8670043</v>
          </cell>
          <cell r="H2411">
            <v>168996</v>
          </cell>
        </row>
        <row r="2412">
          <cell r="G2412" t="str">
            <v>8670044</v>
          </cell>
          <cell r="H2412">
            <v>27975</v>
          </cell>
        </row>
        <row r="2413">
          <cell r="G2413" t="str">
            <v>8710000</v>
          </cell>
          <cell r="H2413">
            <v>15937771</v>
          </cell>
        </row>
        <row r="2414">
          <cell r="G2414" t="str">
            <v>8720001</v>
          </cell>
          <cell r="H2414">
            <v>368436</v>
          </cell>
        </row>
        <row r="2415">
          <cell r="G2415" t="str">
            <v>8720002</v>
          </cell>
          <cell r="H2415">
            <v>146617</v>
          </cell>
        </row>
        <row r="2416">
          <cell r="G2416" t="str">
            <v>8720003</v>
          </cell>
          <cell r="H2416">
            <v>27281</v>
          </cell>
        </row>
        <row r="2417">
          <cell r="G2417" t="str">
            <v>8720004</v>
          </cell>
          <cell r="H2417">
            <v>40384</v>
          </cell>
        </row>
        <row r="2418">
          <cell r="G2418" t="str">
            <v>8720005</v>
          </cell>
          <cell r="H2418">
            <v>32779</v>
          </cell>
        </row>
        <row r="2419">
          <cell r="G2419" t="str">
            <v>8720006</v>
          </cell>
          <cell r="H2419">
            <v>9462</v>
          </cell>
        </row>
        <row r="2420">
          <cell r="G2420" t="str">
            <v>8720007</v>
          </cell>
          <cell r="H2420">
            <v>1458196</v>
          </cell>
        </row>
        <row r="2421">
          <cell r="G2421" t="str">
            <v>8720008</v>
          </cell>
          <cell r="H2421">
            <v>17083</v>
          </cell>
        </row>
        <row r="2422">
          <cell r="G2422" t="str">
            <v>8720009</v>
          </cell>
          <cell r="H2422">
            <v>59749</v>
          </cell>
        </row>
        <row r="2423">
          <cell r="G2423" t="str">
            <v>8720010</v>
          </cell>
          <cell r="H2423">
            <v>116812</v>
          </cell>
        </row>
        <row r="2424">
          <cell r="G2424" t="str">
            <v>8730423</v>
          </cell>
          <cell r="H2424">
            <v>4408289</v>
          </cell>
        </row>
        <row r="2425">
          <cell r="G2425" t="str">
            <v>8730913</v>
          </cell>
          <cell r="H2425">
            <v>665921</v>
          </cell>
        </row>
        <row r="2426">
          <cell r="G2426" t="str">
            <v>8730914</v>
          </cell>
          <cell r="H2426">
            <v>211048</v>
          </cell>
        </row>
        <row r="2427">
          <cell r="G2427" t="str">
            <v>8730915</v>
          </cell>
          <cell r="H2427">
            <v>194601</v>
          </cell>
        </row>
        <row r="2428">
          <cell r="G2428" t="str">
            <v>8730916</v>
          </cell>
          <cell r="H2428">
            <v>1009662</v>
          </cell>
        </row>
        <row r="2429">
          <cell r="G2429" t="str">
            <v>8730917</v>
          </cell>
          <cell r="H2429">
            <v>24496</v>
          </cell>
        </row>
        <row r="2430">
          <cell r="G2430" t="str">
            <v>8748130</v>
          </cell>
          <cell r="H2430">
            <v>21540879</v>
          </cell>
        </row>
        <row r="2431">
          <cell r="G2431" t="str">
            <v>8750235</v>
          </cell>
          <cell r="H2431">
            <v>2536377</v>
          </cell>
        </row>
        <row r="2432">
          <cell r="G2432" t="str">
            <v>8750236</v>
          </cell>
          <cell r="H2432">
            <v>1016334</v>
          </cell>
        </row>
        <row r="2433">
          <cell r="G2433" t="str">
            <v>8761032</v>
          </cell>
          <cell r="H2433">
            <v>1490380</v>
          </cell>
        </row>
        <row r="2434">
          <cell r="G2434" t="str">
            <v>8810000</v>
          </cell>
          <cell r="H2434">
            <v>6659915</v>
          </cell>
        </row>
        <row r="2435">
          <cell r="G2435" t="str">
            <v>8820001</v>
          </cell>
          <cell r="H2435">
            <v>25093</v>
          </cell>
        </row>
        <row r="2436">
          <cell r="G2436" t="str">
            <v>8820002</v>
          </cell>
          <cell r="H2436">
            <v>59306</v>
          </cell>
        </row>
        <row r="2437">
          <cell r="G2437" t="str">
            <v>8820003</v>
          </cell>
          <cell r="H2437">
            <v>47818</v>
          </cell>
        </row>
        <row r="2438">
          <cell r="G2438" t="str">
            <v>8820004</v>
          </cell>
          <cell r="H2438">
            <v>17726</v>
          </cell>
        </row>
        <row r="2439">
          <cell r="G2439" t="str">
            <v>8820005</v>
          </cell>
          <cell r="H2439">
            <v>64635</v>
          </cell>
        </row>
        <row r="2440">
          <cell r="G2440" t="str">
            <v>8820006</v>
          </cell>
          <cell r="H2440">
            <v>36583</v>
          </cell>
        </row>
        <row r="2441">
          <cell r="G2441" t="str">
            <v>8820007</v>
          </cell>
          <cell r="H2441">
            <v>37075</v>
          </cell>
        </row>
        <row r="2442">
          <cell r="G2442" t="str">
            <v>8820008</v>
          </cell>
          <cell r="H2442">
            <v>51013</v>
          </cell>
        </row>
        <row r="2443">
          <cell r="G2443" t="str">
            <v>8820009</v>
          </cell>
          <cell r="H2443">
            <v>63175</v>
          </cell>
        </row>
        <row r="2444">
          <cell r="G2444" t="str">
            <v>8820010</v>
          </cell>
          <cell r="H2444">
            <v>65580</v>
          </cell>
        </row>
        <row r="2445">
          <cell r="G2445" t="str">
            <v>8820011</v>
          </cell>
          <cell r="H2445">
            <v>71416</v>
          </cell>
        </row>
        <row r="2446">
          <cell r="G2446" t="str">
            <v>8820012</v>
          </cell>
          <cell r="H2446">
            <v>23011</v>
          </cell>
        </row>
        <row r="2447">
          <cell r="G2447" t="str">
            <v>8820013</v>
          </cell>
          <cell r="H2447">
            <v>194407</v>
          </cell>
        </row>
        <row r="2448">
          <cell r="G2448" t="str">
            <v>8830431</v>
          </cell>
          <cell r="H2448">
            <v>2981963</v>
          </cell>
        </row>
        <row r="2449">
          <cell r="G2449" t="str">
            <v>8830918</v>
          </cell>
          <cell r="H2449">
            <v>88345</v>
          </cell>
        </row>
        <row r="2450">
          <cell r="G2450" t="str">
            <v>8830920</v>
          </cell>
          <cell r="H2450">
            <v>7040</v>
          </cell>
        </row>
        <row r="2451">
          <cell r="G2451" t="str">
            <v>8830921</v>
          </cell>
          <cell r="H2451">
            <v>1090</v>
          </cell>
        </row>
        <row r="2452">
          <cell r="G2452" t="str">
            <v>8830922</v>
          </cell>
          <cell r="H2452">
            <v>3303</v>
          </cell>
        </row>
        <row r="2453">
          <cell r="G2453" t="str">
            <v>8830923</v>
          </cell>
          <cell r="H2453">
            <v>164175</v>
          </cell>
        </row>
        <row r="2454">
          <cell r="G2454" t="str">
            <v>8830924</v>
          </cell>
          <cell r="H2454">
            <v>0</v>
          </cell>
        </row>
        <row r="2455">
          <cell r="G2455" t="str">
            <v>8848205</v>
          </cell>
          <cell r="H2455">
            <v>4433031</v>
          </cell>
        </row>
        <row r="2456">
          <cell r="G2456" t="str">
            <v>8848215</v>
          </cell>
          <cell r="H2456">
            <v>3106844</v>
          </cell>
        </row>
        <row r="2457">
          <cell r="G2457" t="str">
            <v>8848220</v>
          </cell>
          <cell r="H2457">
            <v>2281714</v>
          </cell>
        </row>
        <row r="2458">
          <cell r="G2458" t="str">
            <v>8850237</v>
          </cell>
          <cell r="H2458">
            <v>373293</v>
          </cell>
        </row>
        <row r="2459">
          <cell r="G2459" t="str">
            <v>8861025</v>
          </cell>
          <cell r="H2459">
            <v>105143</v>
          </cell>
        </row>
        <row r="2460">
          <cell r="G2460" t="str">
            <v>8861026</v>
          </cell>
          <cell r="H2460">
            <v>843945</v>
          </cell>
        </row>
        <row r="2461">
          <cell r="G2461" t="str">
            <v>8861083</v>
          </cell>
          <cell r="H2461">
            <v>59256</v>
          </cell>
        </row>
        <row r="2462">
          <cell r="G2462" t="str">
            <v>8870045</v>
          </cell>
          <cell r="H2462">
            <v>39273</v>
          </cell>
        </row>
        <row r="2463">
          <cell r="G2463" t="str">
            <v>8870046</v>
          </cell>
          <cell r="H2463">
            <v>30181</v>
          </cell>
        </row>
        <row r="2464">
          <cell r="G2464" t="str">
            <v>8870047</v>
          </cell>
          <cell r="H2464">
            <v>29103</v>
          </cell>
        </row>
        <row r="2465">
          <cell r="G2465" t="str">
            <v>8870056</v>
          </cell>
          <cell r="H2465">
            <v>1659</v>
          </cell>
        </row>
        <row r="2466">
          <cell r="G2466" t="str">
            <v>8910000</v>
          </cell>
          <cell r="H2466">
            <v>20149322</v>
          </cell>
        </row>
        <row r="2467">
          <cell r="G2467" t="str">
            <v>8920001</v>
          </cell>
          <cell r="H2467">
            <v>65625</v>
          </cell>
        </row>
        <row r="2468">
          <cell r="G2468" t="str">
            <v>8920002</v>
          </cell>
          <cell r="H2468">
            <v>69475</v>
          </cell>
        </row>
        <row r="2469">
          <cell r="G2469" t="str">
            <v>8920003</v>
          </cell>
          <cell r="H2469">
            <v>145711</v>
          </cell>
        </row>
        <row r="2470">
          <cell r="G2470" t="str">
            <v>8920004</v>
          </cell>
          <cell r="H2470">
            <v>67165</v>
          </cell>
        </row>
        <row r="2471">
          <cell r="G2471" t="str">
            <v>8920005</v>
          </cell>
          <cell r="H2471">
            <v>13004</v>
          </cell>
        </row>
        <row r="2472">
          <cell r="G2472" t="str">
            <v>8920006</v>
          </cell>
          <cell r="H2472">
            <v>38187</v>
          </cell>
        </row>
        <row r="2473">
          <cell r="G2473" t="str">
            <v>8920007</v>
          </cell>
          <cell r="H2473">
            <v>80104</v>
          </cell>
        </row>
        <row r="2474">
          <cell r="G2474" t="str">
            <v>8920008</v>
          </cell>
          <cell r="H2474">
            <v>27716</v>
          </cell>
        </row>
        <row r="2475">
          <cell r="G2475" t="str">
            <v>8920009</v>
          </cell>
          <cell r="H2475">
            <v>139432</v>
          </cell>
        </row>
        <row r="2476">
          <cell r="G2476" t="str">
            <v>8920010</v>
          </cell>
          <cell r="H2476">
            <v>104710</v>
          </cell>
        </row>
        <row r="2477">
          <cell r="G2477" t="str">
            <v>8920011</v>
          </cell>
          <cell r="H2477">
            <v>33291</v>
          </cell>
        </row>
        <row r="2478">
          <cell r="G2478" t="str">
            <v>8920012</v>
          </cell>
          <cell r="H2478">
            <v>59875</v>
          </cell>
        </row>
        <row r="2479">
          <cell r="G2479" t="str">
            <v>8920013</v>
          </cell>
          <cell r="H2479">
            <v>36671</v>
          </cell>
        </row>
        <row r="2480">
          <cell r="G2480" t="str">
            <v>8920014</v>
          </cell>
          <cell r="H2480">
            <v>1317909</v>
          </cell>
        </row>
        <row r="2481">
          <cell r="G2481" t="str">
            <v>8920015</v>
          </cell>
          <cell r="H2481">
            <v>106171</v>
          </cell>
        </row>
        <row r="2482">
          <cell r="G2482" t="str">
            <v>8930111</v>
          </cell>
          <cell r="H2482">
            <v>17911041</v>
          </cell>
        </row>
        <row r="2483">
          <cell r="G2483" t="str">
            <v>8930925</v>
          </cell>
          <cell r="H2483">
            <v>2568</v>
          </cell>
        </row>
        <row r="2484">
          <cell r="G2484" t="str">
            <v>8930926</v>
          </cell>
          <cell r="H2484">
            <v>735297</v>
          </cell>
        </row>
        <row r="2485">
          <cell r="G2485" t="str">
            <v>8930927</v>
          </cell>
          <cell r="H2485">
            <v>663966</v>
          </cell>
        </row>
        <row r="2486">
          <cell r="G2486" t="str">
            <v>8930928</v>
          </cell>
          <cell r="H2486">
            <v>62599</v>
          </cell>
        </row>
        <row r="2487">
          <cell r="G2487" t="str">
            <v>8930929</v>
          </cell>
          <cell r="H2487">
            <v>14442</v>
          </cell>
        </row>
        <row r="2488">
          <cell r="G2488" t="str">
            <v>8930930</v>
          </cell>
          <cell r="H2488">
            <v>25374</v>
          </cell>
        </row>
        <row r="2489">
          <cell r="G2489" t="str">
            <v>8930931</v>
          </cell>
          <cell r="H2489">
            <v>218100</v>
          </cell>
        </row>
        <row r="2490">
          <cell r="G2490" t="str">
            <v>8930932</v>
          </cell>
          <cell r="H2490">
            <v>80361</v>
          </cell>
        </row>
        <row r="2491">
          <cell r="G2491" t="str">
            <v>8930933</v>
          </cell>
          <cell r="H2491">
            <v>872114</v>
          </cell>
        </row>
        <row r="2492">
          <cell r="G2492" t="str">
            <v>8930934</v>
          </cell>
          <cell r="H2492">
            <v>77388</v>
          </cell>
        </row>
        <row r="2493">
          <cell r="G2493" t="str">
            <v>8930935</v>
          </cell>
          <cell r="H2493">
            <v>5854</v>
          </cell>
        </row>
        <row r="2494">
          <cell r="G2494" t="str">
            <v>8930936</v>
          </cell>
          <cell r="H2494">
            <v>98346</v>
          </cell>
        </row>
        <row r="2495">
          <cell r="G2495" t="str">
            <v>8930937</v>
          </cell>
          <cell r="H2495">
            <v>0</v>
          </cell>
        </row>
        <row r="2496">
          <cell r="G2496" t="str">
            <v>8948305</v>
          </cell>
          <cell r="H2496">
            <v>2526195</v>
          </cell>
        </row>
        <row r="2497">
          <cell r="G2497" t="str">
            <v>8948355</v>
          </cell>
          <cell r="H2497">
            <v>1741285</v>
          </cell>
        </row>
        <row r="2498">
          <cell r="G2498" t="str">
            <v>8948360</v>
          </cell>
          <cell r="H2498">
            <v>4056827</v>
          </cell>
        </row>
        <row r="2499">
          <cell r="G2499" t="str">
            <v>8948375</v>
          </cell>
          <cell r="H2499">
            <v>2447227</v>
          </cell>
        </row>
        <row r="2500">
          <cell r="G2500" t="str">
            <v>8948385</v>
          </cell>
          <cell r="H2500">
            <v>9298495</v>
          </cell>
        </row>
        <row r="2501">
          <cell r="G2501" t="str">
            <v>8950238</v>
          </cell>
          <cell r="H2501">
            <v>337586</v>
          </cell>
        </row>
        <row r="2502">
          <cell r="G2502" t="str">
            <v>8950239</v>
          </cell>
          <cell r="H2502">
            <v>355367</v>
          </cell>
        </row>
        <row r="2503">
          <cell r="G2503" t="str">
            <v>8950240</v>
          </cell>
          <cell r="H2503">
            <v>22514</v>
          </cell>
        </row>
        <row r="2504">
          <cell r="G2504" t="str">
            <v>8950241</v>
          </cell>
          <cell r="H2504">
            <v>248341</v>
          </cell>
        </row>
        <row r="2505">
          <cell r="G2505" t="str">
            <v>8950242</v>
          </cell>
          <cell r="H2505">
            <v>1894709</v>
          </cell>
        </row>
        <row r="2506">
          <cell r="G2506" t="str">
            <v>8950243</v>
          </cell>
          <cell r="H2506">
            <v>120892</v>
          </cell>
        </row>
        <row r="2507">
          <cell r="G2507" t="str">
            <v>8960909</v>
          </cell>
          <cell r="H2507">
            <v>6654662</v>
          </cell>
        </row>
        <row r="2508">
          <cell r="G2508" t="str">
            <v>8961074</v>
          </cell>
          <cell r="H2508">
            <v>0</v>
          </cell>
        </row>
        <row r="2509">
          <cell r="G2509" t="str">
            <v>9010000</v>
          </cell>
          <cell r="H2509">
            <v>3662869</v>
          </cell>
        </row>
        <row r="2510">
          <cell r="G2510" t="str">
            <v>9020001</v>
          </cell>
          <cell r="H2510">
            <v>42303</v>
          </cell>
        </row>
        <row r="2511">
          <cell r="G2511" t="str">
            <v>9020002</v>
          </cell>
          <cell r="H2511">
            <v>198412</v>
          </cell>
        </row>
        <row r="2512">
          <cell r="G2512" t="str">
            <v>9020003</v>
          </cell>
          <cell r="H2512">
            <v>14011</v>
          </cell>
        </row>
        <row r="2513">
          <cell r="G2513" t="str">
            <v>9020004</v>
          </cell>
          <cell r="H2513">
            <v>65326</v>
          </cell>
        </row>
        <row r="2514">
          <cell r="G2514" t="str">
            <v>9020005</v>
          </cell>
          <cell r="H2514">
            <v>35868</v>
          </cell>
        </row>
        <row r="2515">
          <cell r="G2515" t="str">
            <v>9020006</v>
          </cell>
          <cell r="H2515">
            <v>90677</v>
          </cell>
        </row>
        <row r="2516">
          <cell r="G2516" t="str">
            <v>9020007</v>
          </cell>
          <cell r="H2516">
            <v>32095</v>
          </cell>
        </row>
        <row r="2517">
          <cell r="G2517" t="str">
            <v>9020008</v>
          </cell>
          <cell r="H2517">
            <v>33358</v>
          </cell>
        </row>
        <row r="2518">
          <cell r="G2518" t="str">
            <v>9020009</v>
          </cell>
          <cell r="H2518">
            <v>27579</v>
          </cell>
        </row>
        <row r="2519">
          <cell r="G2519" t="str">
            <v>9030408</v>
          </cell>
          <cell r="H2519">
            <v>2433266</v>
          </cell>
        </row>
        <row r="2520">
          <cell r="G2520" t="str">
            <v>9030476</v>
          </cell>
          <cell r="H2520">
            <v>23100</v>
          </cell>
        </row>
        <row r="2521">
          <cell r="G2521" t="str">
            <v>9030684</v>
          </cell>
          <cell r="H2521">
            <v>214069</v>
          </cell>
        </row>
        <row r="2522">
          <cell r="G2522" t="str">
            <v>9030938</v>
          </cell>
          <cell r="H2522">
            <v>414522</v>
          </cell>
        </row>
        <row r="2523">
          <cell r="G2523" t="str">
            <v>9030939</v>
          </cell>
          <cell r="H2523">
            <v>26188</v>
          </cell>
        </row>
        <row r="2524">
          <cell r="G2524" t="str">
            <v>9030940</v>
          </cell>
          <cell r="H2524">
            <v>18723</v>
          </cell>
        </row>
        <row r="2525">
          <cell r="G2525" t="str">
            <v>9030941</v>
          </cell>
          <cell r="H2525">
            <v>1779</v>
          </cell>
        </row>
        <row r="2526">
          <cell r="G2526" t="str">
            <v>9048425</v>
          </cell>
          <cell r="H2526">
            <v>2091014</v>
          </cell>
        </row>
        <row r="2527">
          <cell r="G2527" t="str">
            <v>9048435</v>
          </cell>
          <cell r="H2527">
            <v>5974736</v>
          </cell>
        </row>
        <row r="2528">
          <cell r="G2528" t="str">
            <v>9048445</v>
          </cell>
          <cell r="H2528">
            <v>3752287</v>
          </cell>
        </row>
        <row r="2529">
          <cell r="G2529" t="str">
            <v>9050244</v>
          </cell>
          <cell r="H2529">
            <v>1143517</v>
          </cell>
        </row>
        <row r="2530">
          <cell r="G2530" t="str">
            <v>9050302</v>
          </cell>
          <cell r="H2530">
            <v>64187</v>
          </cell>
        </row>
        <row r="2531">
          <cell r="G2531" t="str">
            <v>9061091</v>
          </cell>
          <cell r="H2531">
            <v>111366</v>
          </cell>
        </row>
        <row r="2532">
          <cell r="G2532" t="str">
            <v>9070048</v>
          </cell>
          <cell r="H2532">
            <v>52471</v>
          </cell>
        </row>
        <row r="2533">
          <cell r="G2533" t="str">
            <v>9110000</v>
          </cell>
          <cell r="H2533">
            <v>7637283</v>
          </cell>
        </row>
        <row r="2534">
          <cell r="G2534" t="str">
            <v>9120001</v>
          </cell>
          <cell r="H2534">
            <v>50330</v>
          </cell>
        </row>
        <row r="2535">
          <cell r="G2535" t="str">
            <v>9120002</v>
          </cell>
          <cell r="H2535">
            <v>0</v>
          </cell>
        </row>
        <row r="2536">
          <cell r="G2536" t="str">
            <v>9120003</v>
          </cell>
          <cell r="H2536">
            <v>72311</v>
          </cell>
        </row>
        <row r="2537">
          <cell r="G2537" t="str">
            <v>9120004</v>
          </cell>
          <cell r="H2537">
            <v>27368</v>
          </cell>
        </row>
        <row r="2538">
          <cell r="G2538" t="str">
            <v>9120005</v>
          </cell>
          <cell r="H2538">
            <v>0</v>
          </cell>
        </row>
        <row r="2539">
          <cell r="G2539" t="str">
            <v>9120006</v>
          </cell>
          <cell r="H2539">
            <v>31689</v>
          </cell>
        </row>
        <row r="2540">
          <cell r="G2540" t="str">
            <v>9120007</v>
          </cell>
          <cell r="H2540">
            <v>159876</v>
          </cell>
        </row>
        <row r="2541">
          <cell r="G2541" t="str">
            <v>9120008</v>
          </cell>
          <cell r="H2541">
            <v>55653</v>
          </cell>
        </row>
        <row r="2542">
          <cell r="G2542" t="str">
            <v>9120009</v>
          </cell>
          <cell r="H2542">
            <v>54590</v>
          </cell>
        </row>
        <row r="2543">
          <cell r="G2543" t="str">
            <v>9120010</v>
          </cell>
          <cell r="H2543">
            <v>49056</v>
          </cell>
        </row>
        <row r="2544">
          <cell r="G2544" t="str">
            <v>9120011</v>
          </cell>
          <cell r="H2544">
            <v>278774</v>
          </cell>
        </row>
        <row r="2545">
          <cell r="G2545" t="str">
            <v>9120012</v>
          </cell>
          <cell r="H2545">
            <v>19571</v>
          </cell>
        </row>
        <row r="2546">
          <cell r="G2546" t="str">
            <v>9130433</v>
          </cell>
          <cell r="H2546">
            <v>3120621</v>
          </cell>
        </row>
        <row r="2547">
          <cell r="G2547" t="str">
            <v>9130942</v>
          </cell>
          <cell r="H2547">
            <v>264761</v>
          </cell>
        </row>
        <row r="2548">
          <cell r="G2548" t="str">
            <v>9130943</v>
          </cell>
          <cell r="H2548">
            <v>18083</v>
          </cell>
        </row>
        <row r="2549">
          <cell r="G2549" t="str">
            <v>9130944</v>
          </cell>
          <cell r="H2549">
            <v>89219</v>
          </cell>
        </row>
        <row r="2550">
          <cell r="G2550" t="str">
            <v>9130945</v>
          </cell>
          <cell r="H2550">
            <v>455276</v>
          </cell>
        </row>
        <row r="2551">
          <cell r="G2551" t="str">
            <v>9130946</v>
          </cell>
          <cell r="H2551">
            <v>84484</v>
          </cell>
        </row>
        <row r="2552">
          <cell r="G2552" t="str">
            <v>9130947</v>
          </cell>
          <cell r="H2552">
            <v>316500</v>
          </cell>
        </row>
        <row r="2553">
          <cell r="G2553" t="str">
            <v>9140775</v>
          </cell>
          <cell r="H2553">
            <v>291313</v>
          </cell>
        </row>
        <row r="2554">
          <cell r="G2554" t="str">
            <v>9148515</v>
          </cell>
          <cell r="H2554">
            <v>3577186</v>
          </cell>
        </row>
        <row r="2555">
          <cell r="G2555" t="str">
            <v>9148525</v>
          </cell>
          <cell r="H2555">
            <v>2828695</v>
          </cell>
        </row>
        <row r="2556">
          <cell r="G2556" t="str">
            <v>9148535</v>
          </cell>
          <cell r="H2556">
            <v>2581419</v>
          </cell>
        </row>
        <row r="2557">
          <cell r="G2557" t="str">
            <v>9148565</v>
          </cell>
          <cell r="H2557">
            <v>4181638</v>
          </cell>
        </row>
        <row r="2558">
          <cell r="G2558" t="str">
            <v>9150245</v>
          </cell>
          <cell r="H2558">
            <v>109057</v>
          </cell>
        </row>
        <row r="2559">
          <cell r="G2559" t="str">
            <v>9150246</v>
          </cell>
          <cell r="H2559">
            <v>173019</v>
          </cell>
        </row>
        <row r="2560">
          <cell r="G2560" t="str">
            <v>9150247</v>
          </cell>
          <cell r="H2560">
            <v>406977</v>
          </cell>
        </row>
        <row r="2561">
          <cell r="G2561" t="str">
            <v>9150248</v>
          </cell>
          <cell r="H2561">
            <v>79142</v>
          </cell>
        </row>
        <row r="2562">
          <cell r="G2562" t="str">
            <v>9161062</v>
          </cell>
          <cell r="H2562">
            <v>0</v>
          </cell>
        </row>
        <row r="2563">
          <cell r="G2563" t="str">
            <v>9210000</v>
          </cell>
          <cell r="H2563">
            <v>6572689</v>
          </cell>
        </row>
        <row r="2564">
          <cell r="G2564" t="str">
            <v>9220001</v>
          </cell>
          <cell r="H2564">
            <v>170995</v>
          </cell>
        </row>
        <row r="2565">
          <cell r="G2565" t="str">
            <v>9220002</v>
          </cell>
          <cell r="H2565">
            <v>174763</v>
          </cell>
        </row>
        <row r="2566">
          <cell r="G2566" t="str">
            <v>9220003</v>
          </cell>
          <cell r="H2566">
            <v>56414</v>
          </cell>
        </row>
        <row r="2567">
          <cell r="G2567" t="str">
            <v>9220004</v>
          </cell>
          <cell r="H2567">
            <v>163392</v>
          </cell>
        </row>
        <row r="2568">
          <cell r="G2568" t="str">
            <v>9220005</v>
          </cell>
          <cell r="H2568">
            <v>84851</v>
          </cell>
        </row>
        <row r="2569">
          <cell r="G2569" t="str">
            <v>9220006</v>
          </cell>
          <cell r="H2569">
            <v>347868</v>
          </cell>
        </row>
        <row r="2570">
          <cell r="G2570" t="str">
            <v>9220007</v>
          </cell>
          <cell r="H2570">
            <v>236675</v>
          </cell>
        </row>
        <row r="2571">
          <cell r="G2571" t="str">
            <v>9220008</v>
          </cell>
          <cell r="H2571">
            <v>96352</v>
          </cell>
        </row>
        <row r="2572">
          <cell r="G2572" t="str">
            <v>9220009</v>
          </cell>
          <cell r="H2572">
            <v>94097</v>
          </cell>
        </row>
        <row r="2573">
          <cell r="G2573" t="str">
            <v>9230432</v>
          </cell>
          <cell r="H2573">
            <v>2532293</v>
          </cell>
        </row>
        <row r="2574">
          <cell r="G2574" t="str">
            <v>9230948</v>
          </cell>
          <cell r="H2574">
            <v>467099</v>
          </cell>
        </row>
        <row r="2575">
          <cell r="G2575" t="str">
            <v>9230949</v>
          </cell>
          <cell r="H2575">
            <v>29371</v>
          </cell>
        </row>
        <row r="2576">
          <cell r="G2576" t="str">
            <v>9230950</v>
          </cell>
          <cell r="H2576">
            <v>352780</v>
          </cell>
        </row>
        <row r="2577">
          <cell r="G2577" t="str">
            <v>9244455</v>
          </cell>
          <cell r="H2577">
            <v>2680539</v>
          </cell>
        </row>
        <row r="2578">
          <cell r="G2578" t="str">
            <v>9248625</v>
          </cell>
          <cell r="H2578">
            <v>1803900</v>
          </cell>
        </row>
        <row r="2579">
          <cell r="G2579" t="str">
            <v>9248665</v>
          </cell>
          <cell r="H2579">
            <v>11774837</v>
          </cell>
        </row>
        <row r="2580">
          <cell r="G2580" t="str">
            <v>9250249</v>
          </cell>
          <cell r="H2580">
            <v>62730</v>
          </cell>
        </row>
        <row r="2581">
          <cell r="G2581" t="str">
            <v>9250250</v>
          </cell>
          <cell r="H2581">
            <v>860982</v>
          </cell>
        </row>
        <row r="2582">
          <cell r="G2582" t="str">
            <v>9250251</v>
          </cell>
          <cell r="H2582">
            <v>428974</v>
          </cell>
        </row>
        <row r="2583">
          <cell r="G2583" t="str">
            <v>9261078</v>
          </cell>
          <cell r="H2583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 Value"/>
      <sheetName val="Revenue by Phase"/>
      <sheetName val="Overall Savings"/>
      <sheetName val="Assumptions"/>
      <sheetName val="Central Soya Savings"/>
      <sheetName val="Revenue"/>
      <sheetName val="Real Property"/>
      <sheetName val="Personal Prop TTV"/>
      <sheetName val="Personal Prop Abate"/>
      <sheetName val="Amortization"/>
      <sheetName val="Pers Abate Workpaper"/>
      <sheetName val="Surplus"/>
      <sheetName val="Support- Not In Report"/>
      <sheetName val="Abate Worksheet - Not In Report"/>
      <sheetName val="TMMI abat"/>
      <sheetName val="Costs"/>
      <sheetName val="CB P11 Downtown Harrison"/>
      <sheetName val="CB4 P11 Downtown Expansion"/>
      <sheetName val="TIF Rev"/>
      <sheetName val="Support"/>
      <sheetName val="TI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4"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  <cell r="AL44">
            <v>1</v>
          </cell>
        </row>
        <row r="45">
          <cell r="AB45">
            <v>1</v>
          </cell>
          <cell r="AD45">
            <v>0.5</v>
          </cell>
          <cell r="AE45">
            <v>0.66</v>
          </cell>
          <cell r="AF45">
            <v>0.75</v>
          </cell>
          <cell r="AG45">
            <v>0.8</v>
          </cell>
          <cell r="AH45">
            <v>0.85</v>
          </cell>
          <cell r="AI45">
            <v>0.85</v>
          </cell>
          <cell r="AJ45">
            <v>0.88</v>
          </cell>
          <cell r="AK45">
            <v>0.88</v>
          </cell>
          <cell r="AL45">
            <v>0.9</v>
          </cell>
        </row>
        <row r="46">
          <cell r="AB46">
            <v>2</v>
          </cell>
          <cell r="AE46">
            <v>0.33</v>
          </cell>
          <cell r="AF46">
            <v>0.5</v>
          </cell>
          <cell r="AG46">
            <v>0.6</v>
          </cell>
          <cell r="AH46">
            <v>0.66</v>
          </cell>
          <cell r="AI46">
            <v>0.71</v>
          </cell>
          <cell r="AJ46">
            <v>0.75</v>
          </cell>
          <cell r="AK46">
            <v>0.77</v>
          </cell>
          <cell r="AL46">
            <v>0.8</v>
          </cell>
        </row>
        <row r="47">
          <cell r="AB47">
            <v>3</v>
          </cell>
          <cell r="AF47">
            <v>0.25</v>
          </cell>
          <cell r="AG47">
            <v>0.4</v>
          </cell>
          <cell r="AH47">
            <v>0.5</v>
          </cell>
          <cell r="AI47">
            <v>0.56999999999999995</v>
          </cell>
          <cell r="AJ47">
            <v>0.63</v>
          </cell>
          <cell r="AK47">
            <v>0.66</v>
          </cell>
          <cell r="AL47">
            <v>0.7</v>
          </cell>
        </row>
        <row r="48">
          <cell r="AB48">
            <v>4</v>
          </cell>
          <cell r="AG48">
            <v>0.2</v>
          </cell>
          <cell r="AH48">
            <v>0.34</v>
          </cell>
          <cell r="AI48">
            <v>0.43</v>
          </cell>
          <cell r="AJ48">
            <v>0.5</v>
          </cell>
          <cell r="AK48">
            <v>0.55000000000000004</v>
          </cell>
          <cell r="AL48">
            <v>0.6</v>
          </cell>
        </row>
        <row r="49">
          <cell r="AB49">
            <v>5</v>
          </cell>
          <cell r="AH49">
            <v>0.25</v>
          </cell>
          <cell r="AI49">
            <v>0.28999999999999998</v>
          </cell>
          <cell r="AJ49">
            <v>0.38</v>
          </cell>
          <cell r="AK49">
            <v>0.44</v>
          </cell>
          <cell r="AL49">
            <v>0.5</v>
          </cell>
        </row>
        <row r="50">
          <cell r="AB50">
            <v>6</v>
          </cell>
          <cell r="AI50">
            <v>0.14000000000000001</v>
          </cell>
          <cell r="AJ50">
            <v>0.25</v>
          </cell>
          <cell r="AK50">
            <v>0.33</v>
          </cell>
          <cell r="AL50">
            <v>0.4</v>
          </cell>
        </row>
        <row r="51">
          <cell r="AB51">
            <v>7</v>
          </cell>
          <cell r="AJ51">
            <v>0.13</v>
          </cell>
          <cell r="AK51">
            <v>0.22</v>
          </cell>
          <cell r="AL51">
            <v>0.3</v>
          </cell>
        </row>
        <row r="52">
          <cell r="AB52">
            <v>8</v>
          </cell>
          <cell r="AK52">
            <v>0.11</v>
          </cell>
          <cell r="AL52">
            <v>0.2</v>
          </cell>
        </row>
        <row r="53">
          <cell r="AB53">
            <v>9</v>
          </cell>
          <cell r="AL53">
            <v>0.1</v>
          </cell>
        </row>
        <row r="54">
          <cell r="AB54">
            <v>10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Data"/>
      <sheetName val="New Real Growth"/>
      <sheetName val="Real Prop. Abate."/>
      <sheetName val="AK PP"/>
      <sheetName val="AK PP Abat"/>
      <sheetName val="Rock PP"/>
      <sheetName val="Rock PP Abat"/>
      <sheetName val="UNited PP"/>
      <sheetName val="United PP Abat "/>
      <sheetName val="MGI PP "/>
      <sheetName val="MGI PP Abat  (2)"/>
      <sheetName val="Real Prop TIF Levy"/>
      <sheetName val="PP TIF Levy"/>
      <sheetName val="Total TIF Area TIF Levy"/>
      <sheetName val="Combining Schedule"/>
      <sheetName val="Outstanding Debt"/>
      <sheetName val="Gen. Reassess. Data"/>
      <sheetName val="State Base Adjust. Form"/>
      <sheetName val="TIF Data Base"/>
      <sheetName val="Support"/>
      <sheetName val="Support- Not In Report"/>
      <sheetName val="Tax Inc-Rev"/>
      <sheetName val="Proposed"/>
      <sheetName val="Costs"/>
      <sheetName val="INPUTS"/>
      <sheetName val="Assumptions-Expansion"/>
      <sheetName val="Assumptions-New"/>
      <sheetName val="RP PT"/>
      <sheetName val="PP PT"/>
      <sheetName val="RP TIF AV"/>
      <sheetName val="PP TIF AV"/>
      <sheetName val="RP TIF"/>
      <sheetName val="PP TIF"/>
      <sheetName val="Comb Abate"/>
      <sheetName val="Comb TIF"/>
      <sheetName val="Sources TP"/>
      <sheetName val="Amort TP"/>
      <sheetName val="Comp TP"/>
      <sheetName val="Sources CP"/>
      <sheetName val="Amort CP"/>
      <sheetName val="Comp CP"/>
      <sheetName val="Summary"/>
      <sheetName val="RP TIF-Existing"/>
      <sheetName val="RP Existing CB-Working"/>
      <sheetName val="PP TIF-Existing"/>
      <sheetName val="Mixed Use"/>
      <sheetName val="RP Exp-Working"/>
      <sheetName val="RP New-Working"/>
      <sheetName val="PP Exp-Working"/>
      <sheetName val="PP New-Working"/>
      <sheetName val="PP Exp Abate-Working"/>
      <sheetName val="PP New Abate-Working"/>
      <sheetName val="PP Existing-Working"/>
      <sheetName val="PP Existing Abate-Working"/>
      <sheetName val="Mixed Use CB-Working"/>
      <sheetName val="Footnotes"/>
      <sheetName val="Sources (2)"/>
      <sheetName val="Amort 2019 Stormwater (2)"/>
      <sheetName val="DS tax rate (2)"/>
      <sheetName val="Defeasance Repayment"/>
      <sheetName val="Sources"/>
      <sheetName val="Amort 2019 Stormwater"/>
      <sheetName val="DS tax rate"/>
      <sheetName val="2007 Bond"/>
      <sheetName val="GO Debt Lim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N6">
            <v>1</v>
          </cell>
          <cell r="O6">
            <v>0.65</v>
          </cell>
          <cell r="Q6">
            <v>1</v>
          </cell>
          <cell r="R6">
            <v>0.4</v>
          </cell>
          <cell r="T6">
            <v>1</v>
          </cell>
          <cell r="U6">
            <v>0.4</v>
          </cell>
          <cell r="W6">
            <v>1</v>
          </cell>
          <cell r="X6">
            <v>0.4</v>
          </cell>
          <cell r="Z6">
            <v>1</v>
          </cell>
          <cell r="AA6">
            <v>0.3</v>
          </cell>
        </row>
        <row r="7">
          <cell r="C7">
            <v>0.5</v>
          </cell>
          <cell r="D7">
            <v>0.66</v>
          </cell>
          <cell r="E7">
            <v>0.75</v>
          </cell>
          <cell r="F7">
            <v>0.8</v>
          </cell>
          <cell r="G7">
            <v>0.85</v>
          </cell>
          <cell r="H7">
            <v>0.85</v>
          </cell>
          <cell r="I7">
            <v>0.88</v>
          </cell>
          <cell r="J7">
            <v>0.88</v>
          </cell>
          <cell r="K7">
            <v>0.95</v>
          </cell>
          <cell r="N7">
            <v>2</v>
          </cell>
          <cell r="O7">
            <v>0.5</v>
          </cell>
          <cell r="Q7">
            <v>2</v>
          </cell>
          <cell r="R7">
            <v>0.56000000000000005</v>
          </cell>
          <cell r="T7">
            <v>2</v>
          </cell>
          <cell r="U7">
            <v>0.6</v>
          </cell>
          <cell r="W7">
            <v>2</v>
          </cell>
          <cell r="X7">
            <v>0.6</v>
          </cell>
          <cell r="Z7">
            <v>2</v>
          </cell>
          <cell r="AA7">
            <v>0.03</v>
          </cell>
        </row>
        <row r="8">
          <cell r="D8">
            <v>0.33</v>
          </cell>
          <cell r="E8">
            <v>0.5</v>
          </cell>
          <cell r="F8">
            <v>0.6</v>
          </cell>
          <cell r="G8">
            <v>0.66</v>
          </cell>
          <cell r="H8">
            <v>0.71</v>
          </cell>
          <cell r="I8">
            <v>0.75</v>
          </cell>
          <cell r="J8">
            <v>0.77</v>
          </cell>
          <cell r="K8">
            <v>0.8</v>
          </cell>
          <cell r="N8">
            <v>3</v>
          </cell>
          <cell r="O8">
            <v>0.35</v>
          </cell>
          <cell r="Q8">
            <v>3</v>
          </cell>
          <cell r="R8">
            <v>0.42</v>
          </cell>
          <cell r="T8">
            <v>3</v>
          </cell>
          <cell r="U8">
            <v>0.55000000000000004</v>
          </cell>
          <cell r="W8">
            <v>3</v>
          </cell>
          <cell r="X8">
            <v>0.63</v>
          </cell>
          <cell r="Z8">
            <v>3</v>
          </cell>
          <cell r="AA8">
            <v>0.03</v>
          </cell>
        </row>
        <row r="9">
          <cell r="E9">
            <v>0.25</v>
          </cell>
          <cell r="F9">
            <v>0.4</v>
          </cell>
          <cell r="G9">
            <v>0.5</v>
          </cell>
          <cell r="H9">
            <v>0.56999999999999995</v>
          </cell>
          <cell r="I9">
            <v>0.63</v>
          </cell>
          <cell r="J9">
            <v>0.66</v>
          </cell>
          <cell r="K9">
            <v>0.65</v>
          </cell>
          <cell r="N9">
            <v>4</v>
          </cell>
          <cell r="O9">
            <v>0.2</v>
          </cell>
          <cell r="Q9">
            <v>4</v>
          </cell>
          <cell r="R9">
            <v>0.32</v>
          </cell>
          <cell r="T9">
            <v>4</v>
          </cell>
          <cell r="U9">
            <v>0.45</v>
          </cell>
          <cell r="W9">
            <v>4</v>
          </cell>
          <cell r="X9">
            <v>0.54</v>
          </cell>
          <cell r="Z9">
            <v>4</v>
          </cell>
          <cell r="AA9">
            <v>0.03</v>
          </cell>
        </row>
        <row r="10">
          <cell r="F10">
            <v>0.2</v>
          </cell>
          <cell r="G10">
            <v>0.34</v>
          </cell>
          <cell r="H10">
            <v>0.43</v>
          </cell>
          <cell r="I10">
            <v>0.5</v>
          </cell>
          <cell r="J10">
            <v>0.55000000000000004</v>
          </cell>
          <cell r="K10">
            <v>0.5</v>
          </cell>
          <cell r="N10">
            <v>5</v>
          </cell>
          <cell r="O10">
            <v>0.2</v>
          </cell>
          <cell r="Q10">
            <v>5</v>
          </cell>
          <cell r="R10">
            <v>0.24</v>
          </cell>
          <cell r="T10">
            <v>5</v>
          </cell>
          <cell r="U10">
            <v>0.37</v>
          </cell>
          <cell r="W10">
            <v>5</v>
          </cell>
          <cell r="X10">
            <v>0.46</v>
          </cell>
          <cell r="Z10">
            <v>5</v>
          </cell>
          <cell r="AA10">
            <v>0.03</v>
          </cell>
        </row>
        <row r="11">
          <cell r="G11">
            <v>0.17</v>
          </cell>
          <cell r="H11">
            <v>0.28999999999999998</v>
          </cell>
          <cell r="I11">
            <v>0.38</v>
          </cell>
          <cell r="J11">
            <v>0.44</v>
          </cell>
          <cell r="K11">
            <v>0.4</v>
          </cell>
          <cell r="N11">
            <v>6</v>
          </cell>
          <cell r="O11">
            <v>0.2</v>
          </cell>
          <cell r="Q11">
            <v>6</v>
          </cell>
          <cell r="R11">
            <v>0.18</v>
          </cell>
          <cell r="T11">
            <v>6</v>
          </cell>
          <cell r="U11">
            <v>0.3</v>
          </cell>
          <cell r="W11">
            <v>6</v>
          </cell>
          <cell r="X11">
            <v>0.4</v>
          </cell>
          <cell r="Z11">
            <v>6</v>
          </cell>
          <cell r="AA11">
            <v>0.03</v>
          </cell>
        </row>
        <row r="12">
          <cell r="H12">
            <v>0.14000000000000001</v>
          </cell>
          <cell r="I12">
            <v>0.25</v>
          </cell>
          <cell r="J12">
            <v>0.33</v>
          </cell>
          <cell r="K12">
            <v>0.3</v>
          </cell>
          <cell r="N12">
            <v>7</v>
          </cell>
          <cell r="O12">
            <v>0.2</v>
          </cell>
          <cell r="Q12">
            <v>7</v>
          </cell>
          <cell r="R12">
            <v>0.15</v>
          </cell>
          <cell r="T12">
            <v>7</v>
          </cell>
          <cell r="U12">
            <v>0.25</v>
          </cell>
          <cell r="W12">
            <v>7</v>
          </cell>
          <cell r="X12">
            <v>0.34</v>
          </cell>
          <cell r="Z12">
            <v>7</v>
          </cell>
          <cell r="AA12">
            <v>0.03</v>
          </cell>
        </row>
        <row r="13">
          <cell r="I13">
            <v>0.13</v>
          </cell>
          <cell r="J13">
            <v>0.22</v>
          </cell>
          <cell r="K13">
            <v>0.2</v>
          </cell>
          <cell r="N13">
            <v>8</v>
          </cell>
          <cell r="O13">
            <v>0.2</v>
          </cell>
          <cell r="Q13">
            <v>8</v>
          </cell>
          <cell r="R13">
            <v>0.15</v>
          </cell>
          <cell r="T13">
            <v>8</v>
          </cell>
          <cell r="U13">
            <v>0.2</v>
          </cell>
          <cell r="W13">
            <v>8</v>
          </cell>
          <cell r="X13">
            <v>0.28999999999999998</v>
          </cell>
          <cell r="Z13">
            <v>8</v>
          </cell>
          <cell r="AA13">
            <v>0.03</v>
          </cell>
        </row>
        <row r="14">
          <cell r="J14">
            <v>0.11</v>
          </cell>
          <cell r="K14">
            <v>0.1</v>
          </cell>
          <cell r="N14">
            <v>9</v>
          </cell>
          <cell r="O14">
            <v>0.2</v>
          </cell>
          <cell r="Q14">
            <v>9</v>
          </cell>
          <cell r="R14">
            <v>0.15</v>
          </cell>
          <cell r="T14">
            <v>9</v>
          </cell>
          <cell r="U14">
            <v>0.16</v>
          </cell>
          <cell r="W14">
            <v>9</v>
          </cell>
          <cell r="X14">
            <v>0.25</v>
          </cell>
          <cell r="Z14">
            <v>9</v>
          </cell>
          <cell r="AA14">
            <v>0.03</v>
          </cell>
        </row>
        <row r="15">
          <cell r="K15">
            <v>0.05</v>
          </cell>
          <cell r="N15">
            <v>10</v>
          </cell>
          <cell r="O15">
            <v>0.2</v>
          </cell>
          <cell r="Q15">
            <v>10</v>
          </cell>
          <cell r="R15">
            <v>0.15</v>
          </cell>
          <cell r="T15">
            <v>10</v>
          </cell>
          <cell r="U15">
            <v>0.12</v>
          </cell>
          <cell r="W15">
            <v>10</v>
          </cell>
          <cell r="X15">
            <v>0.21</v>
          </cell>
          <cell r="Z15">
            <v>10</v>
          </cell>
          <cell r="AA15">
            <v>0.03</v>
          </cell>
        </row>
        <row r="16">
          <cell r="N16">
            <v>11</v>
          </cell>
          <cell r="O16">
            <v>0.2</v>
          </cell>
          <cell r="Q16">
            <v>11</v>
          </cell>
          <cell r="R16">
            <v>0.15</v>
          </cell>
          <cell r="T16">
            <v>11</v>
          </cell>
          <cell r="U16">
            <v>0.1</v>
          </cell>
          <cell r="W16">
            <v>11</v>
          </cell>
          <cell r="X16">
            <v>0.15</v>
          </cell>
          <cell r="Z16">
            <v>11</v>
          </cell>
          <cell r="AA16">
            <v>0.03</v>
          </cell>
        </row>
        <row r="17">
          <cell r="N17">
            <v>12</v>
          </cell>
          <cell r="O17">
            <v>0.2</v>
          </cell>
          <cell r="Q17">
            <v>12</v>
          </cell>
          <cell r="R17">
            <v>0.15</v>
          </cell>
          <cell r="T17">
            <v>12</v>
          </cell>
          <cell r="U17">
            <v>0.1</v>
          </cell>
          <cell r="W17">
            <v>12</v>
          </cell>
          <cell r="X17">
            <v>0.1</v>
          </cell>
          <cell r="Z17">
            <v>12</v>
          </cell>
          <cell r="AA17">
            <v>0.03</v>
          </cell>
        </row>
        <row r="18">
          <cell r="N18">
            <v>13</v>
          </cell>
          <cell r="O18">
            <v>0.2</v>
          </cell>
          <cell r="Q18">
            <v>13</v>
          </cell>
          <cell r="R18">
            <v>0.15</v>
          </cell>
          <cell r="T18">
            <v>13</v>
          </cell>
          <cell r="U18">
            <v>0.1</v>
          </cell>
          <cell r="W18">
            <v>13</v>
          </cell>
          <cell r="X18">
            <v>0.05</v>
          </cell>
          <cell r="Z18">
            <v>13</v>
          </cell>
          <cell r="AA18">
            <v>0.03</v>
          </cell>
        </row>
        <row r="19">
          <cell r="N19">
            <v>14</v>
          </cell>
          <cell r="O19">
            <v>0.2</v>
          </cell>
          <cell r="Q19">
            <v>14</v>
          </cell>
          <cell r="R19">
            <v>0.15</v>
          </cell>
          <cell r="T19">
            <v>14</v>
          </cell>
          <cell r="U19">
            <v>0.1</v>
          </cell>
          <cell r="W19">
            <v>14</v>
          </cell>
          <cell r="X19">
            <v>0.05</v>
          </cell>
          <cell r="Z19">
            <v>14</v>
          </cell>
          <cell r="AA19">
            <v>0.03</v>
          </cell>
        </row>
        <row r="20">
          <cell r="N20">
            <v>15</v>
          </cell>
          <cell r="O20">
            <v>0.2</v>
          </cell>
          <cell r="Q20">
            <v>15</v>
          </cell>
          <cell r="R20">
            <v>0.15</v>
          </cell>
          <cell r="T20">
            <v>15</v>
          </cell>
          <cell r="U20">
            <v>0.1</v>
          </cell>
          <cell r="W20">
            <v>15</v>
          </cell>
          <cell r="X20">
            <v>0.05</v>
          </cell>
          <cell r="Z20">
            <v>15</v>
          </cell>
          <cell r="AA20">
            <v>0.03</v>
          </cell>
        </row>
        <row r="21">
          <cell r="N21">
            <v>16</v>
          </cell>
          <cell r="O21">
            <v>0.2</v>
          </cell>
          <cell r="Q21">
            <v>16</v>
          </cell>
          <cell r="R21">
            <v>0.15</v>
          </cell>
          <cell r="T21">
            <v>16</v>
          </cell>
          <cell r="U21">
            <v>0.1</v>
          </cell>
          <cell r="W21">
            <v>16</v>
          </cell>
          <cell r="X21">
            <v>0.05</v>
          </cell>
          <cell r="Z21">
            <v>16</v>
          </cell>
          <cell r="AA21">
            <v>0.03</v>
          </cell>
        </row>
        <row r="22">
          <cell r="N22">
            <v>17</v>
          </cell>
          <cell r="O22">
            <v>0.2</v>
          </cell>
          <cell r="Q22">
            <v>17</v>
          </cell>
          <cell r="R22">
            <v>0.15</v>
          </cell>
          <cell r="T22">
            <v>17</v>
          </cell>
          <cell r="U22">
            <v>0.1</v>
          </cell>
          <cell r="W22">
            <v>17</v>
          </cell>
          <cell r="X22">
            <v>0.05</v>
          </cell>
          <cell r="Z22">
            <v>17</v>
          </cell>
          <cell r="AA22">
            <v>0.03</v>
          </cell>
        </row>
        <row r="23">
          <cell r="N23">
            <v>18</v>
          </cell>
          <cell r="O23">
            <v>0.2</v>
          </cell>
          <cell r="Q23">
            <v>18</v>
          </cell>
          <cell r="R23">
            <v>0.15</v>
          </cell>
          <cell r="T23">
            <v>18</v>
          </cell>
          <cell r="U23">
            <v>0.1</v>
          </cell>
          <cell r="W23">
            <v>18</v>
          </cell>
          <cell r="X23">
            <v>0.05</v>
          </cell>
          <cell r="Z23">
            <v>18</v>
          </cell>
          <cell r="AA23">
            <v>0.03</v>
          </cell>
        </row>
        <row r="24">
          <cell r="N24">
            <v>19</v>
          </cell>
          <cell r="O24">
            <v>0.2</v>
          </cell>
          <cell r="Q24">
            <v>19</v>
          </cell>
          <cell r="R24">
            <v>0.15</v>
          </cell>
          <cell r="T24">
            <v>19</v>
          </cell>
          <cell r="U24">
            <v>0.1</v>
          </cell>
          <cell r="W24">
            <v>19</v>
          </cell>
          <cell r="X24">
            <v>0.05</v>
          </cell>
          <cell r="Z24">
            <v>19</v>
          </cell>
          <cell r="AA24">
            <v>0.03</v>
          </cell>
        </row>
        <row r="25">
          <cell r="N25">
            <v>20</v>
          </cell>
          <cell r="O25">
            <v>0.2</v>
          </cell>
          <cell r="Q25">
            <v>20</v>
          </cell>
          <cell r="R25">
            <v>0.15</v>
          </cell>
          <cell r="T25">
            <v>20</v>
          </cell>
          <cell r="U25">
            <v>0.1</v>
          </cell>
          <cell r="W25">
            <v>20</v>
          </cell>
          <cell r="X25">
            <v>0.05</v>
          </cell>
          <cell r="Z25">
            <v>20</v>
          </cell>
          <cell r="AA25">
            <v>0.03</v>
          </cell>
        </row>
        <row r="26">
          <cell r="N26">
            <v>21</v>
          </cell>
          <cell r="O26">
            <v>0.2</v>
          </cell>
          <cell r="Q26">
            <v>21</v>
          </cell>
          <cell r="R26">
            <v>0.15</v>
          </cell>
          <cell r="T26">
            <v>21</v>
          </cell>
          <cell r="U26">
            <v>0.1</v>
          </cell>
          <cell r="W26">
            <v>21</v>
          </cell>
          <cell r="X26">
            <v>0.05</v>
          </cell>
          <cell r="Z26">
            <v>21</v>
          </cell>
          <cell r="AA26">
            <v>0.03</v>
          </cell>
        </row>
        <row r="27">
          <cell r="N27">
            <v>22</v>
          </cell>
          <cell r="O27">
            <v>0.2</v>
          </cell>
          <cell r="Q27">
            <v>22</v>
          </cell>
          <cell r="R27">
            <v>0.15</v>
          </cell>
          <cell r="T27">
            <v>22</v>
          </cell>
          <cell r="U27">
            <v>0.1</v>
          </cell>
          <cell r="W27">
            <v>22</v>
          </cell>
          <cell r="X27">
            <v>0.05</v>
          </cell>
          <cell r="Z27">
            <v>22</v>
          </cell>
          <cell r="AA27">
            <v>0.03</v>
          </cell>
        </row>
        <row r="28">
          <cell r="N28">
            <v>23</v>
          </cell>
          <cell r="O28">
            <v>0.2</v>
          </cell>
          <cell r="Q28">
            <v>23</v>
          </cell>
          <cell r="R28">
            <v>0.15</v>
          </cell>
          <cell r="T28">
            <v>23</v>
          </cell>
          <cell r="U28">
            <v>0.1</v>
          </cell>
          <cell r="W28">
            <v>23</v>
          </cell>
          <cell r="X28">
            <v>0.05</v>
          </cell>
          <cell r="Z28">
            <v>23</v>
          </cell>
          <cell r="AA28">
            <v>0.03</v>
          </cell>
        </row>
        <row r="29">
          <cell r="N29">
            <v>24</v>
          </cell>
          <cell r="O29">
            <v>0.2</v>
          </cell>
          <cell r="Q29">
            <v>24</v>
          </cell>
          <cell r="R29">
            <v>0.15</v>
          </cell>
          <cell r="T29">
            <v>24</v>
          </cell>
          <cell r="U29">
            <v>0.1</v>
          </cell>
          <cell r="W29">
            <v>24</v>
          </cell>
          <cell r="X29">
            <v>0.05</v>
          </cell>
          <cell r="Z29">
            <v>24</v>
          </cell>
          <cell r="AA29">
            <v>0.03</v>
          </cell>
        </row>
        <row r="30">
          <cell r="N30">
            <v>25</v>
          </cell>
          <cell r="O30">
            <v>0.2</v>
          </cell>
          <cell r="Q30">
            <v>25</v>
          </cell>
          <cell r="R30">
            <v>0.15</v>
          </cell>
          <cell r="T30">
            <v>25</v>
          </cell>
          <cell r="U30">
            <v>0.1</v>
          </cell>
          <cell r="W30">
            <v>25</v>
          </cell>
          <cell r="X30">
            <v>0.05</v>
          </cell>
          <cell r="Z30">
            <v>25</v>
          </cell>
          <cell r="AA30">
            <v>0.03</v>
          </cell>
        </row>
        <row r="32">
          <cell r="B32">
            <v>1</v>
          </cell>
          <cell r="C32">
            <v>1</v>
          </cell>
          <cell r="D32">
            <v>1</v>
          </cell>
          <cell r="E32">
            <v>1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</row>
        <row r="33">
          <cell r="C33">
            <v>0.5</v>
          </cell>
          <cell r="D33">
            <v>0.66</v>
          </cell>
          <cell r="E33">
            <v>0.75</v>
          </cell>
          <cell r="F33">
            <v>0.8</v>
          </cell>
          <cell r="G33">
            <v>0.85</v>
          </cell>
          <cell r="H33">
            <v>0.85</v>
          </cell>
          <cell r="I33">
            <v>0.88</v>
          </cell>
          <cell r="J33">
            <v>0.88</v>
          </cell>
          <cell r="K33">
            <v>0.9</v>
          </cell>
        </row>
        <row r="34">
          <cell r="D34">
            <v>0.33</v>
          </cell>
          <cell r="E34">
            <v>0.5</v>
          </cell>
          <cell r="F34">
            <v>0.6</v>
          </cell>
          <cell r="G34">
            <v>0.66</v>
          </cell>
          <cell r="H34">
            <v>0.71</v>
          </cell>
          <cell r="I34">
            <v>0.75</v>
          </cell>
          <cell r="J34">
            <v>0.77</v>
          </cell>
          <cell r="K34">
            <v>0.8</v>
          </cell>
        </row>
        <row r="35">
          <cell r="E35">
            <v>0.25</v>
          </cell>
          <cell r="F35">
            <v>0.4</v>
          </cell>
          <cell r="G35">
            <v>0.5</v>
          </cell>
          <cell r="H35">
            <v>0.56999999999999995</v>
          </cell>
          <cell r="I35">
            <v>0.63</v>
          </cell>
          <cell r="J35">
            <v>0.66</v>
          </cell>
          <cell r="K35">
            <v>0.7</v>
          </cell>
        </row>
        <row r="36">
          <cell r="F36">
            <v>0.2</v>
          </cell>
          <cell r="G36">
            <v>0.34</v>
          </cell>
          <cell r="H36">
            <v>0.43</v>
          </cell>
          <cell r="I36">
            <v>0.5</v>
          </cell>
          <cell r="J36">
            <v>0.55000000000000004</v>
          </cell>
          <cell r="K36">
            <v>0.6</v>
          </cell>
        </row>
        <row r="37">
          <cell r="G37">
            <v>0.25</v>
          </cell>
          <cell r="H37">
            <v>0.28999999999999998</v>
          </cell>
          <cell r="I37">
            <v>0.38</v>
          </cell>
          <cell r="J37">
            <v>0.44</v>
          </cell>
          <cell r="K37">
            <v>0.5</v>
          </cell>
          <cell r="Q37">
            <v>1</v>
          </cell>
          <cell r="R37">
            <v>0.88</v>
          </cell>
          <cell r="T37">
            <v>1</v>
          </cell>
          <cell r="U37">
            <v>0.92</v>
          </cell>
          <cell r="Z37">
            <v>1</v>
          </cell>
          <cell r="AA37">
            <v>0.42</v>
          </cell>
        </row>
        <row r="38">
          <cell r="H38">
            <v>0.14000000000000001</v>
          </cell>
          <cell r="I38">
            <v>0.25</v>
          </cell>
          <cell r="J38">
            <v>0.33</v>
          </cell>
          <cell r="K38">
            <v>0.4</v>
          </cell>
          <cell r="Q38">
            <v>2</v>
          </cell>
          <cell r="R38">
            <v>0.76</v>
          </cell>
          <cell r="T38">
            <v>2</v>
          </cell>
          <cell r="U38">
            <v>0.84</v>
          </cell>
          <cell r="Z38">
            <v>2</v>
          </cell>
          <cell r="AA38">
            <v>0.14000000000000001</v>
          </cell>
        </row>
        <row r="39">
          <cell r="I39">
            <v>0.13</v>
          </cell>
          <cell r="J39">
            <v>0.22</v>
          </cell>
          <cell r="K39">
            <v>0.3</v>
          </cell>
          <cell r="Q39">
            <v>3</v>
          </cell>
          <cell r="R39">
            <v>0.64</v>
          </cell>
          <cell r="T39">
            <v>3</v>
          </cell>
          <cell r="U39">
            <v>0.75</v>
          </cell>
          <cell r="Z39">
            <v>3</v>
          </cell>
          <cell r="AA39">
            <v>0.02</v>
          </cell>
        </row>
        <row r="40">
          <cell r="J40">
            <v>0.11</v>
          </cell>
          <cell r="K40">
            <v>0.2</v>
          </cell>
          <cell r="Q40">
            <v>4</v>
          </cell>
          <cell r="R40">
            <v>0.51</v>
          </cell>
          <cell r="T40">
            <v>4</v>
          </cell>
          <cell r="U40">
            <v>0.67</v>
          </cell>
          <cell r="Z40">
            <v>4</v>
          </cell>
          <cell r="AA40">
            <v>0.02</v>
          </cell>
        </row>
        <row r="41">
          <cell r="K41">
            <v>0.1</v>
          </cell>
          <cell r="Q41">
            <v>5</v>
          </cell>
          <cell r="R41">
            <v>0.39</v>
          </cell>
          <cell r="T41">
            <v>5</v>
          </cell>
          <cell r="U41">
            <v>0.59</v>
          </cell>
          <cell r="Z41">
            <v>5</v>
          </cell>
          <cell r="AA41">
            <v>0.02</v>
          </cell>
        </row>
        <row r="42">
          <cell r="Q42">
            <v>6</v>
          </cell>
          <cell r="R42">
            <v>0.27</v>
          </cell>
          <cell r="T42">
            <v>6</v>
          </cell>
          <cell r="U42">
            <v>0.51</v>
          </cell>
          <cell r="Z42">
            <v>6</v>
          </cell>
          <cell r="AA42">
            <v>0.02</v>
          </cell>
        </row>
        <row r="43">
          <cell r="Q43">
            <v>7</v>
          </cell>
          <cell r="R43">
            <v>0.15</v>
          </cell>
          <cell r="T43">
            <v>7</v>
          </cell>
          <cell r="U43">
            <v>0.43</v>
          </cell>
          <cell r="Z43">
            <v>7</v>
          </cell>
          <cell r="AA43">
            <v>0.02</v>
          </cell>
        </row>
        <row r="44">
          <cell r="Q44">
            <v>8</v>
          </cell>
          <cell r="R44">
            <v>0.15</v>
          </cell>
          <cell r="T44">
            <v>8</v>
          </cell>
          <cell r="U44">
            <v>0.35</v>
          </cell>
          <cell r="Z44">
            <v>8</v>
          </cell>
          <cell r="AA44">
            <v>0.02</v>
          </cell>
        </row>
        <row r="45">
          <cell r="Q45">
            <v>9</v>
          </cell>
          <cell r="R45">
            <v>0.15</v>
          </cell>
          <cell r="T45">
            <v>9</v>
          </cell>
          <cell r="U45">
            <v>0.26</v>
          </cell>
          <cell r="Z45">
            <v>9</v>
          </cell>
          <cell r="AA45">
            <v>0.02</v>
          </cell>
        </row>
        <row r="46">
          <cell r="Q46">
            <v>10</v>
          </cell>
          <cell r="R46">
            <v>0.15</v>
          </cell>
          <cell r="T46">
            <v>10</v>
          </cell>
          <cell r="U46">
            <v>0.18</v>
          </cell>
          <cell r="Z46">
            <v>10</v>
          </cell>
          <cell r="AA46">
            <v>0.02</v>
          </cell>
        </row>
        <row r="47">
          <cell r="Q47">
            <v>11</v>
          </cell>
          <cell r="R47">
            <v>0.15</v>
          </cell>
          <cell r="T47">
            <v>11</v>
          </cell>
          <cell r="U47">
            <v>0.1</v>
          </cell>
          <cell r="Z47">
            <v>11</v>
          </cell>
          <cell r="AA47">
            <v>0.02</v>
          </cell>
        </row>
        <row r="48">
          <cell r="Q48">
            <v>12</v>
          </cell>
          <cell r="R48">
            <v>0.15</v>
          </cell>
          <cell r="T48">
            <v>12</v>
          </cell>
          <cell r="U48">
            <v>0.1</v>
          </cell>
          <cell r="Z48">
            <v>12</v>
          </cell>
          <cell r="AA48">
            <v>0.02</v>
          </cell>
        </row>
        <row r="49">
          <cell r="Q49">
            <v>13</v>
          </cell>
          <cell r="R49">
            <v>0.15</v>
          </cell>
          <cell r="T49">
            <v>13</v>
          </cell>
          <cell r="U49">
            <v>0.1</v>
          </cell>
          <cell r="Z49">
            <v>13</v>
          </cell>
          <cell r="AA49">
            <v>0.02</v>
          </cell>
        </row>
        <row r="50">
          <cell r="Q50">
            <v>14</v>
          </cell>
          <cell r="R50">
            <v>0.15</v>
          </cell>
          <cell r="T50">
            <v>14</v>
          </cell>
          <cell r="U50">
            <v>0.1</v>
          </cell>
          <cell r="Z50">
            <v>14</v>
          </cell>
          <cell r="AA50">
            <v>0.02</v>
          </cell>
        </row>
        <row r="51">
          <cell r="Q51">
            <v>15</v>
          </cell>
          <cell r="R51">
            <v>0.15</v>
          </cell>
          <cell r="T51">
            <v>15</v>
          </cell>
          <cell r="U51">
            <v>0.1</v>
          </cell>
          <cell r="Z51">
            <v>15</v>
          </cell>
          <cell r="AA51">
            <v>0.02</v>
          </cell>
        </row>
        <row r="52">
          <cell r="Q52">
            <v>16</v>
          </cell>
          <cell r="R52">
            <v>0.15</v>
          </cell>
          <cell r="T52">
            <v>16</v>
          </cell>
          <cell r="U52">
            <v>0.1</v>
          </cell>
          <cell r="Z52">
            <v>16</v>
          </cell>
          <cell r="AA52">
            <v>0.02</v>
          </cell>
        </row>
        <row r="53">
          <cell r="Q53">
            <v>17</v>
          </cell>
          <cell r="R53">
            <v>0.15</v>
          </cell>
          <cell r="T53">
            <v>17</v>
          </cell>
          <cell r="U53">
            <v>0.1</v>
          </cell>
          <cell r="Z53">
            <v>17</v>
          </cell>
          <cell r="AA53">
            <v>0.02</v>
          </cell>
        </row>
        <row r="54">
          <cell r="Q54">
            <v>18</v>
          </cell>
          <cell r="R54">
            <v>0.15</v>
          </cell>
          <cell r="T54">
            <v>18</v>
          </cell>
          <cell r="U54">
            <v>0.1</v>
          </cell>
          <cell r="Z54">
            <v>18</v>
          </cell>
          <cell r="AA54">
            <v>0.02</v>
          </cell>
        </row>
        <row r="55">
          <cell r="Q55">
            <v>19</v>
          </cell>
          <cell r="R55">
            <v>0.15</v>
          </cell>
          <cell r="T55">
            <v>19</v>
          </cell>
          <cell r="U55">
            <v>0.1</v>
          </cell>
          <cell r="Z55">
            <v>19</v>
          </cell>
          <cell r="AA55">
            <v>0.02</v>
          </cell>
        </row>
        <row r="56">
          <cell r="B56" t="str">
            <v>N/A</v>
          </cell>
          <cell r="C56" t="str">
            <v>N/A</v>
          </cell>
          <cell r="D56" t="str">
            <v>N/A</v>
          </cell>
          <cell r="E56" t="str">
            <v>N/A</v>
          </cell>
          <cell r="F56">
            <v>1</v>
          </cell>
          <cell r="G56" t="str">
            <v>N/A</v>
          </cell>
          <cell r="H56" t="str">
            <v>N/A</v>
          </cell>
          <cell r="I56" t="str">
            <v>N/A</v>
          </cell>
          <cell r="J56" t="str">
            <v>N/A</v>
          </cell>
          <cell r="K56">
            <v>1</v>
          </cell>
          <cell r="Q56">
            <v>20</v>
          </cell>
          <cell r="R56">
            <v>0.15</v>
          </cell>
          <cell r="T56">
            <v>20</v>
          </cell>
          <cell r="U56">
            <v>0.1</v>
          </cell>
          <cell r="Z56">
            <v>20</v>
          </cell>
          <cell r="AA56">
            <v>0.02</v>
          </cell>
        </row>
        <row r="57">
          <cell r="F57">
            <v>0.95</v>
          </cell>
          <cell r="K57">
            <v>0.95</v>
          </cell>
          <cell r="Q57">
            <v>21</v>
          </cell>
          <cell r="R57">
            <v>0.15</v>
          </cell>
          <cell r="T57">
            <v>21</v>
          </cell>
          <cell r="U57">
            <v>0.1</v>
          </cell>
          <cell r="Z57">
            <v>21</v>
          </cell>
          <cell r="AA57">
            <v>0.02</v>
          </cell>
        </row>
        <row r="58">
          <cell r="F58">
            <v>0.8</v>
          </cell>
          <cell r="K58">
            <v>0.9</v>
          </cell>
          <cell r="Q58">
            <v>22</v>
          </cell>
          <cell r="R58">
            <v>0.15</v>
          </cell>
          <cell r="T58">
            <v>22</v>
          </cell>
          <cell r="U58">
            <v>0.1</v>
          </cell>
          <cell r="Z58">
            <v>22</v>
          </cell>
          <cell r="AA58">
            <v>0.02</v>
          </cell>
        </row>
        <row r="59">
          <cell r="F59">
            <v>0.65</v>
          </cell>
          <cell r="K59">
            <v>0.85</v>
          </cell>
          <cell r="Q59">
            <v>23</v>
          </cell>
          <cell r="R59">
            <v>0.15</v>
          </cell>
          <cell r="T59">
            <v>23</v>
          </cell>
          <cell r="U59">
            <v>0.1</v>
          </cell>
          <cell r="Z59">
            <v>23</v>
          </cell>
          <cell r="AA59">
            <v>0.02</v>
          </cell>
        </row>
        <row r="60">
          <cell r="F60">
            <v>0.5</v>
          </cell>
          <cell r="K60">
            <v>0.8</v>
          </cell>
          <cell r="Q60">
            <v>24</v>
          </cell>
          <cell r="R60">
            <v>0.15</v>
          </cell>
          <cell r="T60">
            <v>24</v>
          </cell>
          <cell r="U60">
            <v>0.1</v>
          </cell>
          <cell r="Z60">
            <v>24</v>
          </cell>
          <cell r="AA60">
            <v>0.02</v>
          </cell>
        </row>
        <row r="61">
          <cell r="K61">
            <v>0.7</v>
          </cell>
          <cell r="Q61">
            <v>25</v>
          </cell>
          <cell r="R61">
            <v>0.15</v>
          </cell>
          <cell r="T61">
            <v>25</v>
          </cell>
          <cell r="U61">
            <v>0.1</v>
          </cell>
          <cell r="Z61">
            <v>25</v>
          </cell>
          <cell r="AA61">
            <v>0.02</v>
          </cell>
        </row>
        <row r="62">
          <cell r="K62">
            <v>0.55000000000000004</v>
          </cell>
        </row>
        <row r="63">
          <cell r="K63">
            <v>0.4</v>
          </cell>
        </row>
        <row r="64">
          <cell r="K64">
            <v>0.3</v>
          </cell>
        </row>
        <row r="65">
          <cell r="K65">
            <v>0.25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 Dis 2002"/>
      <sheetName val="Det Rec 2002"/>
      <sheetName val="Info"/>
      <sheetName val="WTB 00"/>
      <sheetName val="WTB 01"/>
      <sheetName val="WTB 123102"/>
      <sheetName val="WTB 063003"/>
      <sheetName val="WTB 123103"/>
      <sheetName val="WTB 06304"/>
      <sheetName val="WTB 123104"/>
      <sheetName val="WTB 123105"/>
      <sheetName val="WTB 063005"/>
      <sheetName val="WTB 063006"/>
      <sheetName val="------."/>
      <sheetName val="2003"/>
      <sheetName val="2007"/>
      <sheetName val="Combined"/>
      <sheetName val="RevReq"/>
      <sheetName val="Rates"/>
      <sheetName val="Prop. Rates"/>
      <sheetName val="Prop. Rates (2)"/>
      <sheetName val="MinBal"/>
      <sheetName val="Billing"/>
      <sheetName val="2005 Budget to Act"/>
      <sheetName val="2006 Bud to Act"/>
      <sheetName val="2006 Bud to 2005 Bud"/>
      <sheetName val="1995 Refunded"/>
      <sheetName val="2006 Bud"/>
      <sheetName val="Est. Funds"/>
      <sheetName val="SelFinInfo"/>
      <sheetName val="RecDis"/>
      <sheetName val="Asset Additions"/>
      <sheetName val="------"/>
      <sheetName val="Transfers"/>
      <sheetName val="BAN"/>
      <sheetName val="Lease-Vac"/>
      <sheetName val="Lease -Belt"/>
      <sheetName val="AJEs"/>
      <sheetName val="NonfinInfo"/>
      <sheetName val="AddPlant"/>
      <sheetName val="Top Users"/>
      <sheetName val="Reimbursements"/>
      <sheetName val="Contractual-Engineering"/>
      <sheetName val="CIP-Capital-IMP"/>
      <sheetName val="Repairs - Maintenance"/>
      <sheetName val="Consolidatemeterdep"/>
      <sheetName val="DuefromWaterUt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WTB"/>
      <sheetName val="-----."/>
      <sheetName val="Act Bal"/>
      <sheetName val="Bud Summary "/>
      <sheetName val="RevComp"/>
      <sheetName val="ExpComp"/>
      <sheetName val="CapComp"/>
      <sheetName val="SNA"/>
      <sheetName val="CNA"/>
      <sheetName val="Scf"/>
      <sheetName val="Top Users"/>
      <sheetName val="Rates"/>
      <sheetName val="SelNonFin"/>
      <sheetName val="------"/>
      <sheetName val="Adjustments"/>
      <sheetName val="OpExpDetail"/>
      <sheetName val="RevReq"/>
      <sheetName val="Rev Req2"/>
      <sheetName val="Rev. Req. 3"/>
      <sheetName val="Rev. Req. 4"/>
      <sheetName val="DisbComp"/>
      <sheetName val="Add Plant"/>
      <sheetName val="Lease wp"/>
      <sheetName val="Lease wp2"/>
      <sheetName val="RevEst Comm"/>
      <sheetName val="RevEst Res"/>
      <sheetName val="RevEst Jones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>
        <row r="1">
          <cell r="A1" t="str">
            <v>GAS CITY (INDIANA) MUNICIPAL SEWAGE WORKS</v>
          </cell>
        </row>
        <row r="3">
          <cell r="A3" t="str">
            <v>ANALYSIS OF PROJECTED REVENUE AND REVENUE REQUIREMENTS</v>
          </cell>
        </row>
        <row r="4">
          <cell r="A4" t="str">
            <v>(Amounts rounded to the nearest $100)</v>
          </cell>
        </row>
        <row r="7">
          <cell r="F7" t="str">
            <v>Calendar</v>
          </cell>
          <cell r="J7" t="str">
            <v>Projected (1)</v>
          </cell>
          <cell r="M7" t="str">
            <v>Projected (1)</v>
          </cell>
          <cell r="Q7" t="str">
            <v>Projected</v>
          </cell>
        </row>
        <row r="8">
          <cell r="F8" t="str">
            <v>Year 2000</v>
          </cell>
          <cell r="H8" t="str">
            <v>Adjustments</v>
          </cell>
          <cell r="J8">
            <v>2001</v>
          </cell>
          <cell r="M8">
            <v>2003</v>
          </cell>
          <cell r="O8">
            <v>2004</v>
          </cell>
          <cell r="Q8">
            <v>2005</v>
          </cell>
        </row>
        <row r="9">
          <cell r="A9" t="str">
            <v>Available Revenue:</v>
          </cell>
        </row>
        <row r="11">
          <cell r="B11" t="str">
            <v>Residential revenue (1)</v>
          </cell>
          <cell r="F11">
            <v>493267</v>
          </cell>
          <cell r="H11">
            <v>51033</v>
          </cell>
          <cell r="J11">
            <v>544300</v>
          </cell>
          <cell r="M11">
            <v>567900</v>
          </cell>
          <cell r="O11">
            <v>432500</v>
          </cell>
          <cell r="Q11">
            <v>647500</v>
          </cell>
        </row>
        <row r="12">
          <cell r="B12" t="str">
            <v>Commercial revenue (1)</v>
          </cell>
          <cell r="M12">
            <v>470100</v>
          </cell>
          <cell r="O12">
            <v>312500</v>
          </cell>
          <cell r="Q12">
            <v>282500</v>
          </cell>
        </row>
        <row r="13">
          <cell r="B13" t="str">
            <v>Jonesboro (1)</v>
          </cell>
          <cell r="Q13">
            <v>147100</v>
          </cell>
        </row>
        <row r="14">
          <cell r="B14" t="str">
            <v>Penalties (2)</v>
          </cell>
          <cell r="F14">
            <v>4487</v>
          </cell>
          <cell r="H14">
            <v>-387</v>
          </cell>
          <cell r="J14">
            <v>4100</v>
          </cell>
          <cell r="M14">
            <v>18000</v>
          </cell>
          <cell r="O14">
            <v>13000</v>
          </cell>
          <cell r="Q14">
            <v>14400</v>
          </cell>
        </row>
        <row r="15">
          <cell r="B15" t="str">
            <v>Other (2)</v>
          </cell>
          <cell r="F15">
            <v>8948</v>
          </cell>
          <cell r="H15">
            <v>-548</v>
          </cell>
          <cell r="J15">
            <v>8400</v>
          </cell>
          <cell r="M15">
            <v>6000</v>
          </cell>
          <cell r="O15">
            <v>11000</v>
          </cell>
          <cell r="Q15">
            <v>2700</v>
          </cell>
        </row>
        <row r="17">
          <cell r="D17" t="str">
            <v>Sub-Totals</v>
          </cell>
          <cell r="F17">
            <v>525890</v>
          </cell>
          <cell r="H17">
            <v>101510</v>
          </cell>
          <cell r="J17">
            <v>556800</v>
          </cell>
          <cell r="M17">
            <v>1062000</v>
          </cell>
          <cell r="O17">
            <v>769000</v>
          </cell>
          <cell r="Q17">
            <v>1094200</v>
          </cell>
        </row>
        <row r="18">
          <cell r="B18" t="str">
            <v>Interest income (2)</v>
          </cell>
          <cell r="F18">
            <v>3965</v>
          </cell>
          <cell r="H18">
            <v>5135</v>
          </cell>
          <cell r="J18">
            <v>9100</v>
          </cell>
          <cell r="M18">
            <v>4600</v>
          </cell>
          <cell r="O18">
            <v>6600</v>
          </cell>
          <cell r="Q18">
            <v>5400</v>
          </cell>
        </row>
        <row r="20">
          <cell r="D20" t="str">
            <v>Total Available Revenue</v>
          </cell>
          <cell r="F20">
            <v>529855</v>
          </cell>
          <cell r="H20">
            <v>106645</v>
          </cell>
          <cell r="J20">
            <v>565900</v>
          </cell>
          <cell r="M20">
            <v>1066600</v>
          </cell>
          <cell r="O20">
            <v>775600</v>
          </cell>
          <cell r="Q20">
            <v>1099600</v>
          </cell>
        </row>
        <row r="23">
          <cell r="A23" t="str">
            <v>Revenue Requirements:</v>
          </cell>
        </row>
        <row r="25">
          <cell r="B25" t="str">
            <v>Operation and maintenance expense (3)</v>
          </cell>
          <cell r="F25">
            <v>443906</v>
          </cell>
          <cell r="H25">
            <v>22994</v>
          </cell>
          <cell r="J25">
            <v>466900</v>
          </cell>
          <cell r="M25">
            <v>726800</v>
          </cell>
          <cell r="O25">
            <v>729600</v>
          </cell>
          <cell r="Q25">
            <v>751000</v>
          </cell>
        </row>
        <row r="26">
          <cell r="B26" t="str">
            <v>Vacuum truck lease</v>
          </cell>
          <cell r="M26">
            <v>28300</v>
          </cell>
          <cell r="O26">
            <v>28300</v>
          </cell>
          <cell r="Q26">
            <v>28300</v>
          </cell>
        </row>
        <row r="27">
          <cell r="B27" t="str">
            <v>Proposed debt service (4)</v>
          </cell>
          <cell r="O27">
            <v>150800</v>
          </cell>
          <cell r="Q27">
            <v>0</v>
          </cell>
        </row>
        <row r="28">
          <cell r="B28" t="str">
            <v>Debt service reserve (5)</v>
          </cell>
          <cell r="O28">
            <v>0</v>
          </cell>
          <cell r="Q28">
            <v>0</v>
          </cell>
        </row>
        <row r="30">
          <cell r="D30" t="str">
            <v>Total Revenue Requirements</v>
          </cell>
          <cell r="F30">
            <v>469784</v>
          </cell>
          <cell r="H30">
            <v>48872</v>
          </cell>
          <cell r="J30">
            <v>0</v>
          </cell>
          <cell r="M30">
            <v>755100</v>
          </cell>
          <cell r="O30">
            <v>908700</v>
          </cell>
          <cell r="Q30">
            <v>779300</v>
          </cell>
        </row>
        <row r="32">
          <cell r="B32" t="str">
            <v>Remaining amount available for</v>
          </cell>
        </row>
        <row r="33">
          <cell r="C33" t="str">
            <v>replacements and improvements</v>
          </cell>
          <cell r="F33">
            <v>60071</v>
          </cell>
          <cell r="H33">
            <v>57773</v>
          </cell>
          <cell r="J33">
            <v>95617</v>
          </cell>
          <cell r="M33">
            <v>311499</v>
          </cell>
          <cell r="O33">
            <v>-133100</v>
          </cell>
          <cell r="Q33">
            <v>320300</v>
          </cell>
        </row>
        <row r="36">
          <cell r="A36" t="str">
            <v>Debt Service Coverage</v>
          </cell>
          <cell r="O36">
            <v>0.25683975432719153</v>
          </cell>
          <cell r="Q36">
            <v>12.318021201413428</v>
          </cell>
        </row>
        <row r="40">
          <cell r="A40">
            <v>-1</v>
          </cell>
          <cell r="B40" t="str">
            <v>Based on calendar year 2004 revenues normalized for the 2004 rate increase and adjusted for the applicable</v>
          </cell>
        </row>
        <row r="41">
          <cell r="B41" t="str">
            <v>adopted rate increases scheduled to go into effect July 1, 2005 and July 1, 2006.</v>
          </cell>
        </row>
        <row r="42">
          <cell r="A42" t="str">
            <v>(2)</v>
          </cell>
          <cell r="B42" t="str">
            <v xml:space="preserve">Based on calendar year 2004 revenues. </v>
          </cell>
        </row>
        <row r="43">
          <cell r="A43">
            <v>-3</v>
          </cell>
          <cell r="B43" t="str">
            <v>Based on calendar year 2004 operating expenses adjusted for an annual inflation allowance of 3%.</v>
          </cell>
        </row>
        <row r="44">
          <cell r="A44" t="str">
            <v>(4)</v>
          </cell>
          <cell r="B44" t="str">
            <v>Assumes a $4,000,000 SRF loan payable over 20 years at 3.77% interest.  Assumes interest only in 2006.</v>
          </cell>
        </row>
        <row r="45">
          <cell r="A45" t="str">
            <v>(5)</v>
          </cell>
          <cell r="B45" t="str">
            <v>The debt service reserve is assumed to equal the maximum annual debt service accumulated over 5 years.</v>
          </cell>
        </row>
        <row r="57">
          <cell r="A57" t="str">
            <v>(See Accountants' Compilation Report)</v>
          </cell>
        </row>
        <row r="60">
          <cell r="A60" t="str">
            <v>11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WATER05"/>
      <sheetName val="CAPITAL 2005"/>
      <sheetName val="Approp Transfers 05"/>
      <sheetName val="ckchange"/>
      <sheetName val="Rev. % 05"/>
      <sheetName val="BUDGETDETAIL"/>
      <sheetName val="Carryover05"/>
      <sheetName val="Sheet4"/>
      <sheetName val="Sheet3"/>
      <sheetName val="Sheet2"/>
      <sheetName val="WATER04FINAL"/>
      <sheetName val="CAPITAL 2004"/>
      <sheetName val="Approp Transfers"/>
      <sheetName val="Sheet1"/>
      <sheetName val="WATER04 UNADJ"/>
      <sheetName val="wtrsalesbudget"/>
      <sheetName val="Rev. %"/>
      <sheetName val="Carryover 2005"/>
      <sheetName val="Carryover 2004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 Info"/>
      <sheetName val="WTB"/>
      <sheetName val="Proj O&amp;M"/>
      <sheetName val="Proj O&amp;M adj"/>
      <sheetName val="RevReq"/>
      <sheetName val="Proj Cost"/>
      <sheetName val="PF COE"/>
      <sheetName val="Rev Req I"/>
      <sheetName val="Rev Req II"/>
      <sheetName val="Norm Rev"/>
      <sheetName val="Cap Impr"/>
      <sheetName val="Pres Prop Rt"/>
      <sheetName val="Comp Billings"/>
      <sheetName val="ST of NA"/>
      <sheetName val="Change in NA"/>
      <sheetName val="Detail Exp"/>
      <sheetName val="Detail Rev"/>
      <sheetName val="2001 Bonds"/>
      <sheetName val="1989 Bonds"/>
      <sheetName val="PSG Loan"/>
      <sheetName val="2005 Prop Bonds"/>
      <sheetName val="2005 Prop SRF"/>
      <sheetName val="Comb Bonds"/>
      <sheetName val="Add Plant"/>
      <sheetName val="CapImp"/>
      <sheetName val="ExpCapImp"/>
      <sheetName val="CapImp2"/>
      <sheetName val="SNA"/>
      <sheetName val="CNA"/>
      <sheetName val="SCF"/>
      <sheetName val="MinBal"/>
      <sheetName val="2000 Bonds"/>
      <sheetName val="2002 Bonds"/>
      <sheetName val="Combined"/>
      <sheetName val="Rates"/>
      <sheetName val="UPIS"/>
      <sheetName val="Comparison"/>
      <sheetName val="Payroll TY"/>
      <sheetName val="Proj Pay"/>
      <sheetName val="Rev"/>
      <sheetName val="CapImp3"/>
      <sheetName val="Intro"/>
      <sheetName val="AddPlant"/>
      <sheetName val="Adjustments"/>
      <sheetName val="Fin Info"/>
      <sheetName val="Min Bal"/>
      <sheetName val="Projected Disb."/>
      <sheetName val="Rec and Disb"/>
      <sheetName val="Retur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BOONVILLE (INDIANA) MUNICIPAL WATER UTILITY</v>
          </cell>
        </row>
        <row r="3">
          <cell r="A3" t="str">
            <v>PRO FORMA ANNUAL CASH OPERATING EXPENSES</v>
          </cell>
        </row>
        <row r="4">
          <cell r="A4" t="str">
            <v>See Explanation of Adjustments, pages 3 to 11.</v>
          </cell>
        </row>
        <row r="5">
          <cell r="A5" t="str">
            <v>No inflation adjustment made.</v>
          </cell>
        </row>
        <row r="8">
          <cell r="A8" t="str">
            <v>Cash operating expenses for the 12 months</v>
          </cell>
        </row>
        <row r="9">
          <cell r="A9" t="str">
            <v xml:space="preserve">   ended June 30, 2004 (unaudited)</v>
          </cell>
          <cell r="L9">
            <v>1284092</v>
          </cell>
        </row>
        <row r="13">
          <cell r="A13" t="str">
            <v>Adjustments:</v>
          </cell>
        </row>
        <row r="15">
          <cell r="A15">
            <v>-1</v>
          </cell>
          <cell r="C15" t="str">
            <v>Payroll</v>
          </cell>
          <cell r="J15">
            <v>-63226</v>
          </cell>
        </row>
        <row r="16">
          <cell r="A16">
            <v>-2</v>
          </cell>
          <cell r="C16" t="str">
            <v>FICA</v>
          </cell>
          <cell r="J16">
            <v>168</v>
          </cell>
        </row>
        <row r="17">
          <cell r="A17">
            <v>-3</v>
          </cell>
          <cell r="C17" t="str">
            <v>Pension expense</v>
          </cell>
          <cell r="J17">
            <v>69</v>
          </cell>
        </row>
        <row r="18">
          <cell r="A18">
            <v>-4</v>
          </cell>
          <cell r="C18" t="str">
            <v>Health insurance</v>
          </cell>
          <cell r="J18">
            <v>2428</v>
          </cell>
        </row>
        <row r="19">
          <cell r="A19">
            <v>-5</v>
          </cell>
          <cell r="C19" t="str">
            <v>Life insurance</v>
          </cell>
          <cell r="J19">
            <v>12</v>
          </cell>
        </row>
        <row r="20">
          <cell r="A20">
            <v>-6</v>
          </cell>
          <cell r="C20" t="str">
            <v>Retirees insurance</v>
          </cell>
          <cell r="J20">
            <v>1242</v>
          </cell>
        </row>
        <row r="21">
          <cell r="A21">
            <v>-7</v>
          </cell>
          <cell r="C21" t="str">
            <v>Non-recurring or capital expenses</v>
          </cell>
          <cell r="J21">
            <v>-25473</v>
          </cell>
        </row>
        <row r="22">
          <cell r="A22">
            <v>-8</v>
          </cell>
          <cell r="C22" t="str">
            <v>Contractual services-US Filter</v>
          </cell>
          <cell r="J22">
            <v>6624.0149999999994</v>
          </cell>
        </row>
        <row r="23">
          <cell r="A23">
            <v>-9</v>
          </cell>
          <cell r="C23" t="str">
            <v>Contractual services-non-recurring or capital expenses</v>
          </cell>
          <cell r="J23">
            <v>-21104.080000000002</v>
          </cell>
        </row>
        <row r="24">
          <cell r="A24">
            <v>-10</v>
          </cell>
          <cell r="C24" t="str">
            <v>Rate case expense</v>
          </cell>
          <cell r="J24">
            <v>4750</v>
          </cell>
        </row>
        <row r="25">
          <cell r="A25">
            <v>-11</v>
          </cell>
          <cell r="C25" t="str">
            <v>Periodic maintenance</v>
          </cell>
          <cell r="J25">
            <v>44747.4</v>
          </cell>
        </row>
        <row r="26">
          <cell r="A26">
            <v>-12</v>
          </cell>
          <cell r="C26" t="str">
            <v>Customer growth</v>
          </cell>
          <cell r="J26">
            <v>0</v>
          </cell>
        </row>
        <row r="27">
          <cell r="A27">
            <v>-13</v>
          </cell>
          <cell r="C27" t="str">
            <v>Telephone expense</v>
          </cell>
          <cell r="J27">
            <v>208</v>
          </cell>
        </row>
        <row r="28">
          <cell r="A28">
            <v>-14</v>
          </cell>
          <cell r="C28" t="str">
            <v>General liability insurance</v>
          </cell>
          <cell r="J28">
            <v>668</v>
          </cell>
        </row>
        <row r="29">
          <cell r="A29">
            <v>-15</v>
          </cell>
          <cell r="C29" t="str">
            <v>Property and equipment insurance</v>
          </cell>
          <cell r="J29">
            <v>2480</v>
          </cell>
        </row>
        <row r="30">
          <cell r="A30">
            <v>-16</v>
          </cell>
          <cell r="C30" t="str">
            <v>Public officials insurance</v>
          </cell>
          <cell r="J30">
            <v>1100</v>
          </cell>
        </row>
        <row r="31">
          <cell r="A31">
            <v>-17</v>
          </cell>
          <cell r="C31" t="str">
            <v>Absorption costs</v>
          </cell>
          <cell r="J31">
            <v>17362</v>
          </cell>
        </row>
        <row r="32">
          <cell r="A32">
            <v>-18</v>
          </cell>
          <cell r="C32" t="str">
            <v>Payment in lieu of taxes</v>
          </cell>
          <cell r="J32">
            <v>59538</v>
          </cell>
        </row>
        <row r="33">
          <cell r="A33">
            <v>-19</v>
          </cell>
          <cell r="C33" t="str">
            <v>Gross income tax</v>
          </cell>
          <cell r="J33">
            <v>7488</v>
          </cell>
        </row>
        <row r="35">
          <cell r="E35" t="str">
            <v>Sub-total</v>
          </cell>
          <cell r="L35">
            <v>39081.334999999999</v>
          </cell>
        </row>
        <row r="37">
          <cell r="E37" t="str">
            <v>Pro Forma Annual Cash Operating Expenses</v>
          </cell>
          <cell r="L37">
            <v>1323173.335</v>
          </cell>
        </row>
        <row r="56">
          <cell r="A56" t="str">
            <v>(Continued on next page)</v>
          </cell>
        </row>
        <row r="58">
          <cell r="A58" t="str">
            <v>(Subject to the comments in the attached</v>
          </cell>
        </row>
        <row r="59">
          <cell r="A59" t="str">
            <v>letter dated May 26, 2005 of Umbaugh.)</v>
          </cell>
        </row>
        <row r="61">
          <cell r="A61" t="str">
            <v>2</v>
          </cell>
        </row>
        <row r="62">
          <cell r="A62" t="str">
            <v>BOONVILLE (INDIANA) MUNICIPAL WATER UTILITY</v>
          </cell>
        </row>
        <row r="63">
          <cell r="L63" t="str">
            <v>(Cont'd)</v>
          </cell>
        </row>
        <row r="64">
          <cell r="A64" t="str">
            <v>PRO FORMA ANNUAL CASH OPERATING EXPENSES</v>
          </cell>
        </row>
        <row r="65">
          <cell r="A65" t="str">
            <v>Explanation of adjustments</v>
          </cell>
        </row>
        <row r="66">
          <cell r="A66" t="str">
            <v>No inflation adjustment made.</v>
          </cell>
        </row>
        <row r="69">
          <cell r="A69" t="str">
            <v>Adjustment (1)</v>
          </cell>
        </row>
        <row r="71">
          <cell r="A71" t="str">
            <v xml:space="preserve">To adjust test year payroll expense to reflect pro forma salaries and wages, </v>
          </cell>
        </row>
        <row r="72">
          <cell r="A72" t="str">
            <v>(based on 2003 salary ordinance ).</v>
          </cell>
        </row>
        <row r="75">
          <cell r="C75" t="str">
            <v>Pro forma payroll</v>
          </cell>
          <cell r="L75">
            <v>59359.32</v>
          </cell>
        </row>
        <row r="76">
          <cell r="C76" t="str">
            <v>Less test year amount</v>
          </cell>
          <cell r="L76">
            <v>-122585</v>
          </cell>
        </row>
        <row r="78">
          <cell r="E78" t="str">
            <v>Adjustment</v>
          </cell>
          <cell r="L78">
            <v>-63226</v>
          </cell>
        </row>
        <row r="80">
          <cell r="A80" t="str">
            <v>Adjustment (2)</v>
          </cell>
        </row>
        <row r="82">
          <cell r="A82" t="str">
            <v>To adjust test year FICA expense to reflect pro forma payroll.</v>
          </cell>
        </row>
        <row r="84">
          <cell r="C84" t="str">
            <v>Pro forma payroll subject to FICA</v>
          </cell>
          <cell r="L84">
            <v>59359.32</v>
          </cell>
        </row>
        <row r="85">
          <cell r="C85" t="str">
            <v>Times FICA rate</v>
          </cell>
          <cell r="L85">
            <v>7.6499999999999999E-2</v>
          </cell>
        </row>
        <row r="87">
          <cell r="C87" t="str">
            <v>Pro forma FICA expense</v>
          </cell>
          <cell r="L87">
            <v>4541</v>
          </cell>
        </row>
        <row r="88">
          <cell r="C88" t="str">
            <v>Less test year amount</v>
          </cell>
          <cell r="L88">
            <v>-4373</v>
          </cell>
        </row>
        <row r="90">
          <cell r="E90" t="str">
            <v>Adjustment</v>
          </cell>
          <cell r="L90">
            <v>168</v>
          </cell>
        </row>
        <row r="92">
          <cell r="A92" t="str">
            <v>Adjustment (3)</v>
          </cell>
        </row>
        <row r="94">
          <cell r="A94" t="str">
            <v>To adjust test year PERF expense to reflect the pro forma payroll and 2001 PERF rate.</v>
          </cell>
        </row>
        <row r="96">
          <cell r="C96" t="str">
            <v>Pro forma payroll subject to PERF</v>
          </cell>
          <cell r="L96">
            <v>59359.32</v>
          </cell>
        </row>
        <row r="97">
          <cell r="C97" t="str">
            <v xml:space="preserve">Times PERF rate </v>
          </cell>
          <cell r="L97">
            <v>0.03</v>
          </cell>
        </row>
        <row r="99">
          <cell r="C99" t="str">
            <v>Pro forma PERF expense</v>
          </cell>
          <cell r="L99">
            <v>1781</v>
          </cell>
        </row>
        <row r="100">
          <cell r="C100" t="str">
            <v>Less test year expense</v>
          </cell>
          <cell r="L100">
            <v>-1712</v>
          </cell>
        </row>
        <row r="102">
          <cell r="E102" t="str">
            <v>Adjustment</v>
          </cell>
          <cell r="L102">
            <v>69</v>
          </cell>
        </row>
        <row r="117">
          <cell r="A117" t="str">
            <v>(Continued on next page)</v>
          </cell>
        </row>
        <row r="119">
          <cell r="A119" t="str">
            <v>(Subject to the comments in the attached</v>
          </cell>
        </row>
        <row r="120">
          <cell r="A120" t="str">
            <v>letter dated May 26, 2005 of Umbaugh.)</v>
          </cell>
        </row>
        <row r="122">
          <cell r="A122" t="str">
            <v>3</v>
          </cell>
        </row>
        <row r="123">
          <cell r="A123" t="str">
            <v>BOONVILLE (INDIANA) MUNICIPAL WATER UTILITY</v>
          </cell>
        </row>
        <row r="124">
          <cell r="L124" t="str">
            <v>(Cont'd)</v>
          </cell>
        </row>
        <row r="125">
          <cell r="A125" t="str">
            <v>PRO FORMA ANNUAL CASH OPERATING EXPENSES</v>
          </cell>
        </row>
        <row r="126">
          <cell r="A126" t="str">
            <v>Explanation of adjustments</v>
          </cell>
        </row>
        <row r="127">
          <cell r="A127" t="str">
            <v>No inflation adjustment made.</v>
          </cell>
        </row>
        <row r="130">
          <cell r="A130" t="str">
            <v xml:space="preserve">Adjustment (4) </v>
          </cell>
        </row>
        <row r="132">
          <cell r="A132" t="str">
            <v>To adjust test year health insurance expense to reflect the most current monthly premiums.</v>
          </cell>
        </row>
        <row r="134">
          <cell r="C134" t="str">
            <v>Pro forma health insurance expense</v>
          </cell>
          <cell r="L134">
            <v>21006</v>
          </cell>
        </row>
        <row r="135">
          <cell r="C135" t="str">
            <v>Less test year expense</v>
          </cell>
          <cell r="L135">
            <v>-18578</v>
          </cell>
        </row>
        <row r="137">
          <cell r="E137" t="str">
            <v>Adjustment</v>
          </cell>
          <cell r="L137">
            <v>2428</v>
          </cell>
        </row>
        <row r="139">
          <cell r="A139" t="str">
            <v xml:space="preserve">Adjustment (5) </v>
          </cell>
        </row>
        <row r="141">
          <cell r="A141" t="str">
            <v>To adjust test year life insurance expense to reflect the most current monthly premiums.</v>
          </cell>
        </row>
        <row r="143">
          <cell r="C143" t="str">
            <v>Pro forma life insurance expense</v>
          </cell>
          <cell r="L143">
            <v>269</v>
          </cell>
        </row>
        <row r="144">
          <cell r="C144" t="str">
            <v>Less test year expense</v>
          </cell>
          <cell r="L144">
            <v>-257</v>
          </cell>
        </row>
        <row r="146">
          <cell r="E146" t="str">
            <v>Adjustment</v>
          </cell>
          <cell r="L146">
            <v>12</v>
          </cell>
        </row>
        <row r="148">
          <cell r="A148" t="str">
            <v xml:space="preserve">Adjustment (6) </v>
          </cell>
        </row>
        <row r="150">
          <cell r="A150" t="str">
            <v>To adjust test year retirees insurance expense to reflect the most current monthly premiums.</v>
          </cell>
        </row>
        <row r="152">
          <cell r="C152" t="str">
            <v>Pro forma retirees insurance expense</v>
          </cell>
          <cell r="L152">
            <v>9043</v>
          </cell>
        </row>
        <row r="153">
          <cell r="C153" t="str">
            <v>Less test year expense</v>
          </cell>
          <cell r="L153">
            <v>-7801</v>
          </cell>
        </row>
        <row r="155">
          <cell r="E155" t="str">
            <v>Adjustment</v>
          </cell>
          <cell r="L155">
            <v>1242</v>
          </cell>
        </row>
        <row r="157">
          <cell r="A157" t="str">
            <v>Adjustment (7)</v>
          </cell>
        </row>
        <row r="159">
          <cell r="A159" t="str">
            <v xml:space="preserve">To eliminate test year expenses that are considered non-recurring or capital </v>
          </cell>
        </row>
        <row r="160">
          <cell r="A160" t="str">
            <v>expenditures.</v>
          </cell>
        </row>
        <row r="162">
          <cell r="E162" t="str">
            <v>Date</v>
          </cell>
          <cell r="G162" t="str">
            <v>Vendor</v>
          </cell>
          <cell r="I162" t="str">
            <v>Description</v>
          </cell>
          <cell r="L162" t="str">
            <v>Amount</v>
          </cell>
        </row>
        <row r="164">
          <cell r="E164" t="str">
            <v>September, 2003</v>
          </cell>
          <cell r="G164" t="str">
            <v>Tri-State Fence Co.</v>
          </cell>
          <cell r="I164" t="str">
            <v>Chain Link Fence, Iron pond</v>
          </cell>
          <cell r="L164">
            <v>-6547</v>
          </cell>
        </row>
        <row r="165">
          <cell r="E165" t="str">
            <v>November, 2003</v>
          </cell>
          <cell r="G165" t="str">
            <v>Infrasturcture systems, Inc.</v>
          </cell>
          <cell r="L165">
            <v>-6190</v>
          </cell>
        </row>
        <row r="166">
          <cell r="E166" t="str">
            <v>June, 2004</v>
          </cell>
          <cell r="G166" t="str">
            <v>Reynolds, Inc.</v>
          </cell>
          <cell r="I166" t="str">
            <v>New Filter &amp; Rehab</v>
          </cell>
          <cell r="L166">
            <v>-19283</v>
          </cell>
        </row>
        <row r="168">
          <cell r="E168" t="str">
            <v>Adjustment</v>
          </cell>
          <cell r="L168">
            <v>-25473</v>
          </cell>
        </row>
        <row r="177">
          <cell r="A177" t="str">
            <v>(Continued on next page)</v>
          </cell>
        </row>
        <row r="179">
          <cell r="A179" t="str">
            <v>(Subject to the comments in the attached</v>
          </cell>
        </row>
        <row r="180">
          <cell r="A180" t="str">
            <v>letter dated May 26, 2005 of Umbaugh.)</v>
          </cell>
        </row>
        <row r="182">
          <cell r="A182" t="str">
            <v>4</v>
          </cell>
        </row>
        <row r="183">
          <cell r="A183" t="str">
            <v>BOONVILLE (INDIANA) MUNICIPAL WATER UTILITY</v>
          </cell>
        </row>
        <row r="184">
          <cell r="L184" t="str">
            <v>(Cont'd)</v>
          </cell>
        </row>
        <row r="185">
          <cell r="A185" t="str">
            <v>PRO FORMA ANNUAL CASH OPERATING EXPENSES</v>
          </cell>
        </row>
        <row r="186">
          <cell r="A186" t="str">
            <v>Explanation of adjustments</v>
          </cell>
        </row>
        <row r="187">
          <cell r="A187" t="str">
            <v>No inflation adjustment made.</v>
          </cell>
        </row>
        <row r="190">
          <cell r="A190" t="str">
            <v>Adjustment (8)</v>
          </cell>
        </row>
        <row r="192">
          <cell r="A192" t="str">
            <v>To adjust test year contractual services expense to US Filter to reflect an increase of 1.5%.</v>
          </cell>
        </row>
        <row r="194">
          <cell r="C194" t="str">
            <v>Pro forma US Filter contract</v>
          </cell>
          <cell r="L194">
            <v>441601</v>
          </cell>
        </row>
        <row r="195">
          <cell r="C195" t="str">
            <v>Times 1.5% increase</v>
          </cell>
          <cell r="L195">
            <v>1.4999999999999999E-2</v>
          </cell>
        </row>
        <row r="197">
          <cell r="E197" t="str">
            <v>Adjustment</v>
          </cell>
          <cell r="L197">
            <v>6624.0149999999994</v>
          </cell>
        </row>
        <row r="199">
          <cell r="A199" t="str">
            <v>Adjustment (9)</v>
          </cell>
        </row>
        <row r="201">
          <cell r="A201" t="str">
            <v>To adjust test year contractual services-management fee for those expenditures</v>
          </cell>
        </row>
        <row r="202">
          <cell r="A202" t="str">
            <v>considered capital or non-recurring.</v>
          </cell>
        </row>
        <row r="204">
          <cell r="E204" t="str">
            <v>Date</v>
          </cell>
          <cell r="G204" t="str">
            <v>Vendor</v>
          </cell>
          <cell r="L204" t="str">
            <v xml:space="preserve"> </v>
          </cell>
        </row>
        <row r="205">
          <cell r="C205" t="str">
            <v xml:space="preserve"> </v>
          </cell>
          <cell r="L205" t="str">
            <v xml:space="preserve"> </v>
          </cell>
        </row>
        <row r="206">
          <cell r="E206" t="str">
            <v>September, 2003</v>
          </cell>
          <cell r="G206" t="str">
            <v>Keystone Consulting</v>
          </cell>
          <cell r="L206">
            <v>-1757</v>
          </cell>
        </row>
        <row r="207">
          <cell r="E207" t="str">
            <v>October, 2003</v>
          </cell>
          <cell r="G207" t="str">
            <v>Midwestern Engineers, Inc.</v>
          </cell>
          <cell r="L207">
            <v>-1908</v>
          </cell>
        </row>
        <row r="208">
          <cell r="E208" t="str">
            <v>October, 2003</v>
          </cell>
          <cell r="G208" t="str">
            <v>Reynolds, Inc.</v>
          </cell>
          <cell r="L208">
            <v>-1200</v>
          </cell>
        </row>
        <row r="209">
          <cell r="E209" t="str">
            <v>February, 2004</v>
          </cell>
          <cell r="G209" t="str">
            <v>Midwestern Engineers, Inc.</v>
          </cell>
          <cell r="L209">
            <v>-14119.08</v>
          </cell>
        </row>
        <row r="210">
          <cell r="E210" t="str">
            <v>March, 2004</v>
          </cell>
          <cell r="G210" t="str">
            <v>Midwestern Engineers, Inc.</v>
          </cell>
          <cell r="L210">
            <v>-500</v>
          </cell>
        </row>
        <row r="211">
          <cell r="E211" t="str">
            <v>April, 2004</v>
          </cell>
          <cell r="G211" t="str">
            <v>Midwestern Engineers, Inc.</v>
          </cell>
          <cell r="L211">
            <v>-1620</v>
          </cell>
        </row>
        <row r="212">
          <cell r="C212" t="str">
            <v xml:space="preserve">    </v>
          </cell>
        </row>
        <row r="213">
          <cell r="E213" t="str">
            <v>Adjustment</v>
          </cell>
          <cell r="L213">
            <v>-21104.080000000002</v>
          </cell>
        </row>
        <row r="215">
          <cell r="A215" t="str">
            <v xml:space="preserve">Adjustment (10) </v>
          </cell>
        </row>
        <row r="217">
          <cell r="A217" t="str">
            <v>To adjust for rate case expense amortized over a five year period.</v>
          </cell>
        </row>
        <row r="219">
          <cell r="C219" t="str">
            <v>Pro forma rate case expense</v>
          </cell>
          <cell r="L219">
            <v>25000</v>
          </cell>
        </row>
        <row r="220">
          <cell r="C220" t="str">
            <v>Amortize over 5 years</v>
          </cell>
          <cell r="L220">
            <v>5</v>
          </cell>
        </row>
        <row r="222">
          <cell r="C222" t="str">
            <v>Annual expense</v>
          </cell>
          <cell r="L222">
            <v>5000</v>
          </cell>
        </row>
        <row r="223">
          <cell r="C223" t="str">
            <v>Less test year expense</v>
          </cell>
          <cell r="L223">
            <v>-250</v>
          </cell>
        </row>
        <row r="225">
          <cell r="E225" t="str">
            <v>Adjustment</v>
          </cell>
          <cell r="L225">
            <v>4750</v>
          </cell>
        </row>
        <row r="233">
          <cell r="A233" t="str">
            <v>(Continued on next page)</v>
          </cell>
        </row>
        <row r="235">
          <cell r="A235" t="str">
            <v>(Subject to the comments in the attached</v>
          </cell>
        </row>
        <row r="236">
          <cell r="A236" t="str">
            <v>letter dated May 26, 2005 of Umbaugh.)</v>
          </cell>
        </row>
        <row r="238">
          <cell r="A238" t="str">
            <v>5</v>
          </cell>
        </row>
        <row r="239">
          <cell r="A239" t="str">
            <v>BOONVILLE (INDIANA) MUNICIPAL WATER UTILITY</v>
          </cell>
        </row>
        <row r="240">
          <cell r="L240" t="str">
            <v>(Cont'd)</v>
          </cell>
        </row>
        <row r="241">
          <cell r="A241" t="str">
            <v>PRO FORMA ANNUAL CASH OPERATING EXPENSES</v>
          </cell>
        </row>
        <row r="242">
          <cell r="A242" t="str">
            <v>Explanation of adjustments</v>
          </cell>
        </row>
        <row r="243">
          <cell r="A243" t="str">
            <v>No inflation adjustment made.</v>
          </cell>
        </row>
        <row r="246">
          <cell r="A246" t="str">
            <v xml:space="preserve">Adjustment (11) </v>
          </cell>
        </row>
        <row r="248">
          <cell r="A248" t="str">
            <v>To adjust test year expenses to reflect pro forma annual periodic maintenance expenses,</v>
          </cell>
        </row>
        <row r="249">
          <cell r="A249" t="str">
            <v>as determined by the utility manager.</v>
          </cell>
        </row>
        <row r="251">
          <cell r="A251" t="str">
            <v>A.</v>
          </cell>
          <cell r="C251" t="str">
            <v>Tank Maintenance:</v>
          </cell>
        </row>
        <row r="252">
          <cell r="C252" t="str">
            <v xml:space="preserve">   Elevated tanks (500 MG) (2 @ $97,498)</v>
          </cell>
          <cell r="J252">
            <v>194996</v>
          </cell>
        </row>
        <row r="253">
          <cell r="C253" t="str">
            <v xml:space="preserve">   Ground level tank (1.6 MG)</v>
          </cell>
          <cell r="J253">
            <v>12000</v>
          </cell>
        </row>
        <row r="254">
          <cell r="C254" t="str">
            <v xml:space="preserve">   Ground level tank (500 MG)</v>
          </cell>
          <cell r="J254">
            <v>9250</v>
          </cell>
        </row>
        <row r="256">
          <cell r="C256" t="str">
            <v xml:space="preserve">        Total</v>
          </cell>
          <cell r="J256">
            <v>216246</v>
          </cell>
        </row>
        <row r="257">
          <cell r="C257" t="str">
            <v xml:space="preserve">   Amortize over fifteen years</v>
          </cell>
          <cell r="J257">
            <v>15</v>
          </cell>
        </row>
        <row r="259">
          <cell r="C259" t="str">
            <v xml:space="preserve">        Sub-total</v>
          </cell>
          <cell r="L259">
            <v>14416.4</v>
          </cell>
        </row>
        <row r="261">
          <cell r="A261" t="str">
            <v>B.</v>
          </cell>
          <cell r="C261" t="str">
            <v>Wells:</v>
          </cell>
        </row>
        <row r="262">
          <cell r="C262" t="str">
            <v xml:space="preserve">   Well cleaning (6 wells @ $9,350)</v>
          </cell>
          <cell r="J262">
            <v>56100</v>
          </cell>
        </row>
        <row r="263">
          <cell r="C263" t="str">
            <v xml:space="preserve">   Amortize over 3 years</v>
          </cell>
          <cell r="J263">
            <v>3</v>
          </cell>
        </row>
        <row r="265">
          <cell r="C265" t="str">
            <v xml:space="preserve">        Sub-total</v>
          </cell>
          <cell r="L265">
            <v>18700</v>
          </cell>
        </row>
        <row r="267">
          <cell r="A267" t="str">
            <v>C.</v>
          </cell>
          <cell r="C267" t="str">
            <v>Clear Wells:</v>
          </cell>
        </row>
        <row r="268">
          <cell r="C268" t="str">
            <v xml:space="preserve">   Well cleaning (2 clear wells @ $10,000)</v>
          </cell>
          <cell r="J268">
            <v>20000</v>
          </cell>
        </row>
        <row r="269">
          <cell r="C269" t="str">
            <v xml:space="preserve">   Amortized over 5 years</v>
          </cell>
          <cell r="J269">
            <v>5</v>
          </cell>
        </row>
        <row r="271">
          <cell r="C271" t="str">
            <v xml:space="preserve">        Sub-total</v>
          </cell>
          <cell r="L271">
            <v>4000</v>
          </cell>
        </row>
        <row r="273">
          <cell r="A273" t="str">
            <v>D.</v>
          </cell>
          <cell r="C273" t="str">
            <v>Filters:</v>
          </cell>
        </row>
        <row r="274">
          <cell r="C274" t="str">
            <v xml:space="preserve">   Cost of overhauling filters (6 filters @ $10,000)</v>
          </cell>
          <cell r="J274">
            <v>60000</v>
          </cell>
        </row>
        <row r="275">
          <cell r="C275" t="str">
            <v xml:space="preserve">   Amortize over ten years</v>
          </cell>
          <cell r="J275">
            <v>10</v>
          </cell>
        </row>
        <row r="277">
          <cell r="C277" t="str">
            <v xml:space="preserve">        Sub-total</v>
          </cell>
          <cell r="L277">
            <v>6000</v>
          </cell>
        </row>
        <row r="279">
          <cell r="A279" t="str">
            <v>E.</v>
          </cell>
          <cell r="C279" t="str">
            <v>Pumping:</v>
          </cell>
        </row>
        <row r="280">
          <cell r="C280" t="str">
            <v xml:space="preserve">   High service booster pump maintenance (2 pumps @ $4,000)</v>
          </cell>
          <cell r="J280">
            <v>8000</v>
          </cell>
        </row>
        <row r="281">
          <cell r="C281" t="str">
            <v xml:space="preserve">   Raw booster pump maintenance (2 pumps @ $4,000)</v>
          </cell>
          <cell r="J281">
            <v>8000</v>
          </cell>
        </row>
        <row r="282">
          <cell r="C282" t="str">
            <v xml:space="preserve">   EBY booster pump maintenance (2 pumps @ $4,000)</v>
          </cell>
          <cell r="J282">
            <v>8000</v>
          </cell>
        </row>
        <row r="284">
          <cell r="C284" t="str">
            <v xml:space="preserve">        Total</v>
          </cell>
          <cell r="J284">
            <v>24000</v>
          </cell>
        </row>
        <row r="285">
          <cell r="C285" t="str">
            <v xml:space="preserve">   Amortize over ten years</v>
          </cell>
          <cell r="J285">
            <v>10</v>
          </cell>
        </row>
        <row r="287">
          <cell r="C287" t="str">
            <v xml:space="preserve">        Sub-total</v>
          </cell>
          <cell r="L287">
            <v>2400</v>
          </cell>
        </row>
        <row r="289">
          <cell r="C289" t="str">
            <v>Pro forma annual periodic maintenance expense</v>
          </cell>
          <cell r="L289">
            <v>45516.4</v>
          </cell>
        </row>
        <row r="290">
          <cell r="C290" t="str">
            <v>Less test year periodic maintenance expense</v>
          </cell>
          <cell r="L290">
            <v>-769</v>
          </cell>
        </row>
        <row r="292">
          <cell r="E292" t="str">
            <v>Adjustment</v>
          </cell>
          <cell r="L292">
            <v>44747.4</v>
          </cell>
        </row>
        <row r="294">
          <cell r="A294" t="str">
            <v>(Continued on next page)</v>
          </cell>
        </row>
        <row r="296">
          <cell r="A296" t="str">
            <v>(Subject to the comments in the attached</v>
          </cell>
        </row>
        <row r="297">
          <cell r="A297" t="str">
            <v>letter dated May 26, 2005 of Umbaugh.)</v>
          </cell>
        </row>
        <row r="299">
          <cell r="A299" t="str">
            <v>6</v>
          </cell>
        </row>
        <row r="300">
          <cell r="A300" t="str">
            <v>BOONVILLE (INDIANA) MUNICIPAL WATER UTILITY</v>
          </cell>
        </row>
        <row r="301">
          <cell r="L301" t="str">
            <v>(Cont'd)</v>
          </cell>
        </row>
        <row r="302">
          <cell r="A302" t="str">
            <v>PRO FORMA ANNUAL CASH OPERATING EXPENSES</v>
          </cell>
        </row>
        <row r="303">
          <cell r="A303" t="str">
            <v>Explanation of adjustments</v>
          </cell>
        </row>
        <row r="304">
          <cell r="A304" t="str">
            <v>No inflation adjustment made.</v>
          </cell>
        </row>
        <row r="307">
          <cell r="A307" t="str">
            <v>Adjustment (12)</v>
          </cell>
        </row>
        <row r="309">
          <cell r="A309" t="str">
            <v>To adjust test year expenses to normalize for the pro forma effects of users</v>
          </cell>
        </row>
        <row r="310">
          <cell r="A310" t="str">
            <v>added to the system during the test year.</v>
          </cell>
        </row>
        <row r="312">
          <cell r="A312" t="str">
            <v>(A)</v>
          </cell>
          <cell r="C312" t="str">
            <v>Pro forma annual increase in residential gallons sold due</v>
          </cell>
        </row>
        <row r="313">
          <cell r="C313" t="str">
            <v>to new users (78 monthly bills at 4,800 gallons</v>
          </cell>
        </row>
        <row r="314">
          <cell r="C314" t="str">
            <v>per month, see page 14)</v>
          </cell>
          <cell r="J314">
            <v>3549</v>
          </cell>
          <cell r="L314" t="str">
            <v>/100 gallons</v>
          </cell>
        </row>
        <row r="315">
          <cell r="C315" t="str">
            <v>Pro forma annual increase in commercial gallons sold due</v>
          </cell>
        </row>
        <row r="316">
          <cell r="C316" t="str">
            <v>to new users (10 monthly bills at 19,900 gallons</v>
          </cell>
        </row>
        <row r="317">
          <cell r="C317" t="str">
            <v>per month, see page 15)</v>
          </cell>
          <cell r="J317">
            <v>1716</v>
          </cell>
          <cell r="L317" t="str">
            <v>/100 gallons</v>
          </cell>
        </row>
        <row r="319">
          <cell r="C319" t="str">
            <v>Sub-total</v>
          </cell>
          <cell r="J319">
            <v>5265</v>
          </cell>
        </row>
        <row r="320">
          <cell r="C320" t="str">
            <v>Divide by test year billed flow to residential</v>
          </cell>
        </row>
        <row r="321">
          <cell r="C321" t="str">
            <v xml:space="preserve">  and commercial customers</v>
          </cell>
          <cell r="J321">
            <v>2707960</v>
          </cell>
        </row>
        <row r="323">
          <cell r="C323" t="str">
            <v xml:space="preserve">     Percentage increase</v>
          </cell>
          <cell r="J323">
            <v>0</v>
          </cell>
        </row>
        <row r="326">
          <cell r="H326" t="str">
            <v>Test Year</v>
          </cell>
          <cell r="J326" t="str">
            <v>Percentage</v>
          </cell>
        </row>
        <row r="327">
          <cell r="H327" t="str">
            <v>Expense</v>
          </cell>
          <cell r="J327" t="str">
            <v>Increase</v>
          </cell>
          <cell r="L327" t="str">
            <v>Adjustment</v>
          </cell>
        </row>
        <row r="328">
          <cell r="J328" t="str">
            <v>(%)</v>
          </cell>
        </row>
        <row r="330">
          <cell r="A330" t="str">
            <v>(A)</v>
          </cell>
          <cell r="C330" t="str">
            <v>Purchased power-source of supply</v>
          </cell>
          <cell r="H330">
            <v>43996</v>
          </cell>
          <cell r="J330">
            <v>0</v>
          </cell>
          <cell r="L330">
            <v>0</v>
          </cell>
        </row>
        <row r="331">
          <cell r="A331" t="str">
            <v>(A)</v>
          </cell>
          <cell r="C331" t="str">
            <v>Purchased power-treatment</v>
          </cell>
          <cell r="H331">
            <v>99872</v>
          </cell>
          <cell r="J331">
            <v>0</v>
          </cell>
          <cell r="L331">
            <v>0</v>
          </cell>
        </row>
        <row r="333">
          <cell r="E333" t="str">
            <v>Adjustment</v>
          </cell>
          <cell r="L333">
            <v>0</v>
          </cell>
        </row>
        <row r="355">
          <cell r="A355" t="str">
            <v>(Continued on next page)</v>
          </cell>
        </row>
        <row r="357">
          <cell r="A357" t="str">
            <v>(Subject to the comments in the attached</v>
          </cell>
        </row>
        <row r="358">
          <cell r="A358" t="str">
            <v>letter dated May 26, 2005 of Umbaugh.)</v>
          </cell>
        </row>
        <row r="360">
          <cell r="A360" t="str">
            <v>7</v>
          </cell>
        </row>
        <row r="361">
          <cell r="A361" t="str">
            <v>BOONVILLE (INDIANA) MUNICIPAL WATER UTILITY</v>
          </cell>
        </row>
        <row r="362">
          <cell r="L362" t="str">
            <v>(Cont'd)</v>
          </cell>
        </row>
        <row r="363">
          <cell r="A363" t="str">
            <v>PRO FORMA ANNUAL CASH OPERATING EXPENSES</v>
          </cell>
        </row>
        <row r="364">
          <cell r="A364" t="str">
            <v>Explanation of adjustments</v>
          </cell>
        </row>
        <row r="365">
          <cell r="A365" t="str">
            <v>No inflation adjustment made.</v>
          </cell>
        </row>
        <row r="368">
          <cell r="A368" t="str">
            <v>Adjustment (13)</v>
          </cell>
        </row>
        <row r="370">
          <cell r="A370" t="str">
            <v>To adjust test year telephone expense to reflect the most current monthly service fee.</v>
          </cell>
        </row>
        <row r="372">
          <cell r="B372" t="str">
            <v>Pro forma telephone expenses ($234.70 times 12 months)</v>
          </cell>
          <cell r="L372">
            <v>2816</v>
          </cell>
        </row>
        <row r="373">
          <cell r="B373" t="str">
            <v>Less test year expense</v>
          </cell>
          <cell r="L373">
            <v>-2608</v>
          </cell>
        </row>
        <row r="375">
          <cell r="E375" t="str">
            <v>Adjustment</v>
          </cell>
          <cell r="L375">
            <v>208</v>
          </cell>
        </row>
        <row r="378">
          <cell r="A378" t="str">
            <v>Adjustment (14)</v>
          </cell>
        </row>
        <row r="380">
          <cell r="A380" t="str">
            <v>To adjust test year general liability insurance expense to reflect the most current premium</v>
          </cell>
        </row>
        <row r="381">
          <cell r="A381" t="str">
            <v>and the absorption of costs previously allocated to the electric utility.</v>
          </cell>
        </row>
        <row r="383">
          <cell r="B383" t="str">
            <v xml:space="preserve">Quarterly general liability premium previously </v>
          </cell>
        </row>
        <row r="384">
          <cell r="B384" t="str">
            <v xml:space="preserve">  allocated to the electric utility</v>
          </cell>
          <cell r="L384">
            <v>334</v>
          </cell>
        </row>
        <row r="385">
          <cell r="B385" t="str">
            <v xml:space="preserve">Times pro forma percentage allocable to the water utility </v>
          </cell>
          <cell r="L385">
            <v>0.5</v>
          </cell>
        </row>
        <row r="387">
          <cell r="B387" t="str">
            <v>Sub-total</v>
          </cell>
          <cell r="L387">
            <v>167</v>
          </cell>
        </row>
        <row r="388">
          <cell r="B388" t="str">
            <v>Times 4 quarters</v>
          </cell>
          <cell r="L388">
            <v>4</v>
          </cell>
        </row>
        <row r="390">
          <cell r="B390" t="str">
            <v>Pro forma general liability insurance allocated to the water utility</v>
          </cell>
          <cell r="L390">
            <v>668</v>
          </cell>
        </row>
        <row r="391">
          <cell r="B391" t="str">
            <v>Less test year expense</v>
          </cell>
          <cell r="L391">
            <v>0</v>
          </cell>
        </row>
        <row r="393">
          <cell r="E393" t="str">
            <v>Adjustment</v>
          </cell>
          <cell r="L393">
            <v>668</v>
          </cell>
        </row>
        <row r="416">
          <cell r="A416" t="str">
            <v>(Continued on next page)</v>
          </cell>
        </row>
        <row r="418">
          <cell r="A418" t="str">
            <v>(Subject to the comments in the attached</v>
          </cell>
        </row>
        <row r="419">
          <cell r="A419" t="str">
            <v>letter dated May 26, 2005 of Umbaugh.)</v>
          </cell>
        </row>
        <row r="421">
          <cell r="A421" t="str">
            <v>8</v>
          </cell>
        </row>
        <row r="422">
          <cell r="A422" t="str">
            <v>BOONVILLE (INDIANA) MUNICIPAL WATER UTILITY</v>
          </cell>
        </row>
        <row r="423">
          <cell r="L423" t="str">
            <v>(Cont'd)</v>
          </cell>
        </row>
        <row r="424">
          <cell r="A424" t="str">
            <v>PRO FORMA ANNUAL CASH OPERATING EXPENSES</v>
          </cell>
        </row>
        <row r="425">
          <cell r="A425" t="str">
            <v>Explanation of adjustments</v>
          </cell>
        </row>
        <row r="426">
          <cell r="A426" t="str">
            <v>No inflation adjustment made.</v>
          </cell>
        </row>
        <row r="429">
          <cell r="A429" t="str">
            <v>Adjustment (15)</v>
          </cell>
        </row>
        <row r="431">
          <cell r="A431" t="str">
            <v>To adjust test year property and equipment insurance expense to reflect the most current premium</v>
          </cell>
        </row>
        <row r="432">
          <cell r="A432" t="str">
            <v>and the absorption of costs previously allocated to the electric utility.</v>
          </cell>
        </row>
        <row r="434">
          <cell r="B434" t="str">
            <v>Quarterly property and equipment insurance premium</v>
          </cell>
        </row>
        <row r="435">
          <cell r="B435" t="str">
            <v xml:space="preserve">  previously allocated to the electric utility</v>
          </cell>
          <cell r="L435">
            <v>826.25</v>
          </cell>
        </row>
        <row r="436">
          <cell r="B436" t="str">
            <v xml:space="preserve">Times pro forma percentage allocable to the water utility </v>
          </cell>
          <cell r="L436">
            <v>0.5</v>
          </cell>
        </row>
        <row r="438">
          <cell r="B438" t="str">
            <v>Sub-total</v>
          </cell>
          <cell r="L438">
            <v>413.125</v>
          </cell>
        </row>
        <row r="439">
          <cell r="B439" t="str">
            <v>Add existing quarterly premium allocated to the water utility</v>
          </cell>
          <cell r="L439">
            <v>826.25</v>
          </cell>
        </row>
        <row r="441">
          <cell r="B441" t="str">
            <v>Pro forma quarterly premium</v>
          </cell>
          <cell r="L441">
            <v>1239</v>
          </cell>
        </row>
        <row r="442">
          <cell r="B442" t="str">
            <v>Times 4 quarters</v>
          </cell>
          <cell r="L442">
            <v>4</v>
          </cell>
        </row>
        <row r="444">
          <cell r="B444" t="str">
            <v>Pro forma property and equipment insurance allocated to the water utility</v>
          </cell>
          <cell r="L444">
            <v>4956</v>
          </cell>
        </row>
        <row r="445">
          <cell r="B445" t="str">
            <v>Less test year expense</v>
          </cell>
          <cell r="L445">
            <v>-2476</v>
          </cell>
        </row>
        <row r="447">
          <cell r="E447" t="str">
            <v>Adjustment</v>
          </cell>
          <cell r="L447">
            <v>2480</v>
          </cell>
        </row>
        <row r="450">
          <cell r="A450" t="str">
            <v>Adjustment (16)</v>
          </cell>
        </row>
        <row r="452">
          <cell r="A452" t="str">
            <v>To adjust test year public officials insurance expense to reflect the portion of the most</v>
          </cell>
        </row>
        <row r="453">
          <cell r="A453" t="str">
            <v>current premium to be allocated to the water utility.</v>
          </cell>
        </row>
        <row r="455">
          <cell r="B455" t="str">
            <v>Quarterly public officials insurance premium to be allocated</v>
          </cell>
        </row>
        <row r="456">
          <cell r="B456" t="str">
            <v xml:space="preserve">  to the water utility ($1,650 divided by 6 departments)</v>
          </cell>
          <cell r="L456">
            <v>275</v>
          </cell>
        </row>
        <row r="457">
          <cell r="B457" t="str">
            <v>Times 4 quarters</v>
          </cell>
          <cell r="L457">
            <v>4</v>
          </cell>
        </row>
        <row r="459">
          <cell r="B459" t="str">
            <v>Pro forma public officials insurance allocated to the water utility</v>
          </cell>
          <cell r="L459">
            <v>1100</v>
          </cell>
        </row>
        <row r="460">
          <cell r="B460" t="str">
            <v>Less test year expense</v>
          </cell>
          <cell r="L460">
            <v>0</v>
          </cell>
        </row>
        <row r="462">
          <cell r="E462" t="str">
            <v>Adjustment</v>
          </cell>
          <cell r="L462">
            <v>1100</v>
          </cell>
        </row>
        <row r="477">
          <cell r="A477" t="str">
            <v>(Continued on next page)</v>
          </cell>
        </row>
        <row r="479">
          <cell r="A479" t="str">
            <v>(Subject to the comments in the attached</v>
          </cell>
        </row>
        <row r="480">
          <cell r="A480" t="str">
            <v>letter dated May 26, 2005 of Umbaugh.)</v>
          </cell>
        </row>
        <row r="482">
          <cell r="A482" t="str">
            <v>9</v>
          </cell>
        </row>
        <row r="483">
          <cell r="A483" t="str">
            <v>BOONVILLE (INDIANA) MUNICIPAL WATER UTILITY</v>
          </cell>
        </row>
        <row r="484">
          <cell r="L484" t="str">
            <v>(Cont'd)</v>
          </cell>
        </row>
        <row r="485">
          <cell r="A485" t="str">
            <v>PRO FORMA ANNUAL CASH OPERATING EXPENSES</v>
          </cell>
        </row>
        <row r="486">
          <cell r="A486" t="str">
            <v>Explanation of adjustments</v>
          </cell>
        </row>
        <row r="487">
          <cell r="A487" t="str">
            <v>No inflation adjustment made.</v>
          </cell>
        </row>
        <row r="490">
          <cell r="A490" t="str">
            <v>Adjustment (17)</v>
          </cell>
        </row>
        <row r="492">
          <cell r="A492" t="str">
            <v>To adjust test year water utility operation and maintenance expense to reflect those</v>
          </cell>
        </row>
        <row r="493">
          <cell r="A493" t="str">
            <v>costs previously charged to the electric utility that will remain the responsibility of the</v>
          </cell>
        </row>
        <row r="494">
          <cell r="A494" t="str">
            <v xml:space="preserve">City of Boonville and be charged to other departments.  </v>
          </cell>
        </row>
        <row r="495">
          <cell r="L495" t="str">
            <v>Amount</v>
          </cell>
        </row>
        <row r="496">
          <cell r="L496" t="str">
            <v>Allocated to the</v>
          </cell>
        </row>
        <row r="497">
          <cell r="B497" t="str">
            <v>Vendor</v>
          </cell>
          <cell r="L497" t="str">
            <v>Water Utility</v>
          </cell>
        </row>
        <row r="499">
          <cell r="B499" t="str">
            <v>A.E. Boyce</v>
          </cell>
          <cell r="L499">
            <v>732</v>
          </cell>
        </row>
        <row r="500">
          <cell r="B500" t="str">
            <v>Action Pest Control</v>
          </cell>
          <cell r="L500">
            <v>97</v>
          </cell>
        </row>
        <row r="501">
          <cell r="B501" t="str">
            <v>Aramark Uniform Services</v>
          </cell>
          <cell r="L501">
            <v>409</v>
          </cell>
        </row>
        <row r="502">
          <cell r="B502" t="str">
            <v>Ameritech</v>
          </cell>
          <cell r="L502">
            <v>205</v>
          </cell>
        </row>
        <row r="503">
          <cell r="B503" t="str">
            <v>Boonville Natural Gas</v>
          </cell>
          <cell r="L503">
            <v>366</v>
          </cell>
        </row>
        <row r="504">
          <cell r="B504" t="str">
            <v>CNG Appliances</v>
          </cell>
          <cell r="L504">
            <v>35</v>
          </cell>
        </row>
        <row r="505">
          <cell r="B505" t="str">
            <v>Charmark Computer Services</v>
          </cell>
          <cell r="L505">
            <v>1852</v>
          </cell>
        </row>
        <row r="506">
          <cell r="B506" t="str">
            <v>Diebold Inc.</v>
          </cell>
          <cell r="L506">
            <v>184</v>
          </cell>
        </row>
        <row r="507">
          <cell r="B507" t="str">
            <v>Ikon Office Solutions</v>
          </cell>
          <cell r="L507">
            <v>408</v>
          </cell>
        </row>
        <row r="508">
          <cell r="B508" t="str">
            <v>Killion Office Products</v>
          </cell>
          <cell r="L508">
            <v>2545</v>
          </cell>
        </row>
        <row r="509">
          <cell r="B509" t="str">
            <v>Lang Company</v>
          </cell>
          <cell r="L509">
            <v>488</v>
          </cell>
        </row>
        <row r="510">
          <cell r="B510" t="str">
            <v>McNeely Insurance</v>
          </cell>
          <cell r="L510">
            <v>4703</v>
          </cell>
        </row>
        <row r="511">
          <cell r="B511" t="str">
            <v>Pitney Bowes</v>
          </cell>
          <cell r="L511">
            <v>553</v>
          </cell>
        </row>
        <row r="512">
          <cell r="B512" t="str">
            <v>Starbrite Window Cleaning</v>
          </cell>
          <cell r="L512">
            <v>64</v>
          </cell>
        </row>
        <row r="513">
          <cell r="B513" t="str">
            <v>Servpro</v>
          </cell>
          <cell r="L513">
            <v>291</v>
          </cell>
        </row>
        <row r="514">
          <cell r="B514" t="str">
            <v>US Postmaster</v>
          </cell>
          <cell r="L514">
            <v>4069</v>
          </cell>
        </row>
        <row r="515">
          <cell r="B515" t="str">
            <v>Wal-Mart</v>
          </cell>
          <cell r="L515">
            <v>226</v>
          </cell>
        </row>
        <row r="516">
          <cell r="B516" t="str">
            <v>Xerox Corp.</v>
          </cell>
          <cell r="L516">
            <v>135</v>
          </cell>
        </row>
        <row r="518">
          <cell r="E518" t="str">
            <v>Adjustment</v>
          </cell>
          <cell r="L518">
            <v>17362</v>
          </cell>
        </row>
        <row r="538">
          <cell r="A538" t="str">
            <v>(Continued on next page)</v>
          </cell>
        </row>
        <row r="540">
          <cell r="A540" t="str">
            <v>(Subject to the comments in the attached</v>
          </cell>
        </row>
        <row r="541">
          <cell r="A541" t="str">
            <v>letter dated May 26, 2005 of Umbaugh.)</v>
          </cell>
        </row>
        <row r="543">
          <cell r="A543" t="str">
            <v>10</v>
          </cell>
        </row>
        <row r="544">
          <cell r="A544" t="str">
            <v>BOONVILLE (INDIANA) MUNICIPAL WATER UTILITY</v>
          </cell>
        </row>
        <row r="545">
          <cell r="L545" t="str">
            <v>(Cont'd)</v>
          </cell>
        </row>
        <row r="546">
          <cell r="A546" t="str">
            <v>PRO FORMA ANNUAL CASH OPERATING EXPENSES</v>
          </cell>
        </row>
        <row r="547">
          <cell r="A547" t="str">
            <v>Explanation of adjustments</v>
          </cell>
        </row>
        <row r="548">
          <cell r="A548" t="str">
            <v>No inflation adjustment made.</v>
          </cell>
        </row>
        <row r="551">
          <cell r="A551" t="str">
            <v>Adjustment (18)</v>
          </cell>
        </row>
        <row r="553">
          <cell r="A553" t="str">
            <v xml:space="preserve">To provide for payment in lieu of property taxes which would have been received </v>
          </cell>
        </row>
        <row r="554">
          <cell r="A554" t="str">
            <v>had the Utility been privately owned.</v>
          </cell>
        </row>
        <row r="556">
          <cell r="C556" t="str">
            <v>Utility plant in service at 6/30/04  (unaudited)</v>
          </cell>
          <cell r="L556">
            <v>5169797</v>
          </cell>
        </row>
        <row r="557">
          <cell r="C557" t="str">
            <v>Less accumulated depreciation</v>
          </cell>
          <cell r="L557">
            <v>45810</v>
          </cell>
        </row>
        <row r="558">
          <cell r="C558" t="str">
            <v>Add capitalized items in test year</v>
          </cell>
          <cell r="L558">
            <v>46577.08</v>
          </cell>
        </row>
        <row r="560">
          <cell r="C560" t="str">
            <v>Net utility plant in service</v>
          </cell>
          <cell r="L560">
            <v>5262184.08</v>
          </cell>
        </row>
        <row r="561">
          <cell r="C561" t="str">
            <v>Divide by 3</v>
          </cell>
          <cell r="L561">
            <v>3</v>
          </cell>
        </row>
        <row r="563">
          <cell r="E563" t="str">
            <v>Estimated net assessed value</v>
          </cell>
          <cell r="L563">
            <v>1754061</v>
          </cell>
        </row>
        <row r="565">
          <cell r="C565" t="str">
            <v>Payment in lieu of taxes based on the corporate tax rate of $4.3800</v>
          </cell>
        </row>
        <row r="566">
          <cell r="C566" t="str">
            <v xml:space="preserve">   per $100 of assessed value for taxes payable in 2005 (rate net of </v>
          </cell>
        </row>
        <row r="567">
          <cell r="C567" t="str">
            <v xml:space="preserve">   15.9966% property tax replacement credit is $3.6793)</v>
          </cell>
          <cell r="L567">
            <v>64538</v>
          </cell>
        </row>
        <row r="569">
          <cell r="C569" t="str">
            <v>Less test year expense</v>
          </cell>
          <cell r="L569">
            <v>-5000</v>
          </cell>
        </row>
        <row r="571">
          <cell r="E571" t="str">
            <v>Adjustment</v>
          </cell>
          <cell r="L571">
            <v>59538</v>
          </cell>
        </row>
        <row r="574">
          <cell r="A574" t="str">
            <v>Adjustment (19)</v>
          </cell>
        </row>
        <row r="576">
          <cell r="A576" t="str">
            <v>To provide for pro forma gross income tax.</v>
          </cell>
        </row>
        <row r="578">
          <cell r="C578" t="str">
            <v>Test year revenues</v>
          </cell>
          <cell r="L578">
            <v>2735078</v>
          </cell>
        </row>
        <row r="579">
          <cell r="C579" t="str">
            <v>Plus normalized revenues (see page 14)</v>
          </cell>
          <cell r="L579">
            <v>1770.6</v>
          </cell>
        </row>
        <row r="580">
          <cell r="C580" t="str">
            <v>Less 1/2 of exemption</v>
          </cell>
          <cell r="L580">
            <v>-500</v>
          </cell>
        </row>
        <row r="581">
          <cell r="C581" t="str">
            <v>Less test year municipal hydrant rental</v>
          </cell>
          <cell r="L581">
            <v>-1123562</v>
          </cell>
        </row>
        <row r="583">
          <cell r="C583" t="str">
            <v>Sub-total</v>
          </cell>
          <cell r="L583">
            <v>1612786.6</v>
          </cell>
        </row>
        <row r="584">
          <cell r="C584" t="str">
            <v>Times corporate tax rate</v>
          </cell>
          <cell r="L584">
            <v>1.2E-2</v>
          </cell>
        </row>
        <row r="586">
          <cell r="C586" t="str">
            <v>Pro forma gross income tax</v>
          </cell>
          <cell r="L586">
            <v>19353</v>
          </cell>
        </row>
        <row r="587">
          <cell r="C587" t="str">
            <v>Less test year expense</v>
          </cell>
          <cell r="L587">
            <v>-11865</v>
          </cell>
        </row>
        <row r="589">
          <cell r="E589" t="str">
            <v>Adjustment</v>
          </cell>
          <cell r="L589">
            <v>7488</v>
          </cell>
        </row>
        <row r="599">
          <cell r="A599" t="str">
            <v>(Continued on next page)</v>
          </cell>
        </row>
        <row r="601">
          <cell r="A601" t="str">
            <v>(Subject to the comments in the attached</v>
          </cell>
        </row>
        <row r="602">
          <cell r="A602" t="str">
            <v>letter dated May 26, 2005 of Umbaugh.)</v>
          </cell>
        </row>
        <row r="604">
          <cell r="A604" t="str">
            <v>11</v>
          </cell>
        </row>
      </sheetData>
      <sheetData sheetId="7" refreshError="1">
        <row r="1">
          <cell r="A1" t="str">
            <v>GREENSBURG (INDIANA) MUNICIPAL SEWAGE WORKS</v>
          </cell>
        </row>
        <row r="2">
          <cell r="K2" t="str">
            <v>Phase I</v>
          </cell>
        </row>
        <row r="3">
          <cell r="A3" t="str">
            <v>SUMMARY OF PRO FORMA REVENUE REQUIREMENTS</v>
          </cell>
        </row>
        <row r="4">
          <cell r="A4" t="str">
            <v>AND AVAILABLE REVENUES</v>
          </cell>
        </row>
        <row r="5">
          <cell r="A5" t="str">
            <v>See Explanation of Adjustments, Page 17.</v>
          </cell>
        </row>
        <row r="7">
          <cell r="G7" t="str">
            <v>Alternatives</v>
          </cell>
        </row>
        <row r="8">
          <cell r="G8" t="str">
            <v>A</v>
          </cell>
          <cell r="I8" t="str">
            <v>B</v>
          </cell>
          <cell r="K8" t="str">
            <v>C</v>
          </cell>
        </row>
        <row r="9">
          <cell r="A9" t="str">
            <v>Revenue Requirements:</v>
          </cell>
        </row>
        <row r="10">
          <cell r="B10" t="str">
            <v>Operation and maintenance expense (1)</v>
          </cell>
        </row>
        <row r="12">
          <cell r="B12" t="str">
            <v>Additional gross income tax (2)</v>
          </cell>
        </row>
        <row r="14">
          <cell r="B14" t="str">
            <v>Additional allowance for PILT (2a)</v>
          </cell>
        </row>
        <row r="16">
          <cell r="B16" t="str">
            <v>Debt service:</v>
          </cell>
        </row>
        <row r="17">
          <cell r="C17" t="str">
            <v>Outstanding:</v>
          </cell>
        </row>
        <row r="18">
          <cell r="D18" t="str">
            <v>1989 Bonds (3)</v>
          </cell>
        </row>
        <row r="19">
          <cell r="D19" t="str">
            <v>PSG Loan (4)</v>
          </cell>
        </row>
        <row r="22">
          <cell r="B22" t="str">
            <v>Debt service reserves:</v>
          </cell>
        </row>
        <row r="23">
          <cell r="C23" t="str">
            <v>Proposed (funded over five years)</v>
          </cell>
        </row>
        <row r="25">
          <cell r="B25" t="str">
            <v>Allowance for replacements and improvements (5)</v>
          </cell>
        </row>
        <row r="27">
          <cell r="D27" t="str">
            <v>Sub-total</v>
          </cell>
        </row>
        <row r="28">
          <cell r="B28" t="str">
            <v>Less interest income (6)</v>
          </cell>
        </row>
        <row r="30">
          <cell r="D30" t="str">
            <v>Total Revenue Requirements</v>
          </cell>
        </row>
        <row r="32">
          <cell r="A32" t="str">
            <v>Available Revenues:</v>
          </cell>
        </row>
        <row r="33">
          <cell r="B33" t="str">
            <v>Normalized metered sales (7)</v>
          </cell>
        </row>
        <row r="34">
          <cell r="B34" t="str">
            <v>Hydrant rental (6)</v>
          </cell>
        </row>
        <row r="36">
          <cell r="C36" t="str">
            <v>Sub-total</v>
          </cell>
        </row>
        <row r="37">
          <cell r="B37" t="str">
            <v>Penalties (6)</v>
          </cell>
        </row>
        <row r="38">
          <cell r="B38" t="str">
            <v>Tap-in fees (6)</v>
          </cell>
        </row>
        <row r="39">
          <cell r="B39" t="str">
            <v>Other income (6)</v>
          </cell>
        </row>
        <row r="41">
          <cell r="D41" t="str">
            <v>Total Available Revenues</v>
          </cell>
        </row>
        <row r="43">
          <cell r="A43" t="str">
            <v>Additional Revenues Required</v>
          </cell>
        </row>
        <row r="45">
          <cell r="A45" t="str">
            <v>Percentage Increase Required in Rates and Charges</v>
          </cell>
        </row>
        <row r="47">
          <cell r="A47" t="str">
            <v>Resulting Minimum Monthly Bill</v>
          </cell>
        </row>
        <row r="48">
          <cell r="A48" t="str">
            <v xml:space="preserve">  (Presently $8.68 based on 2,520 gallons)</v>
          </cell>
        </row>
        <row r="50">
          <cell r="A50" t="str">
            <v>Resulting Average Monthly Bill</v>
          </cell>
        </row>
        <row r="51">
          <cell r="A51" t="str">
            <v xml:space="preserve">  (Presently $17.25 based on 5,000 gallons)</v>
          </cell>
        </row>
        <row r="53">
          <cell r="A53" t="str">
            <v>Phase I:</v>
          </cell>
          <cell r="C53" t="str">
            <v>Calculates the immediate additional revenues required.</v>
          </cell>
        </row>
        <row r="54">
          <cell r="A54" t="str">
            <v>Phase II:</v>
          </cell>
          <cell r="C54" t="str">
            <v>Calculates the estimated effects of proposed $8,850,000 in improvement projects.</v>
          </cell>
        </row>
        <row r="55">
          <cell r="A55" t="str">
            <v>Alternative 2:  Represents and allowance for extensions and replacements equal to test year repair and</v>
          </cell>
        </row>
        <row r="56">
          <cell r="A56" t="str">
            <v xml:space="preserve">  maintenance costs in excess of the contracted amount.</v>
          </cell>
        </row>
        <row r="57">
          <cell r="A57" t="str">
            <v>Phase III:</v>
          </cell>
          <cell r="C57" t="str">
            <v>Incorporates the additional depreciation expense and allowance for Payment in Lieu of Taxes resulting</v>
          </cell>
        </row>
        <row r="58">
          <cell r="C58" t="str">
            <v>fromt he proposed improvements.</v>
          </cell>
        </row>
        <row r="60">
          <cell r="A60" t="e">
            <v>#REF!</v>
          </cell>
        </row>
        <row r="62">
          <cell r="A62" t="str">
            <v>(Subject to the comments in the attached</v>
          </cell>
        </row>
        <row r="63">
          <cell r="A63" t="str">
            <v>letter dated May 26, 2005 of Umbaugh.)</v>
          </cell>
        </row>
        <row r="65">
          <cell r="A65" t="str">
            <v>16</v>
          </cell>
        </row>
        <row r="66">
          <cell r="A66" t="str">
            <v>GREENSBURG (INDIANA) MUNICIPAL SEWAGE WORKS</v>
          </cell>
        </row>
        <row r="67">
          <cell r="K67" t="str">
            <v>(Cont'd)</v>
          </cell>
        </row>
        <row r="68">
          <cell r="A68" t="str">
            <v>SUMMARY OF PRO FORMA REVENUE REQUIREMENTS</v>
          </cell>
        </row>
        <row r="69">
          <cell r="A69" t="str">
            <v>AND AVAILABLE REVENUES</v>
          </cell>
        </row>
        <row r="70">
          <cell r="A70" t="str">
            <v>Explanation of Adjustments</v>
          </cell>
        </row>
        <row r="74">
          <cell r="A74">
            <v>-1</v>
          </cell>
          <cell r="B74" t="str">
            <v>To provide for operation and maintenance expenses as explained on pages 2 - 11.</v>
          </cell>
        </row>
        <row r="76">
          <cell r="A76">
            <v>-2</v>
          </cell>
          <cell r="B76" t="str">
            <v>To provide for additional gross income tax.</v>
          </cell>
        </row>
        <row r="77">
          <cell r="B77" t="str">
            <v>Phase I:</v>
          </cell>
        </row>
        <row r="79">
          <cell r="C79" t="str">
            <v>Additional operating revenues requested</v>
          </cell>
          <cell r="K79">
            <v>0</v>
          </cell>
        </row>
        <row r="80">
          <cell r="C80" t="str">
            <v xml:space="preserve">Less portion of increased revenue requirements </v>
          </cell>
        </row>
        <row r="81">
          <cell r="C81" t="str">
            <v xml:space="preserve">  attributable to public fire protection (not subject to tax)</v>
          </cell>
          <cell r="K81">
            <v>0</v>
          </cell>
        </row>
        <row r="83">
          <cell r="D83" t="str">
            <v>Sub-total</v>
          </cell>
          <cell r="K83">
            <v>0</v>
          </cell>
        </row>
        <row r="84">
          <cell r="C84" t="str">
            <v>Times corporate gross income tax rate (1.2%)</v>
          </cell>
          <cell r="K84">
            <v>1.2E-2</v>
          </cell>
        </row>
        <row r="86">
          <cell r="D86" t="str">
            <v>Adjustment</v>
          </cell>
          <cell r="K86">
            <v>0</v>
          </cell>
        </row>
        <row r="88">
          <cell r="B88" t="str">
            <v>Phase II:</v>
          </cell>
        </row>
        <row r="90">
          <cell r="C90" t="str">
            <v>Additional operating revenues requested</v>
          </cell>
          <cell r="K90">
            <v>0</v>
          </cell>
        </row>
        <row r="91">
          <cell r="C91" t="str">
            <v xml:space="preserve">Less portion of increased revenue requirements </v>
          </cell>
        </row>
        <row r="92">
          <cell r="C92" t="str">
            <v xml:space="preserve">  attributable to public fire protection (not subject to tax)</v>
          </cell>
          <cell r="K92">
            <v>0</v>
          </cell>
        </row>
        <row r="94">
          <cell r="D94" t="str">
            <v>Sub-total</v>
          </cell>
          <cell r="K94">
            <v>0</v>
          </cell>
        </row>
        <row r="95">
          <cell r="C95" t="str">
            <v>Times corporate gross income tax rate (1.2%)</v>
          </cell>
          <cell r="K95">
            <v>1.2E-2</v>
          </cell>
        </row>
        <row r="97">
          <cell r="D97" t="str">
            <v>Adjustment</v>
          </cell>
          <cell r="K97">
            <v>0</v>
          </cell>
        </row>
        <row r="99">
          <cell r="B99" t="str">
            <v>Phase III:</v>
          </cell>
        </row>
        <row r="101">
          <cell r="C101" t="str">
            <v>Additional operating revenues requested</v>
          </cell>
          <cell r="K101">
            <v>0</v>
          </cell>
        </row>
        <row r="102">
          <cell r="C102" t="str">
            <v xml:space="preserve">Less portion of increased revenue requirements </v>
          </cell>
        </row>
        <row r="103">
          <cell r="C103" t="str">
            <v xml:space="preserve">  attributable to public fire protection (not subject to tax)</v>
          </cell>
          <cell r="K103">
            <v>0</v>
          </cell>
        </row>
        <row r="105">
          <cell r="D105" t="str">
            <v>Sub-total</v>
          </cell>
          <cell r="K105">
            <v>0</v>
          </cell>
        </row>
        <row r="106">
          <cell r="C106" t="str">
            <v>Times corporate gross income tax rate (1.2%)</v>
          </cell>
          <cell r="K106">
            <v>1.2E-2</v>
          </cell>
        </row>
        <row r="108">
          <cell r="D108" t="str">
            <v>Adjustment</v>
          </cell>
          <cell r="K108">
            <v>0</v>
          </cell>
        </row>
        <row r="110">
          <cell r="A110" t="str">
            <v>(2a)</v>
          </cell>
          <cell r="B110" t="e">
            <v>#VALUE!</v>
          </cell>
        </row>
        <row r="112">
          <cell r="A112">
            <v>-3</v>
          </cell>
          <cell r="B112" t="str">
            <v>To provide for average annual principal and interest on the outstanding bonds, page 28.</v>
          </cell>
        </row>
        <row r="114">
          <cell r="A114">
            <v>-4</v>
          </cell>
          <cell r="B114" t="str">
            <v>To provide for average annual principal and interest on the outstanding Professional Services Group loan, page 29.</v>
          </cell>
        </row>
        <row r="116">
          <cell r="A116">
            <v>-5</v>
          </cell>
          <cell r="B116" t="str">
            <v>Phase I and Phase II:  To provide an allowance for replacements and improvements based on depreciation expense.</v>
          </cell>
        </row>
        <row r="117">
          <cell r="B117" t="str">
            <v>Phase III:  To provide an allowance for replacements and improvements based on depreciation expense - including the</v>
          </cell>
        </row>
        <row r="118">
          <cell r="B118" t="str">
            <v>proposed improvements.</v>
          </cell>
        </row>
        <row r="120">
          <cell r="A120">
            <v>-6</v>
          </cell>
          <cell r="B120" t="str">
            <v>Calculated at test year amounts.</v>
          </cell>
        </row>
        <row r="122">
          <cell r="A122">
            <v>-7</v>
          </cell>
          <cell r="B122" t="str">
            <v>Normalized metered sales, page 14.</v>
          </cell>
        </row>
        <row r="125">
          <cell r="A125" t="str">
            <v>(Subject to the comments in the attached</v>
          </cell>
        </row>
        <row r="126">
          <cell r="A126" t="str">
            <v>letter dated May 26, 2005 of Umbaugh.)</v>
          </cell>
        </row>
        <row r="128">
          <cell r="A128" t="str">
            <v>17</v>
          </cell>
        </row>
      </sheetData>
      <sheetData sheetId="8" refreshError="1"/>
      <sheetData sheetId="9" refreshError="1">
        <row r="1">
          <cell r="A1" t="str">
            <v>GREENSBURG (INDIANA) MUNICIPAL SEWAGE WORKS</v>
          </cell>
        </row>
        <row r="3">
          <cell r="A3" t="str">
            <v>CALCULATION OF NORMALIZED ANNUAL OPERATING REVENUES</v>
          </cell>
        </row>
        <row r="4">
          <cell r="A4" t="str">
            <v>- Residential -</v>
          </cell>
        </row>
        <row r="7">
          <cell r="H7" t="str">
            <v>12 Months</v>
          </cell>
          <cell r="L7" t="str">
            <v>Normalized</v>
          </cell>
        </row>
        <row r="8">
          <cell r="H8" t="str">
            <v>Ended</v>
          </cell>
          <cell r="L8" t="str">
            <v>Annual</v>
          </cell>
        </row>
        <row r="9">
          <cell r="H9">
            <v>38168</v>
          </cell>
          <cell r="J9" t="str">
            <v>Adjustments</v>
          </cell>
          <cell r="L9" t="str">
            <v>Revenues</v>
          </cell>
        </row>
        <row r="10">
          <cell r="A10" t="str">
            <v>Operating Revenues</v>
          </cell>
          <cell r="H10" t="str">
            <v>(Unaudited)</v>
          </cell>
        </row>
        <row r="12">
          <cell r="B12" t="str">
            <v>Metered sales</v>
          </cell>
          <cell r="H12">
            <v>449420</v>
          </cell>
          <cell r="J12">
            <v>1237.8</v>
          </cell>
          <cell r="K12" t="str">
            <v>(1)</v>
          </cell>
          <cell r="L12" t="str">
            <v xml:space="preserve"> </v>
          </cell>
        </row>
        <row r="13">
          <cell r="J13">
            <v>532.79999999999995</v>
          </cell>
          <cell r="K13" t="str">
            <v>(2)</v>
          </cell>
          <cell r="L13">
            <v>451190.6</v>
          </cell>
        </row>
        <row r="14">
          <cell r="B14" t="str">
            <v>Hydrant rental</v>
          </cell>
          <cell r="H14">
            <v>1123562</v>
          </cell>
          <cell r="L14">
            <v>1123562</v>
          </cell>
        </row>
        <row r="15">
          <cell r="B15" t="str">
            <v>Penalties</v>
          </cell>
          <cell r="H15">
            <v>29257</v>
          </cell>
          <cell r="L15">
            <v>29257</v>
          </cell>
        </row>
        <row r="16">
          <cell r="B16" t="str">
            <v>Other income</v>
          </cell>
          <cell r="H16">
            <v>1132839</v>
          </cell>
          <cell r="L16">
            <v>1132839</v>
          </cell>
        </row>
        <row r="18">
          <cell r="B18" t="str">
            <v>Totals</v>
          </cell>
          <cell r="H18">
            <v>2735078</v>
          </cell>
          <cell r="J18">
            <v>1770.6</v>
          </cell>
          <cell r="L18">
            <v>2736848.6</v>
          </cell>
        </row>
        <row r="21">
          <cell r="B21" t="str">
            <v xml:space="preserve">(1)    To adjust test year operating revenues to normalize for the estimated financial effects of </v>
          </cell>
        </row>
        <row r="22">
          <cell r="B22" t="str">
            <v xml:space="preserve">         approximately 7 less users to the system from the beginning of the test year</v>
          </cell>
        </row>
        <row r="23">
          <cell r="B23" t="str">
            <v xml:space="preserve">         (based on billing records).</v>
          </cell>
        </row>
        <row r="25">
          <cell r="B25" t="str">
            <v>Residential Revenues:</v>
          </cell>
          <cell r="F25" t="str">
            <v>Times</v>
          </cell>
        </row>
        <row r="26">
          <cell r="D26" t="str">
            <v>Increase/</v>
          </cell>
          <cell r="F26" t="str">
            <v>Estimated</v>
          </cell>
          <cell r="H26" t="str">
            <v>Additional</v>
          </cell>
          <cell r="J26" t="str">
            <v>Estimated</v>
          </cell>
        </row>
        <row r="27">
          <cell r="B27" t="str">
            <v>Billing</v>
          </cell>
          <cell r="D27" t="str">
            <v>(Decrease)</v>
          </cell>
          <cell r="F27" t="str">
            <v>Additional</v>
          </cell>
          <cell r="H27" t="str">
            <v>Monthly</v>
          </cell>
          <cell r="J27" t="str">
            <v>Monthly</v>
          </cell>
        </row>
        <row r="28">
          <cell r="B28" t="str">
            <v>Cycle</v>
          </cell>
          <cell r="D28" t="str">
            <v>In Users (A)</v>
          </cell>
          <cell r="F28" t="str">
            <v>Monthly Bills</v>
          </cell>
          <cell r="H28" t="str">
            <v>Bills</v>
          </cell>
          <cell r="J28" t="str">
            <v>Bill (B)</v>
          </cell>
          <cell r="L28" t="str">
            <v>Amount</v>
          </cell>
        </row>
        <row r="30">
          <cell r="B30" t="str">
            <v>July 2003</v>
          </cell>
          <cell r="D30">
            <v>4</v>
          </cell>
          <cell r="F30" t="str">
            <v xml:space="preserve"> </v>
          </cell>
          <cell r="H30">
            <v>0</v>
          </cell>
          <cell r="J30">
            <v>15.87</v>
          </cell>
          <cell r="L30">
            <v>0</v>
          </cell>
        </row>
        <row r="31">
          <cell r="B31" t="str">
            <v>August</v>
          </cell>
          <cell r="D31">
            <v>2</v>
          </cell>
          <cell r="F31">
            <v>1</v>
          </cell>
          <cell r="H31">
            <v>2</v>
          </cell>
          <cell r="J31">
            <v>15.87</v>
          </cell>
          <cell r="L31">
            <v>31.7</v>
          </cell>
        </row>
        <row r="32">
          <cell r="B32" t="str">
            <v>September</v>
          </cell>
          <cell r="D32">
            <v>0</v>
          </cell>
          <cell r="F32">
            <v>2</v>
          </cell>
          <cell r="H32">
            <v>0</v>
          </cell>
          <cell r="J32">
            <v>15.87</v>
          </cell>
          <cell r="L32">
            <v>0</v>
          </cell>
        </row>
        <row r="33">
          <cell r="B33" t="str">
            <v>October</v>
          </cell>
          <cell r="D33">
            <v>-4</v>
          </cell>
          <cell r="F33">
            <v>3</v>
          </cell>
          <cell r="H33">
            <v>-12</v>
          </cell>
          <cell r="J33">
            <v>15.87</v>
          </cell>
          <cell r="L33">
            <v>-190.4</v>
          </cell>
        </row>
        <row r="34">
          <cell r="B34" t="str">
            <v>November</v>
          </cell>
          <cell r="D34">
            <v>-16</v>
          </cell>
          <cell r="F34">
            <v>4</v>
          </cell>
          <cell r="H34">
            <v>-64</v>
          </cell>
          <cell r="J34">
            <v>15.87</v>
          </cell>
          <cell r="L34">
            <v>-1015.7</v>
          </cell>
        </row>
        <row r="35">
          <cell r="B35" t="str">
            <v>December</v>
          </cell>
          <cell r="D35">
            <v>-15</v>
          </cell>
          <cell r="F35">
            <v>5</v>
          </cell>
          <cell r="H35">
            <v>-75</v>
          </cell>
          <cell r="J35">
            <v>15.87</v>
          </cell>
          <cell r="L35">
            <v>-1190.3</v>
          </cell>
        </row>
        <row r="36">
          <cell r="B36" t="str">
            <v>January 2004</v>
          </cell>
          <cell r="D36">
            <v>-2</v>
          </cell>
          <cell r="F36">
            <v>6</v>
          </cell>
          <cell r="H36">
            <v>-12</v>
          </cell>
          <cell r="J36">
            <v>15.87</v>
          </cell>
          <cell r="L36">
            <v>-190.4</v>
          </cell>
        </row>
        <row r="37">
          <cell r="B37" t="str">
            <v>February</v>
          </cell>
          <cell r="D37">
            <v>1</v>
          </cell>
          <cell r="F37">
            <v>7</v>
          </cell>
          <cell r="H37">
            <v>7</v>
          </cell>
          <cell r="J37">
            <v>15.87</v>
          </cell>
          <cell r="L37">
            <v>111.1</v>
          </cell>
        </row>
        <row r="38">
          <cell r="B38" t="str">
            <v>March</v>
          </cell>
          <cell r="D38">
            <v>7</v>
          </cell>
          <cell r="F38">
            <v>8</v>
          </cell>
          <cell r="H38">
            <v>56</v>
          </cell>
          <cell r="J38">
            <v>15.87</v>
          </cell>
          <cell r="L38">
            <v>888.7</v>
          </cell>
        </row>
        <row r="39">
          <cell r="B39" t="str">
            <v>April</v>
          </cell>
          <cell r="D39">
            <v>-7</v>
          </cell>
          <cell r="F39">
            <v>9</v>
          </cell>
          <cell r="H39">
            <v>-63</v>
          </cell>
          <cell r="J39">
            <v>15.87</v>
          </cell>
          <cell r="L39">
            <v>-999.8</v>
          </cell>
        </row>
        <row r="40">
          <cell r="B40" t="str">
            <v>May</v>
          </cell>
          <cell r="D40">
            <v>14</v>
          </cell>
          <cell r="F40">
            <v>10</v>
          </cell>
          <cell r="H40">
            <v>140</v>
          </cell>
          <cell r="J40">
            <v>15.87</v>
          </cell>
          <cell r="L40">
            <v>2221.8000000000002</v>
          </cell>
        </row>
        <row r="41">
          <cell r="B41" t="str">
            <v>June</v>
          </cell>
          <cell r="D41">
            <v>9</v>
          </cell>
          <cell r="F41">
            <v>11</v>
          </cell>
          <cell r="H41">
            <v>99</v>
          </cell>
          <cell r="J41">
            <v>15.87</v>
          </cell>
          <cell r="L41">
            <v>1571.1</v>
          </cell>
        </row>
        <row r="43">
          <cell r="B43" t="str">
            <v xml:space="preserve">        Totals</v>
          </cell>
          <cell r="D43">
            <v>-7</v>
          </cell>
          <cell r="H43">
            <v>78</v>
          </cell>
          <cell r="L43">
            <v>1237.8</v>
          </cell>
        </row>
        <row r="46">
          <cell r="B46" t="str">
            <v>(A)    Per utility personnel and monthly billing summaries.</v>
          </cell>
        </row>
        <row r="47">
          <cell r="B47" t="str">
            <v>(B)    Estimated monthly bill assuming average residential consumption of 4,600 gallons priced at</v>
          </cell>
        </row>
        <row r="48">
          <cell r="B48" t="str">
            <v xml:space="preserve">         present rates (average bill calculated based on historical average bill for a residential customer).</v>
          </cell>
        </row>
        <row r="50">
          <cell r="A50" t="str">
            <v>(Continued on next page)</v>
          </cell>
        </row>
        <row r="52">
          <cell r="A52" t="str">
            <v>(Subject to the comments in the attached</v>
          </cell>
        </row>
        <row r="53">
          <cell r="A53" t="str">
            <v>letter dated May 26, 2005 of Umbaugh.)</v>
          </cell>
        </row>
        <row r="55">
          <cell r="A55" t="str">
            <v>14</v>
          </cell>
        </row>
        <row r="56">
          <cell r="A56" t="str">
            <v>GREENSBURG (INDIANA) MUNICIPAL SEWAGE WORKS</v>
          </cell>
        </row>
        <row r="57">
          <cell r="L57" t="str">
            <v>(Cont'd)</v>
          </cell>
        </row>
        <row r="58">
          <cell r="A58" t="str">
            <v>CALCULATION OF NORMALIZED ANNUAL OPERATING REVENUES</v>
          </cell>
        </row>
        <row r="59">
          <cell r="A59" t="str">
            <v>- Commercial -</v>
          </cell>
        </row>
        <row r="62">
          <cell r="B62" t="str">
            <v xml:space="preserve">(2)    To adjust test year operating revenues to normalize for the estimated financial effects of </v>
          </cell>
        </row>
        <row r="63">
          <cell r="B63" t="str">
            <v xml:space="preserve">         approximately 0 new users added to the system from the beginning of the test year</v>
          </cell>
        </row>
        <row r="64">
          <cell r="B64" t="str">
            <v xml:space="preserve">         (based on billing records).</v>
          </cell>
        </row>
        <row r="66">
          <cell r="B66" t="str">
            <v>Commercial Revenues:</v>
          </cell>
          <cell r="F66" t="str">
            <v>Times</v>
          </cell>
        </row>
        <row r="67">
          <cell r="D67" t="str">
            <v>Increase/</v>
          </cell>
          <cell r="F67" t="str">
            <v>Estimated</v>
          </cell>
          <cell r="H67" t="str">
            <v>Additional</v>
          </cell>
          <cell r="J67" t="str">
            <v>Estimated</v>
          </cell>
        </row>
        <row r="68">
          <cell r="B68" t="str">
            <v>Billing</v>
          </cell>
          <cell r="D68" t="str">
            <v>(Decrease)</v>
          </cell>
          <cell r="F68" t="str">
            <v>Additional</v>
          </cell>
          <cell r="H68" t="str">
            <v>Monthly</v>
          </cell>
          <cell r="J68" t="str">
            <v>Monthly</v>
          </cell>
        </row>
        <row r="69">
          <cell r="B69" t="str">
            <v>Cycle</v>
          </cell>
          <cell r="D69" t="str">
            <v>In Users (A)</v>
          </cell>
          <cell r="F69" t="str">
            <v>Monthly Bills</v>
          </cell>
          <cell r="H69" t="str">
            <v>Bills</v>
          </cell>
          <cell r="J69" t="str">
            <v>Bill (B)</v>
          </cell>
          <cell r="L69" t="str">
            <v>Amount</v>
          </cell>
        </row>
        <row r="71">
          <cell r="B71" t="str">
            <v>July 2003</v>
          </cell>
          <cell r="D71">
            <v>1</v>
          </cell>
          <cell r="F71" t="str">
            <v xml:space="preserve"> </v>
          </cell>
          <cell r="H71">
            <v>0</v>
          </cell>
          <cell r="J71">
            <v>53.29</v>
          </cell>
          <cell r="L71">
            <v>0</v>
          </cell>
        </row>
        <row r="72">
          <cell r="B72" t="str">
            <v>August</v>
          </cell>
          <cell r="D72">
            <v>-2</v>
          </cell>
          <cell r="F72">
            <v>1</v>
          </cell>
          <cell r="H72">
            <v>-2</v>
          </cell>
          <cell r="J72">
            <v>53.29</v>
          </cell>
          <cell r="L72">
            <v>-106.6</v>
          </cell>
        </row>
        <row r="73">
          <cell r="B73" t="str">
            <v>September</v>
          </cell>
          <cell r="D73">
            <v>3</v>
          </cell>
          <cell r="F73">
            <v>2</v>
          </cell>
          <cell r="H73">
            <v>6</v>
          </cell>
          <cell r="J73">
            <v>53.29</v>
          </cell>
          <cell r="L73">
            <v>319.7</v>
          </cell>
        </row>
        <row r="74">
          <cell r="B74" t="str">
            <v>October</v>
          </cell>
          <cell r="D74">
            <v>-1</v>
          </cell>
          <cell r="F74">
            <v>3</v>
          </cell>
          <cell r="H74">
            <v>-3</v>
          </cell>
          <cell r="J74">
            <v>53.29</v>
          </cell>
          <cell r="L74">
            <v>-159.9</v>
          </cell>
        </row>
        <row r="75">
          <cell r="B75" t="str">
            <v>November</v>
          </cell>
          <cell r="D75">
            <v>1</v>
          </cell>
          <cell r="F75">
            <v>4</v>
          </cell>
          <cell r="H75">
            <v>4</v>
          </cell>
          <cell r="J75">
            <v>53.29</v>
          </cell>
          <cell r="L75">
            <v>213.2</v>
          </cell>
        </row>
        <row r="76">
          <cell r="B76" t="str">
            <v>December</v>
          </cell>
          <cell r="D76">
            <v>-5</v>
          </cell>
          <cell r="F76">
            <v>5</v>
          </cell>
          <cell r="H76">
            <v>-25</v>
          </cell>
          <cell r="J76">
            <v>53.29</v>
          </cell>
          <cell r="L76">
            <v>-1332.3</v>
          </cell>
        </row>
        <row r="77">
          <cell r="B77" t="str">
            <v>January 2004</v>
          </cell>
          <cell r="D77">
            <v>0</v>
          </cell>
          <cell r="F77">
            <v>6</v>
          </cell>
          <cell r="H77">
            <v>0</v>
          </cell>
          <cell r="J77">
            <v>53.29</v>
          </cell>
          <cell r="L77">
            <v>0</v>
          </cell>
        </row>
        <row r="78">
          <cell r="B78" t="str">
            <v>February</v>
          </cell>
          <cell r="D78">
            <v>0</v>
          </cell>
          <cell r="F78">
            <v>7</v>
          </cell>
          <cell r="H78">
            <v>0</v>
          </cell>
          <cell r="J78">
            <v>53.29</v>
          </cell>
          <cell r="L78">
            <v>0</v>
          </cell>
        </row>
        <row r="79">
          <cell r="B79" t="str">
            <v>March</v>
          </cell>
          <cell r="D79">
            <v>0</v>
          </cell>
          <cell r="F79">
            <v>8</v>
          </cell>
          <cell r="H79">
            <v>0</v>
          </cell>
          <cell r="J79">
            <v>53.29</v>
          </cell>
          <cell r="L79">
            <v>0</v>
          </cell>
        </row>
        <row r="80">
          <cell r="B80" t="str">
            <v>April</v>
          </cell>
          <cell r="D80">
            <v>-1</v>
          </cell>
          <cell r="F80">
            <v>9</v>
          </cell>
          <cell r="H80">
            <v>-9</v>
          </cell>
          <cell r="J80">
            <v>53.29</v>
          </cell>
          <cell r="L80">
            <v>-479.6</v>
          </cell>
        </row>
        <row r="81">
          <cell r="B81" t="str">
            <v>May</v>
          </cell>
          <cell r="D81">
            <v>5</v>
          </cell>
          <cell r="F81">
            <v>10</v>
          </cell>
          <cell r="H81">
            <v>50</v>
          </cell>
          <cell r="J81">
            <v>53.29</v>
          </cell>
          <cell r="L81">
            <v>2664.5</v>
          </cell>
        </row>
        <row r="82">
          <cell r="B82" t="str">
            <v>June</v>
          </cell>
          <cell r="D82">
            <v>-1</v>
          </cell>
          <cell r="F82">
            <v>11</v>
          </cell>
          <cell r="H82">
            <v>-11</v>
          </cell>
          <cell r="J82">
            <v>53.29</v>
          </cell>
          <cell r="L82">
            <v>-586.20000000000005</v>
          </cell>
        </row>
        <row r="84">
          <cell r="B84" t="str">
            <v xml:space="preserve">        Totals</v>
          </cell>
          <cell r="D84">
            <v>0</v>
          </cell>
          <cell r="H84">
            <v>10</v>
          </cell>
          <cell r="L84">
            <v>532.79999999999995</v>
          </cell>
        </row>
        <row r="87">
          <cell r="B87" t="str">
            <v>(A)    Per utility personnel and monthly billing summaries.</v>
          </cell>
        </row>
        <row r="88">
          <cell r="B88" t="str">
            <v>(B)    Estimated monthly bill assuming average commercial consumption of 17,200 gallons priced at</v>
          </cell>
        </row>
        <row r="89">
          <cell r="B89" t="str">
            <v xml:space="preserve">         present rates (average bill calculated based on historical average bill for a commercial customer).</v>
          </cell>
        </row>
        <row r="107">
          <cell r="A107" t="str">
            <v>(Subject to the comments in the attached</v>
          </cell>
        </row>
        <row r="108">
          <cell r="A108" t="str">
            <v>letter dated May 26, 2005 of Umbaugh.)</v>
          </cell>
        </row>
        <row r="110">
          <cell r="A110" t="str">
            <v>15</v>
          </cell>
        </row>
      </sheetData>
      <sheetData sheetId="10" refreshError="1"/>
      <sheetData sheetId="11" refreshError="1">
        <row r="1">
          <cell r="A1" t="str">
            <v>GREENSBURG (INDIANA) MUNICIPAL SEWAGE WORKS</v>
          </cell>
        </row>
        <row r="3">
          <cell r="A3" t="str">
            <v>SCHEDULE OF PRESENT AND PROPOSED RATES AND CHARGES</v>
          </cell>
        </row>
        <row r="6">
          <cell r="A6" t="str">
            <v>RECURRING RATES:</v>
          </cell>
        </row>
        <row r="7">
          <cell r="G7" t="str">
            <v>Rate Per 1,000 Gallons</v>
          </cell>
        </row>
        <row r="8">
          <cell r="A8" t="str">
            <v>Metered Rates Per Month:</v>
          </cell>
          <cell r="I8" t="str">
            <v>Alternative 1</v>
          </cell>
          <cell r="K8" t="str">
            <v>Alternative #2</v>
          </cell>
          <cell r="M8" t="str">
            <v>Alternative 2</v>
          </cell>
        </row>
        <row r="9">
          <cell r="G9" t="str">
            <v>Present (1)</v>
          </cell>
          <cell r="I9">
            <v>0</v>
          </cell>
          <cell r="K9">
            <v>0</v>
          </cell>
          <cell r="M9">
            <v>0</v>
          </cell>
        </row>
        <row r="11">
          <cell r="A11" t="str">
            <v>First</v>
          </cell>
          <cell r="B11" t="str">
            <v>10,000</v>
          </cell>
          <cell r="D11" t="str">
            <v>gallons</v>
          </cell>
          <cell r="G11">
            <v>3.45</v>
          </cell>
          <cell r="I11" t="e">
            <v>#NAME?</v>
          </cell>
          <cell r="K11" t="e">
            <v>#NAME?</v>
          </cell>
          <cell r="M11" t="e">
            <v>#NAME?</v>
          </cell>
        </row>
        <row r="12">
          <cell r="A12" t="str">
            <v>Next</v>
          </cell>
          <cell r="B12" t="str">
            <v>20,000</v>
          </cell>
          <cell r="D12" t="str">
            <v>gallons</v>
          </cell>
          <cell r="G12">
            <v>2.61</v>
          </cell>
          <cell r="I12" t="e">
            <v>#NAME?</v>
          </cell>
          <cell r="K12" t="e">
            <v>#NAME?</v>
          </cell>
          <cell r="M12" t="e">
            <v>#NAME?</v>
          </cell>
        </row>
        <row r="13">
          <cell r="A13" t="str">
            <v>Next</v>
          </cell>
          <cell r="B13" t="str">
            <v>70,000</v>
          </cell>
          <cell r="D13" t="str">
            <v>gallons</v>
          </cell>
          <cell r="G13">
            <v>1.73</v>
          </cell>
          <cell r="I13" t="e">
            <v>#NAME?</v>
          </cell>
          <cell r="K13" t="e">
            <v>#NAME?</v>
          </cell>
          <cell r="M13" t="e">
            <v>#NAME?</v>
          </cell>
        </row>
        <row r="14">
          <cell r="A14" t="str">
            <v>Over</v>
          </cell>
          <cell r="B14" t="str">
            <v>100,000</v>
          </cell>
          <cell r="D14" t="str">
            <v>gallons</v>
          </cell>
          <cell r="G14">
            <v>0.87</v>
          </cell>
          <cell r="I14" t="e">
            <v>#NAME?</v>
          </cell>
          <cell r="K14" t="e">
            <v>#NAME?</v>
          </cell>
          <cell r="M14" t="e">
            <v>#NAME?</v>
          </cell>
        </row>
        <row r="17">
          <cell r="D17" t="str">
            <v>Gallons</v>
          </cell>
          <cell r="G17" t="str">
            <v>Per Month</v>
          </cell>
        </row>
        <row r="18">
          <cell r="A18" t="str">
            <v>Minimum Charge:</v>
          </cell>
          <cell r="D18" t="str">
            <v>Allowed</v>
          </cell>
          <cell r="I18" t="str">
            <v>Alternative 1</v>
          </cell>
          <cell r="K18" t="str">
            <v>Alternative #2</v>
          </cell>
          <cell r="M18" t="str">
            <v>Alternative 2</v>
          </cell>
        </row>
        <row r="19">
          <cell r="G19" t="str">
            <v>Present (1)</v>
          </cell>
          <cell r="I19">
            <v>0</v>
          </cell>
          <cell r="K19" t="str">
            <v>Proposed</v>
          </cell>
          <cell r="M19">
            <v>0</v>
          </cell>
        </row>
        <row r="21">
          <cell r="A21" t="str">
            <v>5/8</v>
          </cell>
          <cell r="B21" t="str">
            <v>inch meter</v>
          </cell>
          <cell r="D21">
            <v>2520</v>
          </cell>
          <cell r="G21">
            <v>8.68</v>
          </cell>
          <cell r="I21" t="e">
            <v>#NAME?</v>
          </cell>
          <cell r="K21" t="e">
            <v>#NAME?</v>
          </cell>
          <cell r="M21" t="e">
            <v>#NAME?</v>
          </cell>
        </row>
        <row r="22">
          <cell r="A22" t="str">
            <v>3/4</v>
          </cell>
          <cell r="B22" t="str">
            <v>inch meter</v>
          </cell>
          <cell r="D22">
            <v>2520</v>
          </cell>
          <cell r="G22">
            <v>8.68</v>
          </cell>
          <cell r="I22" t="e">
            <v>#NAME?</v>
          </cell>
          <cell r="K22" t="e">
            <v>#NAME?</v>
          </cell>
          <cell r="M22" t="e">
            <v>#NAME?</v>
          </cell>
        </row>
        <row r="23">
          <cell r="A23" t="str">
            <v>1</v>
          </cell>
          <cell r="B23" t="str">
            <v>inch meter</v>
          </cell>
          <cell r="D23">
            <v>6410</v>
          </cell>
          <cell r="G23">
            <v>21.99</v>
          </cell>
          <cell r="I23" t="e">
            <v>#NAME?</v>
          </cell>
          <cell r="K23" t="e">
            <v>#NAME?</v>
          </cell>
          <cell r="M23" t="e">
            <v>#NAME?</v>
          </cell>
        </row>
        <row r="24">
          <cell r="A24" t="str">
            <v>1 1/2</v>
          </cell>
          <cell r="B24" t="str">
            <v>inch meter</v>
          </cell>
          <cell r="D24">
            <v>15560</v>
          </cell>
          <cell r="G24">
            <v>48.87</v>
          </cell>
          <cell r="I24" t="e">
            <v>#NAME?</v>
          </cell>
          <cell r="K24" t="e">
            <v>#NAME?</v>
          </cell>
          <cell r="M24" t="e">
            <v>#NAME?</v>
          </cell>
        </row>
        <row r="25">
          <cell r="A25" t="str">
            <v>2</v>
          </cell>
          <cell r="B25" t="str">
            <v>inch meter</v>
          </cell>
          <cell r="D25">
            <v>29660</v>
          </cell>
          <cell r="G25">
            <v>85.53</v>
          </cell>
          <cell r="I25" t="e">
            <v>#NAME?</v>
          </cell>
          <cell r="K25" t="e">
            <v>#NAME?</v>
          </cell>
          <cell r="M25" t="e">
            <v>#NAME?</v>
          </cell>
        </row>
        <row r="26">
          <cell r="A26" t="str">
            <v>3</v>
          </cell>
          <cell r="B26" t="str">
            <v>inch meter</v>
          </cell>
          <cell r="D26">
            <v>93130</v>
          </cell>
          <cell r="G26">
            <v>195.48</v>
          </cell>
          <cell r="I26" t="e">
            <v>#NAME?</v>
          </cell>
          <cell r="K26" t="e">
            <v>#NAME?</v>
          </cell>
          <cell r="M26" t="e">
            <v>#NAME?</v>
          </cell>
        </row>
        <row r="27">
          <cell r="A27" t="str">
            <v>4</v>
          </cell>
          <cell r="B27" t="str">
            <v>inch meter</v>
          </cell>
          <cell r="D27">
            <v>268610</v>
          </cell>
          <cell r="G27">
            <v>354.3</v>
          </cell>
          <cell r="I27" t="e">
            <v>#NAME?</v>
          </cell>
          <cell r="K27" t="e">
            <v>#NAME?</v>
          </cell>
          <cell r="M27" t="e">
            <v>#NAME?</v>
          </cell>
        </row>
        <row r="30">
          <cell r="G30" t="str">
            <v>Per Annum</v>
          </cell>
        </row>
        <row r="31">
          <cell r="A31" t="str">
            <v>Fire Protection:</v>
          </cell>
          <cell r="I31" t="str">
            <v>Alternative 1</v>
          </cell>
          <cell r="K31" t="str">
            <v>Alternative #2</v>
          </cell>
          <cell r="M31" t="str">
            <v>Alternative 2</v>
          </cell>
        </row>
        <row r="32">
          <cell r="G32" t="str">
            <v>Present (1)</v>
          </cell>
          <cell r="I32">
            <v>0</v>
          </cell>
          <cell r="K32" t="str">
            <v>Proposed</v>
          </cell>
          <cell r="M32">
            <v>0</v>
          </cell>
        </row>
        <row r="34">
          <cell r="A34" t="str">
            <v>Public fire hydrants - per hydrant</v>
          </cell>
          <cell r="G34">
            <v>439.81</v>
          </cell>
          <cell r="I34" t="e">
            <v>#NAME?</v>
          </cell>
          <cell r="K34" t="e">
            <v>#NAME?</v>
          </cell>
          <cell r="M34" t="e">
            <v>#NAME?</v>
          </cell>
        </row>
        <row r="36">
          <cell r="A36" t="str">
            <v>Private fire hydrants - per hydrant</v>
          </cell>
          <cell r="G36">
            <v>439.81</v>
          </cell>
          <cell r="I36" t="e">
            <v>#NAME?</v>
          </cell>
          <cell r="K36" t="e">
            <v>#NAME?</v>
          </cell>
          <cell r="M36" t="e">
            <v>#NAME?</v>
          </cell>
        </row>
        <row r="38">
          <cell r="A38" t="str">
            <v>Automatic sprinklers:</v>
          </cell>
        </row>
        <row r="39">
          <cell r="B39" t="str">
            <v>2 inch connection and under</v>
          </cell>
          <cell r="G39">
            <v>80.63</v>
          </cell>
          <cell r="I39" t="e">
            <v>#NAME?</v>
          </cell>
          <cell r="K39" t="e">
            <v>#NAME?</v>
          </cell>
          <cell r="M39" t="e">
            <v>#NAME?</v>
          </cell>
        </row>
        <row r="40">
          <cell r="B40" t="str">
            <v>3 inch connection</v>
          </cell>
          <cell r="G40">
            <v>127.07</v>
          </cell>
          <cell r="I40" t="e">
            <v>#NAME?</v>
          </cell>
          <cell r="K40" t="e">
            <v>#NAME?</v>
          </cell>
          <cell r="M40" t="e">
            <v>#NAME?</v>
          </cell>
        </row>
        <row r="41">
          <cell r="B41" t="str">
            <v>4 inch connection</v>
          </cell>
          <cell r="G41">
            <v>171.06</v>
          </cell>
          <cell r="I41" t="e">
            <v>#NAME?</v>
          </cell>
          <cell r="K41" t="e">
            <v>#NAME?</v>
          </cell>
          <cell r="M41" t="e">
            <v>#NAME?</v>
          </cell>
        </row>
        <row r="42">
          <cell r="B42" t="str">
            <v>6 inch connection</v>
          </cell>
          <cell r="G42">
            <v>256.58999999999997</v>
          </cell>
          <cell r="I42" t="e">
            <v>#NAME?</v>
          </cell>
          <cell r="K42" t="e">
            <v>#NAME?</v>
          </cell>
          <cell r="M42" t="e">
            <v>#NAME?</v>
          </cell>
        </row>
        <row r="43">
          <cell r="B43" t="str">
            <v>8 inch connection</v>
          </cell>
          <cell r="G43">
            <v>317.64</v>
          </cell>
          <cell r="I43" t="e">
            <v>#NAME?</v>
          </cell>
          <cell r="K43" t="e">
            <v>#NAME?</v>
          </cell>
          <cell r="M43" t="e">
            <v>#NAME?</v>
          </cell>
        </row>
        <row r="46">
          <cell r="G46" t="str">
            <v>Rate Per 1,000 Gallons</v>
          </cell>
        </row>
        <row r="47">
          <cell r="A47" t="str">
            <v>Special Rates:</v>
          </cell>
          <cell r="I47" t="str">
            <v>Alternative 1</v>
          </cell>
          <cell r="K47" t="str">
            <v>Alternative #2</v>
          </cell>
          <cell r="M47" t="str">
            <v>Alternative 2</v>
          </cell>
        </row>
        <row r="48">
          <cell r="G48" t="str">
            <v>Present (1)</v>
          </cell>
          <cell r="I48">
            <v>0</v>
          </cell>
          <cell r="K48" t="str">
            <v>Proposed</v>
          </cell>
          <cell r="M48">
            <v>0</v>
          </cell>
        </row>
        <row r="50">
          <cell r="A50" t="str">
            <v>Tennyson</v>
          </cell>
          <cell r="G50">
            <v>1.36</v>
          </cell>
          <cell r="I50" t="e">
            <v>#NAME?</v>
          </cell>
          <cell r="K50" t="e">
            <v>#NAME?</v>
          </cell>
          <cell r="M50" t="e">
            <v>#NAME?</v>
          </cell>
        </row>
        <row r="52">
          <cell r="A52" t="str">
            <v>Chandler</v>
          </cell>
          <cell r="G52">
            <v>1.4</v>
          </cell>
          <cell r="I52" t="e">
            <v>#NAME?</v>
          </cell>
          <cell r="K52" t="e">
            <v>#NAME?</v>
          </cell>
          <cell r="M52" t="e">
            <v>#NAME?</v>
          </cell>
        </row>
        <row r="54">
          <cell r="A54" t="str">
            <v>NON-RECURRING RATES:</v>
          </cell>
        </row>
        <row r="56">
          <cell r="A56" t="str">
            <v>No changes in non-recurring rates are being sought as part of this cause.</v>
          </cell>
        </row>
        <row r="58">
          <cell r="A58" t="str">
            <v>Notes:</v>
          </cell>
        </row>
        <row r="59">
          <cell r="A59" t="str">
            <v>(1)  Present rates and charges approved by the Indiana Utility Regulatory Commission in Cause No. 38821</v>
          </cell>
        </row>
        <row r="60">
          <cell r="A60" t="str">
            <v xml:space="preserve">      dated January 7, 1991.</v>
          </cell>
        </row>
        <row r="61">
          <cell r="A61" t="e">
            <v>#NAME?</v>
          </cell>
        </row>
        <row r="62">
          <cell r="A62" t="e">
            <v>#NAME?</v>
          </cell>
        </row>
        <row r="63">
          <cell r="A63" t="e">
            <v>#NAME?</v>
          </cell>
        </row>
        <row r="66">
          <cell r="A66" t="str">
            <v>(Continued on next page)</v>
          </cell>
        </row>
        <row r="68">
          <cell r="A68" t="str">
            <v>(Subject to the comments in the attached</v>
          </cell>
        </row>
        <row r="69">
          <cell r="A69" t="str">
            <v>letter dated May 26, 2005 of Umbaugh.)</v>
          </cell>
        </row>
        <row r="70">
          <cell r="M70" t="str">
            <v xml:space="preserve"> </v>
          </cell>
        </row>
        <row r="71">
          <cell r="A71" t="str">
            <v>18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GREENSBURG (INDIANA) MUNICIPAL SEWAGE WORKS</v>
          </cell>
        </row>
        <row r="3">
          <cell r="A3" t="str">
            <v>SCHEDULE OF AMORTIZATION OF $340,748.02 PRINCIPAL AMOUNT</v>
          </cell>
        </row>
        <row r="4">
          <cell r="A4" t="str">
            <v>OF OUTSTANDING LOAN FROM PROFESSIONAL SERVICES GROUP</v>
          </cell>
        </row>
        <row r="5">
          <cell r="A5" t="str">
            <v>Principal and interest payable monthly.</v>
          </cell>
        </row>
        <row r="6">
          <cell r="A6" t="str">
            <v>Interest rate of 9.5%</v>
          </cell>
        </row>
        <row r="7">
          <cell r="A7" t="str">
            <v>(Unaudited)</v>
          </cell>
        </row>
        <row r="10">
          <cell r="C10" t="str">
            <v>Principal</v>
          </cell>
          <cell r="G10" t="str">
            <v>Interest</v>
          </cell>
          <cell r="I10" t="str">
            <v>Debt Service</v>
          </cell>
        </row>
        <row r="11">
          <cell r="A11" t="str">
            <v>Year</v>
          </cell>
          <cell r="C11" t="str">
            <v>Balance</v>
          </cell>
          <cell r="E11" t="str">
            <v>Principal</v>
          </cell>
          <cell r="G11" t="str">
            <v>Rate(s)</v>
          </cell>
          <cell r="I11" t="str">
            <v>Interest</v>
          </cell>
          <cell r="K11" t="str">
            <v>Total</v>
          </cell>
        </row>
        <row r="12">
          <cell r="C12" t="str">
            <v xml:space="preserve">  (--------------In Dollars----------)</v>
          </cell>
          <cell r="G12" t="str">
            <v>(%)</v>
          </cell>
          <cell r="I12" t="str">
            <v xml:space="preserve">  (------------In Dollars-----------)</v>
          </cell>
        </row>
        <row r="14">
          <cell r="A14">
            <v>2004</v>
          </cell>
          <cell r="C14">
            <v>191110.04</v>
          </cell>
          <cell r="E14">
            <v>52676.59</v>
          </cell>
          <cell r="G14">
            <v>9.5</v>
          </cell>
          <cell r="I14">
            <v>15901.009999999998</v>
          </cell>
          <cell r="K14">
            <v>68577.599999999991</v>
          </cell>
        </row>
        <row r="15">
          <cell r="A15">
            <v>2005</v>
          </cell>
          <cell r="C15">
            <v>138433.45000000001</v>
          </cell>
          <cell r="E15">
            <v>57904.61</v>
          </cell>
          <cell r="G15">
            <v>9.5</v>
          </cell>
          <cell r="I15">
            <v>10672.989999999998</v>
          </cell>
          <cell r="K15">
            <v>68577.600000000006</v>
          </cell>
        </row>
        <row r="16">
          <cell r="A16">
            <v>2006</v>
          </cell>
          <cell r="C16">
            <v>80528.840000000011</v>
          </cell>
          <cell r="E16">
            <v>63651.509999999995</v>
          </cell>
          <cell r="G16">
            <v>9.5</v>
          </cell>
          <cell r="I16">
            <v>4926.09</v>
          </cell>
          <cell r="K16">
            <v>68577.599999999991</v>
          </cell>
        </row>
        <row r="17">
          <cell r="A17">
            <v>2007</v>
          </cell>
          <cell r="C17">
            <v>16877.330000000016</v>
          </cell>
          <cell r="E17">
            <v>16877.330000000002</v>
          </cell>
          <cell r="G17">
            <v>9.5</v>
          </cell>
          <cell r="I17">
            <v>267.93</v>
          </cell>
          <cell r="K17">
            <v>17145.260000000002</v>
          </cell>
        </row>
        <row r="19">
          <cell r="A19" t="str">
            <v>Totals</v>
          </cell>
          <cell r="E19">
            <v>191110.03999999998</v>
          </cell>
          <cell r="I19">
            <v>31768.019999999997</v>
          </cell>
          <cell r="K19">
            <v>222878.06</v>
          </cell>
        </row>
        <row r="37">
          <cell r="A37" t="str">
            <v>(Subject to the comments in the attached</v>
          </cell>
        </row>
        <row r="38">
          <cell r="A38" t="str">
            <v>letter dated May 26, 2005 of Umbaugh.)</v>
          </cell>
        </row>
        <row r="40">
          <cell r="A40" t="str">
            <v>29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WTB"/>
      <sheetName val="wp AJE"/>
      <sheetName val="Bal"/>
      <sheetName val="Inc"/>
      <sheetName val="Scf"/>
      <sheetName val="AP"/>
      <sheetName val="MinBal"/>
      <sheetName val="Comp Revs"/>
      <sheetName val="Comp OM"/>
      <sheetName val="Comp DS"/>
      <sheetName val="plantadd"/>
      <sheetName val="COMP CIP "/>
      <sheetName val="Comp CIMP"/>
      <sheetName val="COMB"/>
      <sheetName val="COMB COMP"/>
      <sheetName val="rate"/>
      <sheetName val="1999"/>
      <sheetName val="Non Fin Info"/>
      <sheetName val="Chart3"/>
      <sheetName val="wp 2001 depr"/>
      <sheetName val="W Rev Req"/>
      <sheetName val="ratecomp"/>
      <sheetName val="Bud O&amp;M"/>
      <sheetName val="Bud Rev"/>
      <sheetName val="Cap Lease"/>
      <sheetName val="Bud Re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- PC"/>
      <sheetName val="Eng"/>
      <sheetName val="Graph - PC 22"/>
      <sheetName val="TIF"/>
      <sheetName val="2003-22"/>
      <sheetName val="RR Phase"/>
      <sheetName val="Pay"/>
      <sheetName val="Comb-22"/>
      <sheetName val="Graph Phase"/>
      <sheetName val="INFO"/>
      <sheetName val="WTB"/>
      <sheetName val="WTB 2005"/>
      <sheetName val="Bal"/>
      <sheetName val="Inc"/>
      <sheetName val="SCF"/>
      <sheetName val="Det exp"/>
      <sheetName val="MinBal"/>
      <sheetName val="Proj OM"/>
      <sheetName val="O&amp;M Adj"/>
      <sheetName val="OM Adj"/>
      <sheetName val="Payroll Wrkst"/>
      <sheetName val="99A Bonds"/>
      <sheetName val="2003 A"/>
      <sheetName val="2003 B"/>
      <sheetName val="Combined"/>
      <sheetName val="S Rev Req"/>
      <sheetName val="Add UPIS"/>
      <sheetName val="Rates"/>
      <sheetName val="----Workpapers----"/>
      <sheetName val="Det rev"/>
      <sheetName val="Revs"/>
      <sheetName val="For Bal"/>
      <sheetName val="For Inc"/>
      <sheetName val="For SCF"/>
      <sheetName val="Proj Costs"/>
      <sheetName val="cover"/>
      <sheetName val="Jrnl Entries"/>
      <sheetName val="CIP "/>
      <sheetName val="Proj Exp"/>
      <sheetName val="Pro OM 1"/>
      <sheetName val="Sheet1"/>
      <sheetName val="AJE"/>
      <sheetName val="premamort"/>
      <sheetName val="Amort"/>
      <sheetName val="Int rev"/>
      <sheetName val="Pro OM 4-30"/>
      <sheetName val="OM Adj 4-30"/>
      <sheetName val="For Proj"/>
      <sheetName val="So. and uses"/>
      <sheetName val="For Bonds"/>
      <sheetName val="For Cash Bal"/>
      <sheetName val="Int Pay Exp"/>
      <sheetName val="Misc"/>
      <sheetName val="Tax Inc-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PLAINFIELD (INDIANA) MUNICIPAL WASTEWATER UTILITY</v>
          </cell>
        </row>
        <row r="3">
          <cell r="A3" t="str">
            <v>COMPARISON OF ACCOUNT BALANCES WITH MINIMUM BALANCES REQUIRED</v>
          </cell>
        </row>
        <row r="5">
          <cell r="F5" t="str">
            <v>Balance</v>
          </cell>
          <cell r="H5" t="str">
            <v>Minimum</v>
          </cell>
        </row>
        <row r="6">
          <cell r="F6" t="str">
            <v>As of</v>
          </cell>
          <cell r="H6" t="str">
            <v>Balance</v>
          </cell>
        </row>
        <row r="7">
          <cell r="F7">
            <v>38352</v>
          </cell>
          <cell r="H7" t="str">
            <v>Required *</v>
          </cell>
          <cell r="J7" t="str">
            <v>(Ref)</v>
          </cell>
          <cell r="L7" t="str">
            <v>Available</v>
          </cell>
        </row>
        <row r="8">
          <cell r="A8" t="str">
            <v>Accounts:</v>
          </cell>
          <cell r="F8" t="str">
            <v>(Unaudited)</v>
          </cell>
          <cell r="H8" t="str">
            <v xml:space="preserve"> </v>
          </cell>
          <cell r="L8" t="str">
            <v xml:space="preserve"> </v>
          </cell>
        </row>
        <row r="9">
          <cell r="A9" t="str">
            <v xml:space="preserve"> </v>
          </cell>
          <cell r="F9" t="str">
            <v xml:space="preserve"> </v>
          </cell>
        </row>
        <row r="10">
          <cell r="B10" t="str">
            <v>Operation and maintenance</v>
          </cell>
          <cell r="F10">
            <v>1281268</v>
          </cell>
          <cell r="H10">
            <v>481546</v>
          </cell>
          <cell r="J10">
            <v>-1</v>
          </cell>
          <cell r="L10">
            <v>799722</v>
          </cell>
        </row>
        <row r="11">
          <cell r="B11" t="str">
            <v xml:space="preserve"> - Deer Path cash</v>
          </cell>
          <cell r="F11">
            <v>194805</v>
          </cell>
          <cell r="H11">
            <v>194805</v>
          </cell>
          <cell r="J11" t="str">
            <v>(2)</v>
          </cell>
          <cell r="L11">
            <v>0</v>
          </cell>
        </row>
        <row r="13">
          <cell r="B13" t="str">
            <v>Bond and interest cash</v>
          </cell>
          <cell r="F13">
            <v>170796</v>
          </cell>
          <cell r="H13">
            <v>0</v>
          </cell>
          <cell r="J13">
            <v>-3</v>
          </cell>
          <cell r="L13">
            <v>170796</v>
          </cell>
        </row>
        <row r="15">
          <cell r="B15" t="str">
            <v>Sewer treatment cash</v>
          </cell>
          <cell r="F15">
            <v>1951177</v>
          </cell>
          <cell r="H15">
            <v>0</v>
          </cell>
          <cell r="J15">
            <v>-4</v>
          </cell>
          <cell r="L15">
            <v>1951177</v>
          </cell>
        </row>
        <row r="17">
          <cell r="B17" t="str">
            <v>Sewer line inspection cash</v>
          </cell>
          <cell r="F17">
            <v>418173</v>
          </cell>
          <cell r="H17">
            <v>0</v>
          </cell>
          <cell r="J17">
            <v>-4</v>
          </cell>
          <cell r="L17">
            <v>418173</v>
          </cell>
        </row>
        <row r="19">
          <cell r="B19" t="str">
            <v>Construction fund cash</v>
          </cell>
          <cell r="F19">
            <v>4121597</v>
          </cell>
          <cell r="H19">
            <v>4121597</v>
          </cell>
          <cell r="J19">
            <v>-5</v>
          </cell>
          <cell r="L19">
            <v>0</v>
          </cell>
        </row>
        <row r="20">
          <cell r="F20" t="str">
            <v xml:space="preserve"> </v>
          </cell>
          <cell r="H20" t="str">
            <v xml:space="preserve"> </v>
          </cell>
          <cell r="L20" t="str">
            <v xml:space="preserve"> </v>
          </cell>
        </row>
        <row r="21">
          <cell r="C21" t="str">
            <v>Sub-totals</v>
          </cell>
          <cell r="F21">
            <v>8137816</v>
          </cell>
          <cell r="H21">
            <v>4797948</v>
          </cell>
          <cell r="J21" t="str">
            <v xml:space="preserve"> </v>
          </cell>
          <cell r="L21">
            <v>3339868</v>
          </cell>
        </row>
        <row r="22">
          <cell r="H22" t="str">
            <v xml:space="preserve"> </v>
          </cell>
          <cell r="L22" t="str">
            <v xml:space="preserve"> </v>
          </cell>
        </row>
        <row r="23">
          <cell r="A23" t="str">
            <v>*</v>
          </cell>
          <cell r="B23" t="str">
            <v xml:space="preserve">Minimum balances required before funds may be transferred to another account </v>
          </cell>
        </row>
        <row r="24">
          <cell r="B24" t="str">
            <v>per Bond Ordinance Nos. 5-94, 6-99 and 18-2003.</v>
          </cell>
        </row>
        <row r="26">
          <cell r="A26" t="str">
            <v>(1)</v>
          </cell>
          <cell r="B26" t="str">
            <v>No minimum balance required.  However, as a general rule an amount equal to two</v>
          </cell>
        </row>
        <row r="27">
          <cell r="B27" t="str">
            <v xml:space="preserve">month's operating and maintenance expense is typically maintained in this account </v>
          </cell>
        </row>
        <row r="28">
          <cell r="B28" t="str">
            <v>to provide a funding source for operations.</v>
          </cell>
        </row>
        <row r="30">
          <cell r="B30" t="str">
            <v>Projected 2005 annual cash operating expenses (see page 11)</v>
          </cell>
          <cell r="L30">
            <v>2888700</v>
          </cell>
        </row>
        <row r="31">
          <cell r="B31" t="str">
            <v>Times factor for two months</v>
          </cell>
          <cell r="L31">
            <v>0.16669999999999999</v>
          </cell>
        </row>
        <row r="32">
          <cell r="L32" t="str">
            <v xml:space="preserve"> </v>
          </cell>
        </row>
        <row r="33">
          <cell r="D33" t="str">
            <v>Minimum balance suggested</v>
          </cell>
          <cell r="L33">
            <v>481546</v>
          </cell>
        </row>
        <row r="35">
          <cell r="A35" t="str">
            <v>(2)</v>
          </cell>
          <cell r="B35" t="str">
            <v>Balance restricted per management.</v>
          </cell>
        </row>
        <row r="37">
          <cell r="A37" t="str">
            <v>(3)</v>
          </cell>
          <cell r="B37" t="str">
            <v>A balance sufficient to provide for the principal and interest due on the next payment</v>
          </cell>
        </row>
        <row r="38">
          <cell r="B38" t="str">
            <v>date must be accumulated before transfers may be made.</v>
          </cell>
        </row>
        <row r="40">
          <cell r="D40" t="str">
            <v>Due</v>
          </cell>
          <cell r="F40" t="str">
            <v xml:space="preserve">Payment </v>
          </cell>
          <cell r="H40" t="str">
            <v>Months</v>
          </cell>
          <cell r="L40" t="str">
            <v>Amount</v>
          </cell>
        </row>
        <row r="41">
          <cell r="D41" t="str">
            <v>Date</v>
          </cell>
          <cell r="F41" t="str">
            <v>Amount</v>
          </cell>
          <cell r="H41" t="str">
            <v>Factor</v>
          </cell>
          <cell r="L41" t="str">
            <v>Required</v>
          </cell>
        </row>
        <row r="42">
          <cell r="A42" t="str">
            <v xml:space="preserve">   All Outstanding Bonds:</v>
          </cell>
        </row>
        <row r="43">
          <cell r="C43" t="str">
            <v>Interest</v>
          </cell>
          <cell r="D43">
            <v>38534</v>
          </cell>
          <cell r="F43">
            <v>329495</v>
          </cell>
          <cell r="H43" t="str">
            <v>0/6</v>
          </cell>
          <cell r="L43">
            <v>0</v>
          </cell>
        </row>
        <row r="44">
          <cell r="C44" t="str">
            <v>Principal</v>
          </cell>
          <cell r="D44">
            <v>38718</v>
          </cell>
          <cell r="F44">
            <v>480000</v>
          </cell>
          <cell r="H44" t="str">
            <v>0/12</v>
          </cell>
          <cell r="L44">
            <v>0</v>
          </cell>
        </row>
        <row r="46">
          <cell r="D46" t="str">
            <v>Minimum balance required</v>
          </cell>
          <cell r="L46">
            <v>0</v>
          </cell>
        </row>
        <row r="48">
          <cell r="A48" t="str">
            <v>(4)</v>
          </cell>
          <cell r="B48" t="str">
            <v>Balance not restricted by bond ordinance.</v>
          </cell>
        </row>
        <row r="50">
          <cell r="A50" t="str">
            <v>(5)</v>
          </cell>
          <cell r="B50" t="str">
            <v>Balance fully restricted.</v>
          </cell>
        </row>
        <row r="51">
          <cell r="A51" t="str">
            <v>(The Accountants' disclaimer of opinion is</v>
          </cell>
        </row>
        <row r="52">
          <cell r="A52" t="str">
            <v>an integral part of this statement.)</v>
          </cell>
        </row>
        <row r="54">
          <cell r="A54">
            <v>10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Trial Balance"/>
      <sheetName val="Trial Balance (2)"/>
      <sheetName val="Rev. Req. "/>
      <sheetName val="Rates "/>
      <sheetName val="comp"/>
      <sheetName val="Graph"/>
      <sheetName val="DEBT"/>
      <sheetName val="BAL"/>
      <sheetName val="Inc"/>
      <sheetName val="Scf"/>
      <sheetName val="Disb"/>
      <sheetName val="Min Bal "/>
      <sheetName val="----workpapers----"/>
      <sheetName val="COV"/>
      <sheetName val="Rate Comp"/>
      <sheetName val="UPIS"/>
      <sheetName val="MinBal"/>
      <sheetName val="Info"/>
      <sheetName val="Cover"/>
      <sheetName val="TOC"/>
      <sheetName val="AR LTR"/>
      <sheetName val="PresGen LTR"/>
      <sheetName val="ExSum"/>
      <sheetName val="KPI"/>
      <sheetName val="Graphs"/>
      <sheetName val="RptData"/>
      <sheetName val="Out. Amrt."/>
      <sheetName val="Proj Cost"/>
      <sheetName val="Prop Bonds"/>
      <sheetName val="Comb. Amrt."/>
      <sheetName val="Cap Plan"/>
      <sheetName val="OpDis"/>
      <sheetName val="OpDisAdj1"/>
      <sheetName val="OpDisAdj2"/>
      <sheetName val="RevReq"/>
      <sheetName val="RR Ref"/>
      <sheetName val="Rates"/>
      <sheetName val="WK PROG---&gt;"/>
      <sheetName val="Cash"/>
      <sheetName val="Rec Dis"/>
      <sheetName val="WTB"/>
      <sheetName val="WTB 063019"/>
      <sheetName val="WTB 2018"/>
      <sheetName val="WTB 2017"/>
      <sheetName val="WTB 2016"/>
      <sheetName val="2013 Bonds"/>
      <sheetName val="2013B"/>
      <sheetName val="2014 Bonds"/>
      <sheetName val="2016A Bonds"/>
      <sheetName val="2017 BANS"/>
      <sheetName val="2017 RefBonds"/>
      <sheetName val="InputforPivotChart"/>
      <sheetName val="Rev analysis"/>
      <sheetName val="Bill analysis"/>
      <sheetName val="Exp Analysis"/>
      <sheetName val="Wholesale"/>
      <sheetName val="Alt Schedules--&gt;"/>
      <sheetName val="Alt Rate Comp"/>
      <sheetName val="LT Cap"/>
      <sheetName val="Cash Flow"/>
      <sheetName val="Ref"/>
      <sheetName val="Cust Annualize"/>
      <sheetName val="Rate Increase Adj"/>
    </sheetNames>
    <sheetDataSet>
      <sheetData sheetId="0"/>
      <sheetData sheetId="1"/>
      <sheetData sheetId="2" refreshError="1">
        <row r="141">
          <cell r="O141" t="str">
            <v>PP.1.3</v>
          </cell>
        </row>
      </sheetData>
      <sheetData sheetId="3"/>
      <sheetData sheetId="4"/>
      <sheetData sheetId="5"/>
      <sheetData sheetId="6"/>
      <sheetData sheetId="7"/>
      <sheetData sheetId="8">
        <row r="1">
          <cell r="A1" t="str">
            <v>TERRE HAUTE (INDIANA) WASTEWATER UTILITY</v>
          </cell>
        </row>
      </sheetData>
      <sheetData sheetId="9">
        <row r="1">
          <cell r="A1" t="str">
            <v>TERRE HAUTE (INDIANA) WASTEWATER UTILITY</v>
          </cell>
        </row>
      </sheetData>
      <sheetData sheetId="10"/>
      <sheetData sheetId="11" refreshError="1"/>
      <sheetData sheetId="12"/>
      <sheetData sheetId="13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"/>
      <sheetName val="Proceeds ABAT"/>
      <sheetName val="Amort  Abat"/>
      <sheetName val="Comp Abat"/>
      <sheetName val="Proceeds No ABAT"/>
      <sheetName val="Amort No Abat"/>
      <sheetName val="Comp No Abat"/>
      <sheetName val="Comb 5 Abat"/>
      <sheetName val="Proceeds 5 Abat"/>
      <sheetName val="5 Cabs"/>
      <sheetName val="Amort 5 Abat"/>
      <sheetName val="Comp 5 abat"/>
      <sheetName val="Amort 10 Abat"/>
      <sheetName val="Comb Rev abat"/>
      <sheetName val="Comb Rev no abat"/>
      <sheetName val="Real"/>
      <sheetName val="Personal-10 yr"/>
      <sheetName val="Support"/>
      <sheetName val="Tax Inc-Rev"/>
      <sheetName val="Support- Not In Report"/>
      <sheetName val="Costs"/>
      <sheetName val="TMMI abat"/>
      <sheetName val="INPUTS"/>
      <sheetName val="Sources (2)"/>
      <sheetName val="Amort 2019 Stormwater (2)"/>
      <sheetName val="DS tax rate (2)"/>
      <sheetName val="Defeasance Repayment"/>
      <sheetName val="Sources"/>
      <sheetName val="Amort 2019 Stormwater"/>
      <sheetName val="DS tax rate"/>
      <sheetName val="2007 Bond"/>
      <sheetName val="GO Debt Limit"/>
      <sheetName val="Workpapers &gt;&gt;"/>
      <sheetName val="COI"/>
      <sheetName val="Taxpayer Impact"/>
      <sheetName val="Taxpayer Impact WP"/>
      <sheetName val="House NAV"/>
      <sheetName val="2018 Abstract"/>
      <sheetName val="2007 Bonds Confirmation"/>
      <sheetName val="Foot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TOWN OF VAN BUREN, INDIANA</v>
          </cell>
        </row>
        <row r="3">
          <cell r="A3" t="str">
            <v>Van Buren Economic Development Area</v>
          </cell>
        </row>
        <row r="5">
          <cell r="A5" t="str">
            <v>ESTIMATED TAX INCREMENT FROM REAL PROPERTY  INVESTMENT</v>
          </cell>
        </row>
        <row r="7">
          <cell r="E7" t="str">
            <v>Estimated</v>
          </cell>
          <cell r="G7" t="str">
            <v>Abatement</v>
          </cell>
          <cell r="M7" t="str">
            <v xml:space="preserve"> </v>
          </cell>
          <cell r="O7" t="str">
            <v>Estimated Tax Increment</v>
          </cell>
        </row>
        <row r="8">
          <cell r="A8" t="str">
            <v>Collection</v>
          </cell>
          <cell r="C8" t="str">
            <v>Estimated</v>
          </cell>
          <cell r="E8" t="str">
            <v>Assessed</v>
          </cell>
          <cell r="G8" t="str">
            <v>Percentage</v>
          </cell>
          <cell r="I8" t="str">
            <v>Abated</v>
          </cell>
          <cell r="K8" t="str">
            <v>Unabated</v>
          </cell>
          <cell r="M8" t="str">
            <v>Net Tax</v>
          </cell>
          <cell r="O8" t="str">
            <v>With</v>
          </cell>
        </row>
        <row r="9">
          <cell r="A9" t="str">
            <v>Year</v>
          </cell>
          <cell r="C9" t="str">
            <v>Cost</v>
          </cell>
          <cell r="E9" t="str">
            <v>Value (1)</v>
          </cell>
          <cell r="G9" t="str">
            <v>10-year</v>
          </cell>
          <cell r="I9" t="str">
            <v>Value</v>
          </cell>
          <cell r="K9" t="str">
            <v>Value</v>
          </cell>
          <cell r="M9" t="str">
            <v>Rate (2)</v>
          </cell>
          <cell r="O9" t="str">
            <v>Abatement</v>
          </cell>
        </row>
        <row r="11">
          <cell r="A11">
            <v>2006</v>
          </cell>
          <cell r="C11">
            <v>3500000</v>
          </cell>
          <cell r="E11">
            <v>2800000</v>
          </cell>
          <cell r="G11">
            <v>1</v>
          </cell>
          <cell r="I11">
            <v>-2800000</v>
          </cell>
          <cell r="K11">
            <v>0</v>
          </cell>
          <cell r="M11">
            <v>2.2991543762000002</v>
          </cell>
          <cell r="O11">
            <v>0</v>
          </cell>
        </row>
        <row r="12">
          <cell r="A12">
            <v>2007</v>
          </cell>
          <cell r="E12">
            <v>2800000</v>
          </cell>
          <cell r="G12">
            <v>0.95</v>
          </cell>
          <cell r="I12">
            <v>-2660000</v>
          </cell>
          <cell r="K12">
            <v>140000</v>
          </cell>
          <cell r="M12">
            <v>2.2991543762000002</v>
          </cell>
          <cell r="O12">
            <v>3220</v>
          </cell>
        </row>
        <row r="13">
          <cell r="A13">
            <v>2008</v>
          </cell>
          <cell r="E13">
            <v>2800000</v>
          </cell>
          <cell r="G13">
            <v>0.8</v>
          </cell>
          <cell r="I13">
            <v>-2240000</v>
          </cell>
          <cell r="K13">
            <v>560000</v>
          </cell>
          <cell r="M13">
            <v>2.2991543762000002</v>
          </cell>
          <cell r="O13">
            <v>12880</v>
          </cell>
        </row>
        <row r="14">
          <cell r="A14">
            <v>2009</v>
          </cell>
          <cell r="E14">
            <v>2800000</v>
          </cell>
          <cell r="G14">
            <v>0.65</v>
          </cell>
          <cell r="I14">
            <v>-1820000</v>
          </cell>
          <cell r="K14">
            <v>980000</v>
          </cell>
          <cell r="M14">
            <v>2.2991543762000002</v>
          </cell>
          <cell r="O14">
            <v>22530</v>
          </cell>
        </row>
        <row r="15">
          <cell r="A15">
            <v>2010</v>
          </cell>
          <cell r="E15">
            <v>2800000</v>
          </cell>
          <cell r="G15">
            <v>0.5</v>
          </cell>
          <cell r="I15">
            <v>-1400000</v>
          </cell>
          <cell r="K15">
            <v>1400000</v>
          </cell>
          <cell r="M15">
            <v>2.2991543762000002</v>
          </cell>
          <cell r="O15">
            <v>32190</v>
          </cell>
        </row>
        <row r="16">
          <cell r="A16">
            <v>2011</v>
          </cell>
          <cell r="E16">
            <v>2800000</v>
          </cell>
          <cell r="G16">
            <v>0.4</v>
          </cell>
          <cell r="I16">
            <v>-1120000</v>
          </cell>
          <cell r="K16">
            <v>1680000</v>
          </cell>
          <cell r="M16">
            <v>2.2991543762000002</v>
          </cell>
          <cell r="O16">
            <v>38630</v>
          </cell>
        </row>
        <row r="17">
          <cell r="A17">
            <v>2012</v>
          </cell>
          <cell r="E17">
            <v>2800000</v>
          </cell>
          <cell r="G17">
            <v>0.3</v>
          </cell>
          <cell r="I17">
            <v>-840000</v>
          </cell>
          <cell r="K17">
            <v>1960000</v>
          </cell>
          <cell r="M17">
            <v>2.2991543762000002</v>
          </cell>
          <cell r="O17">
            <v>45060</v>
          </cell>
        </row>
        <row r="18">
          <cell r="A18">
            <v>2013</v>
          </cell>
          <cell r="E18">
            <v>2800000</v>
          </cell>
          <cell r="G18">
            <v>0.2</v>
          </cell>
          <cell r="I18">
            <v>-560000</v>
          </cell>
          <cell r="K18">
            <v>2240000</v>
          </cell>
          <cell r="M18">
            <v>2.2991543762000002</v>
          </cell>
          <cell r="O18">
            <v>51500</v>
          </cell>
        </row>
        <row r="19">
          <cell r="A19">
            <v>2014</v>
          </cell>
          <cell r="E19">
            <v>2800000</v>
          </cell>
          <cell r="G19">
            <v>0.1</v>
          </cell>
          <cell r="I19">
            <v>-280000</v>
          </cell>
          <cell r="K19">
            <v>2520000</v>
          </cell>
          <cell r="M19">
            <v>2.2991543762000002</v>
          </cell>
          <cell r="O19">
            <v>57940</v>
          </cell>
        </row>
        <row r="20">
          <cell r="A20">
            <v>2015</v>
          </cell>
          <cell r="E20">
            <v>2800000</v>
          </cell>
          <cell r="G20">
            <v>0.05</v>
          </cell>
          <cell r="I20">
            <v>-140000</v>
          </cell>
          <cell r="K20">
            <v>2660000</v>
          </cell>
          <cell r="M20">
            <v>2.2991543762000002</v>
          </cell>
          <cell r="O20">
            <v>61160</v>
          </cell>
        </row>
        <row r="21">
          <cell r="A21">
            <v>2016</v>
          </cell>
          <cell r="E21">
            <v>2800000</v>
          </cell>
          <cell r="I21">
            <v>0</v>
          </cell>
          <cell r="K21">
            <v>2800000</v>
          </cell>
          <cell r="M21">
            <v>2.2991543762000002</v>
          </cell>
          <cell r="O21">
            <v>64380</v>
          </cell>
        </row>
        <row r="22">
          <cell r="A22">
            <v>2017</v>
          </cell>
          <cell r="E22">
            <v>2800000</v>
          </cell>
          <cell r="I22">
            <v>0</v>
          </cell>
          <cell r="K22">
            <v>2800000</v>
          </cell>
          <cell r="M22">
            <v>2.2991543762000002</v>
          </cell>
          <cell r="O22">
            <v>64380</v>
          </cell>
        </row>
        <row r="23">
          <cell r="A23">
            <v>2018</v>
          </cell>
          <cell r="E23">
            <v>2800000</v>
          </cell>
          <cell r="I23">
            <v>0</v>
          </cell>
          <cell r="K23">
            <v>2800000</v>
          </cell>
          <cell r="M23">
            <v>2.2991543762000002</v>
          </cell>
          <cell r="O23">
            <v>64380</v>
          </cell>
        </row>
        <row r="24">
          <cell r="A24">
            <v>2019</v>
          </cell>
          <cell r="E24">
            <v>2800000</v>
          </cell>
          <cell r="I24">
            <v>0</v>
          </cell>
          <cell r="K24">
            <v>2800000</v>
          </cell>
          <cell r="M24">
            <v>2.2991543762000002</v>
          </cell>
          <cell r="O24">
            <v>64380</v>
          </cell>
        </row>
        <row r="25">
          <cell r="A25">
            <v>2020</v>
          </cell>
          <cell r="E25">
            <v>2800000</v>
          </cell>
          <cell r="I25">
            <v>0</v>
          </cell>
          <cell r="K25">
            <v>2800000</v>
          </cell>
          <cell r="M25">
            <v>2.2991543762000002</v>
          </cell>
          <cell r="O25">
            <v>64380</v>
          </cell>
        </row>
        <row r="26">
          <cell r="A26">
            <v>2021</v>
          </cell>
          <cell r="E26">
            <v>2800000</v>
          </cell>
          <cell r="I26">
            <v>0</v>
          </cell>
          <cell r="K26">
            <v>2800000</v>
          </cell>
          <cell r="M26">
            <v>2.2991543762000002</v>
          </cell>
          <cell r="O26">
            <v>64380</v>
          </cell>
        </row>
        <row r="27">
          <cell r="A27">
            <v>2022</v>
          </cell>
          <cell r="E27">
            <v>2800000</v>
          </cell>
          <cell r="I27">
            <v>0</v>
          </cell>
          <cell r="K27">
            <v>2800000</v>
          </cell>
          <cell r="M27">
            <v>2.2991543762000002</v>
          </cell>
          <cell r="O27">
            <v>64380</v>
          </cell>
        </row>
        <row r="28">
          <cell r="A28">
            <v>2023</v>
          </cell>
          <cell r="E28">
            <v>2800000</v>
          </cell>
          <cell r="I28">
            <v>0</v>
          </cell>
          <cell r="K28">
            <v>2800000</v>
          </cell>
          <cell r="M28">
            <v>2.2991543762000002</v>
          </cell>
          <cell r="O28">
            <v>64380</v>
          </cell>
        </row>
        <row r="30">
          <cell r="A30" t="str">
            <v>Total</v>
          </cell>
          <cell r="E30" t="str">
            <v xml:space="preserve"> </v>
          </cell>
          <cell r="O30">
            <v>840150</v>
          </cell>
        </row>
        <row r="32">
          <cell r="O32" t="str">
            <v>Present Value Savings @ 7.75%:</v>
          </cell>
        </row>
        <row r="33">
          <cell r="O33" t="str">
            <v>Present Value Savings @ 8.5%:</v>
          </cell>
        </row>
        <row r="35">
          <cell r="A35" t="str">
            <v>(1)  Assumes Net Assessed Value is approximately 80% of estimated cost</v>
          </cell>
          <cell r="M35" t="str">
            <v xml:space="preserve"> </v>
          </cell>
        </row>
        <row r="36">
          <cell r="A36" t="str">
            <v xml:space="preserve">      of real property improvements.</v>
          </cell>
        </row>
        <row r="37">
          <cell r="A37" t="str">
            <v>(2)  The net tax rate is based on the 2003 gross tax rate of $2.7268 less</v>
          </cell>
        </row>
        <row r="38">
          <cell r="A38" t="str">
            <v xml:space="preserve">       the real property Additional Credit of 0.245674 for the Town of Van Buren.</v>
          </cell>
        </row>
        <row r="40">
          <cell r="A40" t="str">
            <v>For Discussion Purposes Only</v>
          </cell>
        </row>
        <row r="41">
          <cell r="A41" t="str">
            <v>Prepared by Umbaugh</v>
          </cell>
        </row>
        <row r="42">
          <cell r="A42" t="str">
            <v>June 1, 2004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PIVOT"/>
      <sheetName val="WTB"/>
      <sheetName val="Bal"/>
      <sheetName val="Inc"/>
      <sheetName val="Scf"/>
      <sheetName val="But to Actual by Line Item"/>
      <sheetName val="But to Actual by Dept"/>
      <sheetName val="Bal - Spread"/>
      <sheetName val="Inc - Spread"/>
      <sheetName val="Notes"/>
      <sheetName val="MinBal"/>
      <sheetName val="Billing"/>
      <sheetName val="2001 Bonds"/>
      <sheetName val="NonfinInfo"/>
      <sheetName val="RecDis"/>
      <sheetName val="SelFinInfo"/>
    </sheetNames>
    <sheetDataSet>
      <sheetData sheetId="0" refreshError="1"/>
      <sheetData sheetId="1" refreshError="1">
        <row r="1">
          <cell r="A1" t="str">
            <v>Serv Area</v>
          </cell>
          <cell r="B1" t="str">
            <v>(All)</v>
          </cell>
          <cell r="E1" t="str">
            <v>Serv Area</v>
          </cell>
          <cell r="F1" t="str">
            <v>(All)</v>
          </cell>
        </row>
        <row r="3">
          <cell r="A3" t="str">
            <v>Sum of 12/31/02</v>
          </cell>
          <cell r="E3" t="str">
            <v>Sum of 12/31/03</v>
          </cell>
        </row>
        <row r="4">
          <cell r="A4" t="str">
            <v>FS Line</v>
          </cell>
          <cell r="B4" t="str">
            <v>Total</v>
          </cell>
          <cell r="E4" t="str">
            <v>FS Line</v>
          </cell>
          <cell r="F4" t="str">
            <v>Total</v>
          </cell>
        </row>
        <row r="5">
          <cell r="A5" t="str">
            <v>2003/2004 Bonds</v>
          </cell>
          <cell r="E5" t="str">
            <v>Contributions</v>
          </cell>
          <cell r="F5">
            <v>-4155423.11</v>
          </cell>
        </row>
        <row r="6">
          <cell r="A6" t="str">
            <v>A/R BMB</v>
          </cell>
          <cell r="B6">
            <v>49894.12</v>
          </cell>
          <cell r="E6" t="str">
            <v>Retained earnings</v>
          </cell>
          <cell r="F6">
            <v>-2299241.65</v>
          </cell>
        </row>
        <row r="7">
          <cell r="A7" t="str">
            <v>A/R IDA</v>
          </cell>
          <cell r="B7">
            <v>5180.3599999999997</v>
          </cell>
          <cell r="E7" t="str">
            <v>Other long-term debt</v>
          </cell>
          <cell r="F7">
            <v>-1500000</v>
          </cell>
        </row>
        <row r="8">
          <cell r="A8" t="str">
            <v>A/R PH1</v>
          </cell>
          <cell r="E8" t="str">
            <v>Operation and maintenance cash</v>
          </cell>
          <cell r="F8">
            <v>-852639.2</v>
          </cell>
        </row>
        <row r="9">
          <cell r="A9" t="str">
            <v>A/R S/D</v>
          </cell>
          <cell r="B9">
            <v>37337.68</v>
          </cell>
          <cell r="E9" t="str">
            <v>Accumulated depreciation</v>
          </cell>
          <cell r="F9">
            <v>-1312733.22</v>
          </cell>
        </row>
        <row r="10">
          <cell r="A10" t="str">
            <v>Accounts payable</v>
          </cell>
          <cell r="B10">
            <v>-146753.20000000001</v>
          </cell>
          <cell r="E10" t="str">
            <v>Loan Payable</v>
          </cell>
          <cell r="F10">
            <v>-550000</v>
          </cell>
        </row>
        <row r="11">
          <cell r="A11" t="str">
            <v>Accrued Payroll Exp</v>
          </cell>
          <cell r="B11">
            <v>-1560.38</v>
          </cell>
          <cell r="E11" t="str">
            <v>Retainage payable</v>
          </cell>
          <cell r="F11">
            <v>-401924.81</v>
          </cell>
        </row>
        <row r="12">
          <cell r="A12" t="str">
            <v>Accumulated depreciation</v>
          </cell>
          <cell r="B12">
            <v>-725850.22</v>
          </cell>
          <cell r="E12" t="str">
            <v>IntPay</v>
          </cell>
          <cell r="F12">
            <v>-276304.69</v>
          </cell>
        </row>
        <row r="13">
          <cell r="A13" t="str">
            <v>Advertising</v>
          </cell>
          <cell r="E13" t="str">
            <v>Current portion of LTD</v>
          </cell>
          <cell r="F13">
            <v>-257000</v>
          </cell>
        </row>
        <row r="14">
          <cell r="A14" t="str">
            <v>Allowance for doubtful accounts</v>
          </cell>
          <cell r="E14" t="str">
            <v>Accounts payable</v>
          </cell>
          <cell r="F14">
            <v>-146753.20000000001</v>
          </cell>
        </row>
        <row r="15">
          <cell r="A15" t="str">
            <v>Amortization expense</v>
          </cell>
          <cell r="E15" t="str">
            <v>A/R S/D</v>
          </cell>
          <cell r="F15">
            <v>33186.83</v>
          </cell>
        </row>
        <row r="16">
          <cell r="A16" t="str">
            <v>B&amp;I investment</v>
          </cell>
          <cell r="E16" t="str">
            <v>A/R BMB</v>
          </cell>
          <cell r="F16">
            <v>56338.23</v>
          </cell>
        </row>
        <row r="17">
          <cell r="A17" t="str">
            <v>Bad Debt Expense</v>
          </cell>
          <cell r="E17" t="str">
            <v>A/R IDA</v>
          </cell>
          <cell r="F17">
            <v>2443.23</v>
          </cell>
        </row>
        <row r="18">
          <cell r="A18" t="str">
            <v>Bond and interest cash</v>
          </cell>
          <cell r="B18">
            <v>396935.78</v>
          </cell>
          <cell r="E18" t="str">
            <v>Accrued Payroll Exp</v>
          </cell>
          <cell r="F18">
            <v>-1560.38</v>
          </cell>
        </row>
        <row r="19">
          <cell r="A19" t="str">
            <v>Chemicals</v>
          </cell>
          <cell r="E19" t="str">
            <v>2003/2004 Bonds</v>
          </cell>
          <cell r="F19">
            <v>0</v>
          </cell>
        </row>
        <row r="20">
          <cell r="A20" t="str">
            <v>Collection Services</v>
          </cell>
          <cell r="E20" t="str">
            <v>Prepaid expenses</v>
          </cell>
          <cell r="F20">
            <v>9514.4699999999993</v>
          </cell>
        </row>
        <row r="21">
          <cell r="A21" t="str">
            <v>Communication Expense</v>
          </cell>
          <cell r="E21" t="str">
            <v>Unamortized bond discount</v>
          </cell>
          <cell r="F21">
            <v>86464.37</v>
          </cell>
        </row>
        <row r="22">
          <cell r="A22" t="str">
            <v>Construction account cash</v>
          </cell>
          <cell r="B22">
            <v>2239873.41</v>
          </cell>
          <cell r="E22" t="str">
            <v>M&amp;S Inventory</v>
          </cell>
          <cell r="F22">
            <v>142091.57999999999</v>
          </cell>
        </row>
        <row r="23">
          <cell r="A23" t="str">
            <v>Construction work in progress</v>
          </cell>
          <cell r="B23">
            <v>8280108.4200000009</v>
          </cell>
          <cell r="E23" t="str">
            <v>Bond and interest cash</v>
          </cell>
          <cell r="F23">
            <v>238953</v>
          </cell>
        </row>
        <row r="24">
          <cell r="A24" t="str">
            <v>Contractual services</v>
          </cell>
          <cell r="E24" t="str">
            <v>Other accounts receivable</v>
          </cell>
          <cell r="F24">
            <v>752347.29</v>
          </cell>
        </row>
        <row r="25">
          <cell r="A25" t="str">
            <v>Contributions</v>
          </cell>
          <cell r="B25">
            <v>-3905348.6</v>
          </cell>
          <cell r="E25" t="str">
            <v>Debt service reserve cash</v>
          </cell>
          <cell r="F25">
            <v>760009.75</v>
          </cell>
        </row>
        <row r="26">
          <cell r="A26" t="str">
            <v>Current portion of LTD</v>
          </cell>
          <cell r="B26">
            <v>-257000</v>
          </cell>
          <cell r="E26" t="str">
            <v>Construction account cash</v>
          </cell>
          <cell r="F26">
            <v>1357456.04</v>
          </cell>
        </row>
        <row r="27">
          <cell r="A27" t="str">
            <v>Debt service reserve cash</v>
          </cell>
          <cell r="B27">
            <v>1211879.44</v>
          </cell>
          <cell r="E27" t="str">
            <v>Utility plant in service</v>
          </cell>
          <cell r="F27">
            <v>8725585.9899999965</v>
          </cell>
        </row>
        <row r="28">
          <cell r="A28" t="str">
            <v>Depreciation expense</v>
          </cell>
          <cell r="E28" t="str">
            <v>Construction work in progress</v>
          </cell>
          <cell r="F28">
            <v>9778403.5800000001</v>
          </cell>
        </row>
        <row r="29">
          <cell r="A29" t="str">
            <v>Depreciation fund cash</v>
          </cell>
          <cell r="B29">
            <v>76458.64</v>
          </cell>
          <cell r="E29" t="str">
            <v>A/R PH1</v>
          </cell>
          <cell r="F29">
            <v>0</v>
          </cell>
        </row>
        <row r="30">
          <cell r="A30" t="str">
            <v>Depreciation fund investment</v>
          </cell>
          <cell r="E30" t="str">
            <v>Allowance for doubtful accounts</v>
          </cell>
          <cell r="F30">
            <v>0</v>
          </cell>
        </row>
        <row r="31">
          <cell r="A31" t="str">
            <v>DSR investment</v>
          </cell>
          <cell r="E31" t="str">
            <v>B&amp;I investment</v>
          </cell>
          <cell r="F31">
            <v>0</v>
          </cell>
        </row>
        <row r="32">
          <cell r="A32" t="str">
            <v>Education &amp; Travel</v>
          </cell>
          <cell r="E32" t="str">
            <v>Depreciation fund cash</v>
          </cell>
          <cell r="F32">
            <v>0</v>
          </cell>
        </row>
        <row r="33">
          <cell r="A33" t="str">
            <v>Emergency Contractual</v>
          </cell>
          <cell r="E33" t="str">
            <v>Depreciation fund investment</v>
          </cell>
          <cell r="F33">
            <v>0</v>
          </cell>
        </row>
        <row r="34">
          <cell r="A34" t="str">
            <v>Employee benefits</v>
          </cell>
          <cell r="E34" t="str">
            <v>DSR investment</v>
          </cell>
          <cell r="F34">
            <v>0</v>
          </cell>
        </row>
        <row r="35">
          <cell r="A35" t="str">
            <v>Equipment Rental</v>
          </cell>
          <cell r="E35" t="str">
            <v>Equipment replacement</v>
          </cell>
          <cell r="F35">
            <v>0</v>
          </cell>
        </row>
        <row r="36">
          <cell r="A36" t="str">
            <v>Equipment replacement</v>
          </cell>
          <cell r="E36" t="str">
            <v>Equipment replacement investment</v>
          </cell>
          <cell r="F36">
            <v>0</v>
          </cell>
        </row>
        <row r="37">
          <cell r="A37" t="str">
            <v>Equipment replacement investment</v>
          </cell>
          <cell r="E37" t="str">
            <v>IntRec</v>
          </cell>
          <cell r="F37">
            <v>0</v>
          </cell>
        </row>
        <row r="38">
          <cell r="A38" t="str">
            <v>Extraordinary Income/(Loss)</v>
          </cell>
          <cell r="E38" t="str">
            <v>O&amp;M investment</v>
          </cell>
          <cell r="F38">
            <v>0</v>
          </cell>
        </row>
        <row r="39">
          <cell r="A39" t="str">
            <v>Insurance</v>
          </cell>
          <cell r="E39" t="str">
            <v>Collection Services</v>
          </cell>
          <cell r="F39">
            <v>-1111478.1499999999</v>
          </cell>
        </row>
        <row r="40">
          <cell r="A40" t="str">
            <v>IntExp</v>
          </cell>
          <cell r="E40" t="str">
            <v>Other Revenues</v>
          </cell>
          <cell r="F40">
            <v>-263849.8</v>
          </cell>
        </row>
        <row r="41">
          <cell r="A41" t="str">
            <v>IntInc</v>
          </cell>
          <cell r="E41" t="str">
            <v>IntInc</v>
          </cell>
          <cell r="F41">
            <v>-31785.91</v>
          </cell>
        </row>
        <row r="42">
          <cell r="A42" t="str">
            <v>IntPay</v>
          </cell>
          <cell r="B42">
            <v>-276304.69</v>
          </cell>
          <cell r="E42" t="str">
            <v>Tap Fees</v>
          </cell>
          <cell r="F42">
            <v>-27185</v>
          </cell>
        </row>
        <row r="43">
          <cell r="A43" t="str">
            <v>IntRec</v>
          </cell>
          <cell r="E43" t="str">
            <v>NonUtInc</v>
          </cell>
          <cell r="F43">
            <v>-171.43</v>
          </cell>
        </row>
        <row r="44">
          <cell r="A44" t="str">
            <v>Loan Payable</v>
          </cell>
          <cell r="B44">
            <v>-550000</v>
          </cell>
          <cell r="E44" t="str">
            <v>Bad Debt Expense</v>
          </cell>
          <cell r="F44">
            <v>0</v>
          </cell>
        </row>
        <row r="45">
          <cell r="A45" t="str">
            <v>M&amp;S Inventory</v>
          </cell>
          <cell r="B45">
            <v>142091.57999999999</v>
          </cell>
          <cell r="E45" t="str">
            <v>Regulatory fees</v>
          </cell>
          <cell r="F45">
            <v>0</v>
          </cell>
        </row>
        <row r="46">
          <cell r="A46" t="str">
            <v>Materials and supplies</v>
          </cell>
          <cell r="E46" t="str">
            <v>Public Relations</v>
          </cell>
          <cell r="F46">
            <v>90</v>
          </cell>
        </row>
        <row r="47">
          <cell r="A47" t="str">
            <v>Miscellaneous Expense</v>
          </cell>
          <cell r="E47" t="str">
            <v>Equipment Rental</v>
          </cell>
          <cell r="F47">
            <v>248</v>
          </cell>
        </row>
        <row r="48">
          <cell r="A48" t="str">
            <v>O&amp;M investment</v>
          </cell>
          <cell r="E48" t="str">
            <v>Education &amp; Travel</v>
          </cell>
          <cell r="F48">
            <v>346.27</v>
          </cell>
        </row>
        <row r="49">
          <cell r="A49" t="str">
            <v>Operation and maintenance cash</v>
          </cell>
          <cell r="B49">
            <v>63492</v>
          </cell>
          <cell r="E49" t="str">
            <v>Communication Expense</v>
          </cell>
          <cell r="F49">
            <v>1346.26</v>
          </cell>
        </row>
        <row r="50">
          <cell r="A50" t="str">
            <v>Other accounts receivable</v>
          </cell>
          <cell r="B50">
            <v>693942.66</v>
          </cell>
          <cell r="E50" t="str">
            <v>Sludge Removal</v>
          </cell>
          <cell r="F50">
            <v>2230</v>
          </cell>
        </row>
        <row r="51">
          <cell r="A51" t="str">
            <v>Other long-term debt</v>
          </cell>
          <cell r="B51">
            <v>-1500000</v>
          </cell>
          <cell r="E51" t="str">
            <v>Transportion Expense</v>
          </cell>
          <cell r="F51">
            <v>3729.67</v>
          </cell>
        </row>
        <row r="52">
          <cell r="A52" t="str">
            <v>Other Revenues</v>
          </cell>
          <cell r="E52" t="str">
            <v>Insurance</v>
          </cell>
          <cell r="F52">
            <v>15450.89</v>
          </cell>
        </row>
        <row r="53">
          <cell r="A53" t="str">
            <v>Penalties</v>
          </cell>
          <cell r="E53" t="str">
            <v>Miscellaneous Expense</v>
          </cell>
          <cell r="F53">
            <v>25920.86</v>
          </cell>
        </row>
        <row r="54">
          <cell r="A54" t="str">
            <v>Prepaid expenses</v>
          </cell>
          <cell r="B54">
            <v>9514.4699999999993</v>
          </cell>
          <cell r="E54" t="str">
            <v>Employee benefits</v>
          </cell>
          <cell r="F54">
            <v>28001.05</v>
          </cell>
        </row>
        <row r="55">
          <cell r="A55" t="str">
            <v>Property Rental</v>
          </cell>
          <cell r="E55" t="str">
            <v>Materials and supplies</v>
          </cell>
          <cell r="F55">
            <v>28070.89</v>
          </cell>
        </row>
        <row r="56">
          <cell r="A56" t="str">
            <v>Public Relations</v>
          </cell>
          <cell r="E56" t="str">
            <v>Contractual services</v>
          </cell>
          <cell r="F56">
            <v>45716.93</v>
          </cell>
        </row>
        <row r="57">
          <cell r="A57" t="str">
            <v>Purchase Power</v>
          </cell>
          <cell r="E57" t="str">
            <v>Purchase Power</v>
          </cell>
          <cell r="F57">
            <v>52093.93</v>
          </cell>
        </row>
        <row r="58">
          <cell r="A58" t="str">
            <v>Regulatory fees</v>
          </cell>
          <cell r="E58" t="str">
            <v>NonUtExp</v>
          </cell>
          <cell r="F58">
            <v>52177</v>
          </cell>
        </row>
        <row r="59">
          <cell r="A59" t="str">
            <v>Retainage payable</v>
          </cell>
          <cell r="B59">
            <v>-401924.81</v>
          </cell>
          <cell r="E59" t="str">
            <v>Emergency Contractual</v>
          </cell>
          <cell r="F59">
            <v>145768.85</v>
          </cell>
        </row>
        <row r="60">
          <cell r="A60" t="str">
            <v>Retained earnings</v>
          </cell>
          <cell r="B60">
            <v>-2299241.65</v>
          </cell>
          <cell r="E60" t="str">
            <v>Salaries and wages</v>
          </cell>
          <cell r="F60">
            <v>189753.55</v>
          </cell>
        </row>
        <row r="61">
          <cell r="A61" t="str">
            <v>Salaries and wages</v>
          </cell>
          <cell r="E61" t="str">
            <v>IntExp</v>
          </cell>
          <cell r="F61">
            <v>575273.13</v>
          </cell>
        </row>
        <row r="62">
          <cell r="A62" t="str">
            <v>Sludge Removal</v>
          </cell>
          <cell r="E62" t="str">
            <v>Advertising</v>
          </cell>
          <cell r="F62">
            <v>0</v>
          </cell>
        </row>
        <row r="63">
          <cell r="A63" t="str">
            <v>Subscriptions &amp; Dues</v>
          </cell>
          <cell r="E63" t="str">
            <v>Amortization expense</v>
          </cell>
          <cell r="F63">
            <v>6155.91</v>
          </cell>
        </row>
        <row r="64">
          <cell r="A64" t="str">
            <v>Tap Fees</v>
          </cell>
          <cell r="E64" t="str">
            <v>Chemicals</v>
          </cell>
          <cell r="F64">
            <v>0</v>
          </cell>
        </row>
        <row r="65">
          <cell r="A65" t="str">
            <v>Transportion Expense</v>
          </cell>
          <cell r="E65" t="str">
            <v>Depreciation expense</v>
          </cell>
          <cell r="F65">
            <v>586883</v>
          </cell>
        </row>
        <row r="66">
          <cell r="A66" t="str">
            <v>Unamortized bond discount</v>
          </cell>
          <cell r="B66">
            <v>92620.28</v>
          </cell>
          <cell r="E66" t="str">
            <v>Extraordinary Income/(Loss)</v>
          </cell>
          <cell r="F66">
            <v>0</v>
          </cell>
        </row>
        <row r="67">
          <cell r="A67" t="str">
            <v>Utility plant in service</v>
          </cell>
          <cell r="B67">
            <v>8665654.7099999972</v>
          </cell>
          <cell r="E67" t="str">
            <v>Penalties</v>
          </cell>
          <cell r="F67">
            <v>0</v>
          </cell>
        </row>
        <row r="68">
          <cell r="A68" t="str">
            <v>Vehicle Insurance</v>
          </cell>
          <cell r="E68" t="str">
            <v>Property Rental</v>
          </cell>
          <cell r="F68">
            <v>0</v>
          </cell>
        </row>
        <row r="69">
          <cell r="A69" t="str">
            <v>NonUtExp</v>
          </cell>
          <cell r="E69" t="str">
            <v>Subscriptions &amp; Dues</v>
          </cell>
          <cell r="F69">
            <v>0</v>
          </cell>
        </row>
        <row r="70">
          <cell r="A70" t="str">
            <v>NonUtInc</v>
          </cell>
          <cell r="E70" t="str">
            <v>Vehicle Insurance</v>
          </cell>
          <cell r="F70">
            <v>0</v>
          </cell>
        </row>
        <row r="71">
          <cell r="A71" t="str">
            <v>99Bonds</v>
          </cell>
          <cell r="B71">
            <v>-5305000</v>
          </cell>
          <cell r="E71" t="str">
            <v>99Bonds</v>
          </cell>
          <cell r="F71">
            <v>-5228000</v>
          </cell>
        </row>
        <row r="72">
          <cell r="A72" t="str">
            <v>01Bonds</v>
          </cell>
          <cell r="B72">
            <v>-6070000</v>
          </cell>
          <cell r="E72" t="str">
            <v>01Bonds</v>
          </cell>
          <cell r="F72">
            <v>-4760000</v>
          </cell>
        </row>
        <row r="73">
          <cell r="A73" t="str">
            <v>02Bonds</v>
          </cell>
          <cell r="B73">
            <v>-526000</v>
          </cell>
          <cell r="E73" t="str">
            <v>02Bonds</v>
          </cell>
          <cell r="F73">
            <v>-526000</v>
          </cell>
        </row>
        <row r="74">
          <cell r="A74" t="str">
            <v>Grand Total</v>
          </cell>
          <cell r="B74">
            <v>-3.7252902984619141E-9</v>
          </cell>
          <cell r="E74" t="str">
            <v>Grand Total</v>
          </cell>
          <cell r="F74">
            <v>-1.862645149230957E-9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Projected Disb."/>
      <sheetName val="Adjustments"/>
      <sheetName val="RevReq"/>
      <sheetName val="Rates"/>
      <sheetName val="Comparison I"/>
      <sheetName val="Comparison"/>
      <sheetName val="Fin Info"/>
      <sheetName val="Rec and Disb"/>
      <sheetName val="Amort"/>
      <sheetName val="Min Bal"/>
      <sheetName val="AddPlant"/>
      <sheetName val="Prom Note 04"/>
      <sheetName val="Prom Note 05"/>
      <sheetName val="Return"/>
      <sheetName val="Alloc Funct"/>
      <sheetName val="Gen Info"/>
      <sheetName val="1989 Bonds"/>
      <sheetName val="Norm Rev"/>
      <sheetName val="PF COE"/>
      <sheetName val="Pres Prop Rt"/>
      <sheetName val="PSG Loan"/>
      <sheetName val="Rev Req I"/>
      <sheetName val="Cap Impr"/>
      <sheetName val="Comp Billings"/>
      <sheetName val="Add Plant"/>
    </sheetNames>
    <sheetDataSet>
      <sheetData sheetId="0" refreshError="1"/>
      <sheetData sheetId="1" refreshError="1">
        <row r="1">
          <cell r="A1" t="str">
            <v>DUBLIN (INDIANA) MUNICIPAL WATER UTILITY</v>
          </cell>
        </row>
        <row r="3">
          <cell r="A3" t="str">
            <v>SCHEDULE OF PROJECTED ANNUAL CASH OPERATING DISBURSEMENTS</v>
          </cell>
        </row>
        <row r="4">
          <cell r="A4" t="str">
            <v>See explanation of adjustments, pages 3 - 7.</v>
          </cell>
        </row>
        <row r="7">
          <cell r="A7" t="str">
            <v>Annual cash operating disbursements for the 12 months</v>
          </cell>
        </row>
        <row r="8">
          <cell r="A8" t="str">
            <v xml:space="preserve">   ended December 31, 2005 (Unaudited)</v>
          </cell>
          <cell r="H8">
            <v>137135</v>
          </cell>
        </row>
        <row r="11">
          <cell r="A11" t="str">
            <v>Adjustments:</v>
          </cell>
        </row>
        <row r="13">
          <cell r="A13" t="str">
            <v>(1)</v>
          </cell>
          <cell r="C13" t="str">
            <v>Salaries and wages</v>
          </cell>
          <cell r="H13">
            <v>1696.0999999999985</v>
          </cell>
        </row>
        <row r="14">
          <cell r="A14" t="str">
            <v>(2)</v>
          </cell>
          <cell r="C14" t="str">
            <v>PERF</v>
          </cell>
          <cell r="H14">
            <v>900</v>
          </cell>
        </row>
        <row r="15">
          <cell r="A15" t="str">
            <v>(3)</v>
          </cell>
          <cell r="C15" t="str">
            <v>Employee insurance</v>
          </cell>
          <cell r="H15">
            <v>1311</v>
          </cell>
        </row>
        <row r="16">
          <cell r="A16" t="str">
            <v>(4)</v>
          </cell>
          <cell r="C16" t="str">
            <v>FICA</v>
          </cell>
          <cell r="H16">
            <v>129.5</v>
          </cell>
        </row>
        <row r="17">
          <cell r="A17" t="str">
            <v>(5)</v>
          </cell>
          <cell r="C17" t="str">
            <v>Capital expenditures</v>
          </cell>
          <cell r="H17">
            <v>-10414</v>
          </cell>
        </row>
        <row r="18">
          <cell r="A18" t="str">
            <v>(6)</v>
          </cell>
          <cell r="C18" t="str">
            <v>SBA audit</v>
          </cell>
          <cell r="H18">
            <v>-1382</v>
          </cell>
        </row>
        <row r="19">
          <cell r="A19" t="str">
            <v>(7)</v>
          </cell>
          <cell r="C19" t="str">
            <v>Rate study expense</v>
          </cell>
          <cell r="H19">
            <v>2333.3000000000002</v>
          </cell>
        </row>
        <row r="20">
          <cell r="A20" t="str">
            <v>(8)</v>
          </cell>
          <cell r="C20" t="str">
            <v>Well and pump maintenance</v>
          </cell>
          <cell r="H20">
            <v>4800</v>
          </cell>
        </row>
        <row r="21">
          <cell r="A21" t="str">
            <v>(9)</v>
          </cell>
          <cell r="C21" t="str">
            <v>Payment in lieu of property tax</v>
          </cell>
          <cell r="H21">
            <v>2415</v>
          </cell>
        </row>
        <row r="22">
          <cell r="A22" t="str">
            <v>(10)</v>
          </cell>
          <cell r="C22" t="str">
            <v>IDEM regulatory fee</v>
          </cell>
          <cell r="H22">
            <v>390</v>
          </cell>
        </row>
        <row r="23">
          <cell r="A23" t="str">
            <v>(11)</v>
          </cell>
          <cell r="C23" t="str">
            <v>Utility receipts tax</v>
          </cell>
          <cell r="H23">
            <v>-348</v>
          </cell>
        </row>
        <row r="24">
          <cell r="C24" t="str">
            <v xml:space="preserve">      Sub-total</v>
          </cell>
          <cell r="H24">
            <v>138979.6</v>
          </cell>
        </row>
        <row r="25">
          <cell r="A25" t="str">
            <v>(11)</v>
          </cell>
          <cell r="C25" t="str">
            <v xml:space="preserve">      Sub-total</v>
          </cell>
          <cell r="H25">
            <v>138965.9</v>
          </cell>
        </row>
        <row r="26">
          <cell r="A26" t="str">
            <v>(12)</v>
          </cell>
          <cell r="C26" t="str">
            <v>Inflation and contingencies</v>
          </cell>
          <cell r="H26">
            <v>6948.3</v>
          </cell>
        </row>
        <row r="27">
          <cell r="A27" t="str">
            <v>Projected Annual Cash Operating Disbursements</v>
          </cell>
          <cell r="H27">
            <v>145928.6</v>
          </cell>
        </row>
        <row r="28">
          <cell r="A28" t="str">
            <v>Projected Annual Cash Operating Disbursements</v>
          </cell>
          <cell r="H28">
            <v>145914.19999999998</v>
          </cell>
        </row>
        <row r="36">
          <cell r="A36" t="str">
            <v>(Continued on next page)</v>
          </cell>
        </row>
        <row r="38">
          <cell r="A38" t="str">
            <v>(Subject to the comments in the attached letter</v>
          </cell>
        </row>
        <row r="39">
          <cell r="A39" t="str">
            <v>dated May 9, 2006 of Umbaugh.)</v>
          </cell>
        </row>
        <row r="41">
          <cell r="A41">
            <v>2</v>
          </cell>
        </row>
      </sheetData>
      <sheetData sheetId="2" refreshError="1">
        <row r="1">
          <cell r="A1" t="str">
            <v>DUBLIN (INDIANA) MUNICIPAL WATER UTILITY</v>
          </cell>
        </row>
        <row r="2">
          <cell r="K2" t="str">
            <v>(Cont'd)</v>
          </cell>
        </row>
        <row r="3">
          <cell r="A3" t="str">
            <v>SCHEDULE OF PROJECTED ANNUAL CASH OPERATING DISBURSEMENTS</v>
          </cell>
        </row>
        <row r="4">
          <cell r="A4" t="str">
            <v>Explanation of Adjustments</v>
          </cell>
        </row>
        <row r="6">
          <cell r="A6" t="str">
            <v>Adjustment (1)</v>
          </cell>
        </row>
        <row r="8">
          <cell r="A8" t="str">
            <v>To adjust test year payroll disbursements to reflect the 2006 salary and wage ordinance.</v>
          </cell>
        </row>
        <row r="10">
          <cell r="C10" t="str">
            <v>Projected payroll</v>
          </cell>
          <cell r="K10">
            <v>44268.1</v>
          </cell>
        </row>
        <row r="11">
          <cell r="C11" t="str">
            <v>Less test year payroll</v>
          </cell>
          <cell r="K11">
            <v>-42572</v>
          </cell>
        </row>
        <row r="13">
          <cell r="C13" t="str">
            <v xml:space="preserve">   Adjustment</v>
          </cell>
          <cell r="K13">
            <v>1696.0999999999985</v>
          </cell>
        </row>
        <row r="15">
          <cell r="A15" t="str">
            <v>Adjustment (2)</v>
          </cell>
        </row>
        <row r="17">
          <cell r="A17" t="str">
            <v>To adjust test year PERF disbursements to reflect projected payroll and the 2006</v>
          </cell>
        </row>
        <row r="18">
          <cell r="A18" t="str">
            <v>PERF contribution rate.</v>
          </cell>
        </row>
        <row r="19">
          <cell r="C19" t="str">
            <v>Projected covered payroll</v>
          </cell>
          <cell r="K19">
            <v>43829</v>
          </cell>
        </row>
        <row r="20">
          <cell r="C20" t="str">
            <v>Projected covered payroll</v>
          </cell>
          <cell r="K20">
            <v>43829</v>
          </cell>
        </row>
        <row r="21">
          <cell r="C21" t="str">
            <v>Times PERF rate</v>
          </cell>
          <cell r="K21">
            <v>6.5000000000000002E-2</v>
          </cell>
        </row>
        <row r="22">
          <cell r="C22" t="str">
            <v>Projected PERF disbursement</v>
          </cell>
          <cell r="K22">
            <v>2849</v>
          </cell>
        </row>
        <row r="23">
          <cell r="C23" t="str">
            <v>Projected PERF disbursement</v>
          </cell>
          <cell r="K23">
            <v>2849</v>
          </cell>
        </row>
        <row r="24">
          <cell r="C24" t="str">
            <v>Less test year disbursements</v>
          </cell>
          <cell r="K24">
            <v>-1949</v>
          </cell>
        </row>
        <row r="25">
          <cell r="C25" t="str">
            <v xml:space="preserve">   Adjustment</v>
          </cell>
          <cell r="K25">
            <v>900</v>
          </cell>
        </row>
        <row r="26">
          <cell r="C26" t="str">
            <v xml:space="preserve">   Adjustment</v>
          </cell>
          <cell r="K26">
            <v>900</v>
          </cell>
        </row>
        <row r="27">
          <cell r="A27" t="str">
            <v>Adjustment (3)</v>
          </cell>
        </row>
        <row r="28">
          <cell r="A28" t="str">
            <v>Adjustment (3)</v>
          </cell>
        </row>
        <row r="29">
          <cell r="A29" t="str">
            <v>To adjust test year employee insurance disbursements to reflect most current premiums.</v>
          </cell>
        </row>
        <row r="30">
          <cell r="A30" t="str">
            <v>To adjust test year employee insurance disbursements to reflect the most current premiums.</v>
          </cell>
        </row>
        <row r="31">
          <cell r="C31" t="str">
            <v>Projected employee insurance</v>
          </cell>
          <cell r="K31">
            <v>26189</v>
          </cell>
        </row>
        <row r="32">
          <cell r="C32" t="str">
            <v>Projected employee insurance</v>
          </cell>
          <cell r="K32">
            <v>26189</v>
          </cell>
        </row>
        <row r="33">
          <cell r="C33" t="str">
            <v>Less test year disbursements</v>
          </cell>
          <cell r="K33">
            <v>-24878</v>
          </cell>
        </row>
        <row r="34">
          <cell r="C34" t="str">
            <v xml:space="preserve">   Adjustment</v>
          </cell>
          <cell r="K34">
            <v>1311</v>
          </cell>
        </row>
        <row r="35">
          <cell r="C35" t="str">
            <v xml:space="preserve">   Adjustment</v>
          </cell>
          <cell r="K35">
            <v>1311</v>
          </cell>
        </row>
        <row r="42">
          <cell r="A42" t="str">
            <v>(Continued on next page)</v>
          </cell>
        </row>
        <row r="43">
          <cell r="A43" t="str">
            <v>(Continued on next page)</v>
          </cell>
        </row>
        <row r="44">
          <cell r="A44" t="str">
            <v>(Subject to the comments in the attached letter</v>
          </cell>
        </row>
        <row r="45">
          <cell r="A45" t="str">
            <v>dated May 9, 2006 of Umbaugh.)</v>
          </cell>
        </row>
        <row r="46">
          <cell r="A46" t="str">
            <v>dated April __, 2006 of Umbaugh.)</v>
          </cell>
        </row>
        <row r="47">
          <cell r="A47">
            <v>3</v>
          </cell>
        </row>
        <row r="48">
          <cell r="A48" t="str">
            <v>DUBLIN (INDIANA) MUNICIPAL WATER UTILITY</v>
          </cell>
        </row>
        <row r="49">
          <cell r="A49" t="str">
            <v>DUBLIN (INDIANA) MUNICIPAL WATER UTILITY</v>
          </cell>
          <cell r="K49" t="str">
            <v>(Cont'd)</v>
          </cell>
        </row>
        <row r="50">
          <cell r="A50" t="str">
            <v>SCHEDULE OF PROJECTED ANNUAL CASH OPERATING DISBURSEMENTS</v>
          </cell>
          <cell r="K50" t="str">
            <v>(Cont'd)</v>
          </cell>
        </row>
        <row r="51">
          <cell r="A51" t="str">
            <v>Explanation of Adjustments</v>
          </cell>
        </row>
        <row r="52">
          <cell r="A52" t="str">
            <v>Explanation of Adjustments</v>
          </cell>
        </row>
        <row r="53">
          <cell r="A53" t="str">
            <v>Adjustment (4)</v>
          </cell>
        </row>
        <row r="54">
          <cell r="A54" t="str">
            <v>Adjustment (4)</v>
          </cell>
        </row>
        <row r="55">
          <cell r="A55" t="str">
            <v>To adjust test year FICA disbursements to reflect projected payroll.</v>
          </cell>
        </row>
        <row r="56">
          <cell r="A56" t="str">
            <v>To adjust test year FICA disbursements to reflect projected payroll.</v>
          </cell>
        </row>
        <row r="57">
          <cell r="C57" t="str">
            <v>Projected payroll</v>
          </cell>
          <cell r="K57">
            <v>44268.1</v>
          </cell>
        </row>
        <row r="58">
          <cell r="C58" t="str">
            <v>Times FICA rate</v>
          </cell>
          <cell r="K58">
            <v>7.6499999999999999E-2</v>
          </cell>
        </row>
        <row r="59">
          <cell r="C59" t="str">
            <v>Times FICA rate</v>
          </cell>
          <cell r="K59">
            <v>7.6499999999999999E-2</v>
          </cell>
        </row>
        <row r="60">
          <cell r="C60" t="str">
            <v>Projected FICA disbursements</v>
          </cell>
          <cell r="K60">
            <v>3386.5</v>
          </cell>
        </row>
        <row r="61">
          <cell r="C61" t="str">
            <v>Less test year disbursements</v>
          </cell>
          <cell r="K61">
            <v>-3257</v>
          </cell>
        </row>
        <row r="62">
          <cell r="C62" t="str">
            <v>Less test year disbursements</v>
          </cell>
          <cell r="K62">
            <v>-3257</v>
          </cell>
        </row>
        <row r="63">
          <cell r="C63" t="str">
            <v xml:space="preserve">   Adjustment</v>
          </cell>
          <cell r="K63">
            <v>129.5</v>
          </cell>
        </row>
        <row r="64">
          <cell r="C64" t="str">
            <v xml:space="preserve">   Adjustment</v>
          </cell>
          <cell r="K64">
            <v>129.5</v>
          </cell>
        </row>
        <row r="65">
          <cell r="A65" t="str">
            <v>Adjustment (5)</v>
          </cell>
        </row>
        <row r="66">
          <cell r="A66" t="str">
            <v>Adjustment (5)</v>
          </cell>
        </row>
        <row r="67">
          <cell r="A67" t="str">
            <v>To eliminate test year disbursements that are considered capital expenditures or nonrecurring in nature.</v>
          </cell>
        </row>
        <row r="68">
          <cell r="A68" t="str">
            <v>To eliminate test year disbursements that are considered capital expenditures or nonrecurring in nature.</v>
          </cell>
        </row>
        <row r="69">
          <cell r="A69" t="str">
            <v>Date</v>
          </cell>
          <cell r="E69" t="str">
            <v>Description</v>
          </cell>
          <cell r="I69" t="str">
            <v>Category</v>
          </cell>
          <cell r="K69" t="str">
            <v>Amount</v>
          </cell>
        </row>
        <row r="70">
          <cell r="A70" t="str">
            <v>Date</v>
          </cell>
          <cell r="E70" t="str">
            <v>Description</v>
          </cell>
          <cell r="I70" t="str">
            <v>Category</v>
          </cell>
          <cell r="K70" t="str">
            <v>Amount</v>
          </cell>
        </row>
        <row r="71">
          <cell r="A71" t="str">
            <v>April, 2005</v>
          </cell>
          <cell r="E71" t="str">
            <v>Payment for town building construction</v>
          </cell>
          <cell r="I71" t="str">
            <v>Other</v>
          </cell>
          <cell r="K71">
            <v>-3775</v>
          </cell>
        </row>
        <row r="72">
          <cell r="A72" t="str">
            <v>May, 2005</v>
          </cell>
          <cell r="E72" t="str">
            <v>Software</v>
          </cell>
          <cell r="I72" t="str">
            <v>Other</v>
          </cell>
          <cell r="K72">
            <v>-3442</v>
          </cell>
        </row>
        <row r="73">
          <cell r="A73" t="str">
            <v>June, 2005</v>
          </cell>
          <cell r="E73" t="str">
            <v>Engineering design for utilities</v>
          </cell>
          <cell r="I73" t="str">
            <v>Contractual services</v>
          </cell>
          <cell r="K73">
            <v>-834</v>
          </cell>
        </row>
        <row r="74">
          <cell r="A74" t="str">
            <v>October, 2005</v>
          </cell>
          <cell r="E74" t="str">
            <v>Engineering design for utilities</v>
          </cell>
          <cell r="I74" t="str">
            <v>Contractual services</v>
          </cell>
          <cell r="K74">
            <v>-1100</v>
          </cell>
        </row>
        <row r="75">
          <cell r="A75" t="str">
            <v>November, 2005</v>
          </cell>
          <cell r="E75" t="str">
            <v>Engineering design for utilities</v>
          </cell>
          <cell r="I75" t="str">
            <v>Contractual services</v>
          </cell>
          <cell r="K75">
            <v>-1263</v>
          </cell>
        </row>
        <row r="76">
          <cell r="A76" t="str">
            <v>November, 2005</v>
          </cell>
          <cell r="E76" t="str">
            <v>Engineering design for utilities</v>
          </cell>
          <cell r="I76" t="str">
            <v>Contractual services</v>
          </cell>
          <cell r="K76">
            <v>-1263</v>
          </cell>
        </row>
        <row r="77">
          <cell r="C77" t="str">
            <v xml:space="preserve">   Adjustment</v>
          </cell>
          <cell r="K77">
            <v>-10414</v>
          </cell>
        </row>
        <row r="78">
          <cell r="C78" t="str">
            <v xml:space="preserve">   Adjustment</v>
          </cell>
          <cell r="K78">
            <v>-10414</v>
          </cell>
        </row>
        <row r="90">
          <cell r="A90" t="str">
            <v>(Continued on next page)</v>
          </cell>
        </row>
        <row r="92">
          <cell r="A92" t="str">
            <v>(Subject to the comments in the attached letter</v>
          </cell>
        </row>
        <row r="93">
          <cell r="A93" t="str">
            <v>dated May 9, 2006 of Umbaugh.)</v>
          </cell>
        </row>
        <row r="94">
          <cell r="A94" t="str">
            <v>(Subject to the comments in the attached letter</v>
          </cell>
        </row>
        <row r="95">
          <cell r="A95">
            <v>4</v>
          </cell>
        </row>
        <row r="96">
          <cell r="A96" t="str">
            <v>DUBLIN (INDIANA) MUNICIPAL WATER UTILITY</v>
          </cell>
        </row>
        <row r="97">
          <cell r="A97">
            <v>4</v>
          </cell>
          <cell r="K97" t="str">
            <v>(Cont'd)</v>
          </cell>
        </row>
        <row r="98">
          <cell r="A98" t="str">
            <v>SCHEDULE OF PROJECTED ANNUAL CASH OPERATING DISBURSEMENTS</v>
          </cell>
        </row>
        <row r="99">
          <cell r="A99" t="str">
            <v>Explanation of Adjustments</v>
          </cell>
          <cell r="K99" t="str">
            <v>(Cont'd)</v>
          </cell>
        </row>
        <row r="100">
          <cell r="A100" t="str">
            <v>SCHEDULE OF PROJECTED ANNUAL CASH OPERATING DISBURSEMENTS</v>
          </cell>
        </row>
        <row r="101">
          <cell r="A101" t="str">
            <v>Adjustment (6)</v>
          </cell>
        </row>
        <row r="103">
          <cell r="A103" t="str">
            <v>To amortize the cost of a two year SBA audit over a two year period.</v>
          </cell>
        </row>
        <row r="105">
          <cell r="A105" t="str">
            <v>To amortize the cost of a three year SBA audit over a two year period.</v>
          </cell>
          <cell r="C105" t="str">
            <v>Projected SBA audit expense</v>
          </cell>
          <cell r="K105">
            <v>2764</v>
          </cell>
        </row>
        <row r="106">
          <cell r="C106" t="str">
            <v>Amortize over two years</v>
          </cell>
          <cell r="K106">
            <v>2</v>
          </cell>
        </row>
        <row r="107">
          <cell r="C107" t="str">
            <v>Projected SBA audit expense</v>
          </cell>
          <cell r="K107">
            <v>2764</v>
          </cell>
        </row>
        <row r="108">
          <cell r="C108" t="str">
            <v xml:space="preserve">   Sub-total</v>
          </cell>
          <cell r="K108">
            <v>1382</v>
          </cell>
        </row>
        <row r="109">
          <cell r="C109" t="str">
            <v>Less test year disbursements</v>
          </cell>
          <cell r="K109">
            <v>-2764</v>
          </cell>
        </row>
        <row r="110">
          <cell r="C110" t="str">
            <v>Sub-total</v>
          </cell>
          <cell r="K110">
            <v>1382</v>
          </cell>
        </row>
        <row r="111">
          <cell r="C111" t="str">
            <v xml:space="preserve">   Adjustment</v>
          </cell>
          <cell r="K111">
            <v>-1382</v>
          </cell>
        </row>
        <row r="113">
          <cell r="A113" t="str">
            <v>Adjustment (7)</v>
          </cell>
          <cell r="C113" t="str">
            <v xml:space="preserve">   Adjustment</v>
          </cell>
          <cell r="K113">
            <v>-1382</v>
          </cell>
        </row>
        <row r="115">
          <cell r="A115" t="str">
            <v>To amortize the cost of a rate study over a three year period.</v>
          </cell>
        </row>
        <row r="117">
          <cell r="A117" t="str">
            <v>To amortize the cost of a rate study over a three year period.</v>
          </cell>
          <cell r="C117" t="str">
            <v>Projected rate study expense</v>
          </cell>
          <cell r="K117">
            <v>7000</v>
          </cell>
        </row>
        <row r="118">
          <cell r="C118" t="str">
            <v>Amortize over three years</v>
          </cell>
          <cell r="K118">
            <v>3</v>
          </cell>
        </row>
        <row r="119">
          <cell r="C119" t="str">
            <v>Projected rate study expense</v>
          </cell>
          <cell r="K119">
            <v>6000</v>
          </cell>
        </row>
        <row r="120">
          <cell r="C120" t="str">
            <v xml:space="preserve">   Sub-total</v>
          </cell>
          <cell r="K120">
            <v>2333.3000000000002</v>
          </cell>
        </row>
        <row r="121">
          <cell r="C121" t="str">
            <v>Less test year disbursements</v>
          </cell>
          <cell r="K121">
            <v>0</v>
          </cell>
        </row>
        <row r="122">
          <cell r="C122" t="str">
            <v>Sub-total</v>
          </cell>
          <cell r="K122">
            <v>2000</v>
          </cell>
        </row>
        <row r="123">
          <cell r="C123" t="str">
            <v xml:space="preserve">   Adjustment</v>
          </cell>
          <cell r="K123">
            <v>2333.3000000000002</v>
          </cell>
        </row>
        <row r="125">
          <cell r="C125" t="str">
            <v xml:space="preserve">   Adjustment</v>
          </cell>
          <cell r="K125">
            <v>2000</v>
          </cell>
        </row>
        <row r="138">
          <cell r="A138" t="str">
            <v>(Continued on next page)</v>
          </cell>
        </row>
        <row r="140">
          <cell r="A140" t="str">
            <v>(Subject to the comments in the attached letter</v>
          </cell>
        </row>
        <row r="141">
          <cell r="A141" t="str">
            <v>dated May 9, 2006 of Umbaugh.)</v>
          </cell>
        </row>
        <row r="143">
          <cell r="A143">
            <v>5</v>
          </cell>
        </row>
        <row r="144">
          <cell r="A144" t="str">
            <v>DUBLIN (INDIANA) MUNICIPAL WATER UTILITY</v>
          </cell>
        </row>
        <row r="145">
          <cell r="K145" t="str">
            <v>(Cont'd)</v>
          </cell>
        </row>
        <row r="146">
          <cell r="A146" t="str">
            <v>SCHEDULE OF PROJECTED ANNUAL CASH OPERATING DISBURSEMENTS</v>
          </cell>
        </row>
        <row r="147">
          <cell r="A147" t="str">
            <v>Explanation of Adjustments</v>
          </cell>
        </row>
        <row r="148">
          <cell r="K148" t="str">
            <v>(Cont'd)</v>
          </cell>
        </row>
        <row r="149">
          <cell r="A149" t="str">
            <v>Adjustment (8)</v>
          </cell>
        </row>
        <row r="150">
          <cell r="A150" t="str">
            <v>Explanation of Adjustments</v>
          </cell>
        </row>
        <row r="151">
          <cell r="A151" t="str">
            <v>To amortize the cost of cleaning two wells and maintaining two high service pumps</v>
          </cell>
        </row>
        <row r="152">
          <cell r="A152" t="str">
            <v>(per utility management).</v>
          </cell>
        </row>
        <row r="154">
          <cell r="A154" t="str">
            <v>To amortize the cost of cleaning two wells and maintaining two high service pumps</v>
          </cell>
          <cell r="C154" t="str">
            <v>Projected annual provision to clean wells</v>
          </cell>
        </row>
        <row r="155">
          <cell r="A155" t="str">
            <v>(per utility management).</v>
          </cell>
          <cell r="C155" t="str">
            <v xml:space="preserve">   ($12,000 over 5 years.)</v>
          </cell>
          <cell r="K155">
            <v>2400</v>
          </cell>
        </row>
        <row r="157">
          <cell r="C157" t="str">
            <v>Projected annual provision to replace high service pumps</v>
          </cell>
        </row>
        <row r="158">
          <cell r="C158" t="str">
            <v xml:space="preserve">   ($12,000 over 5 years.)</v>
          </cell>
          <cell r="K158">
            <v>2400</v>
          </cell>
        </row>
        <row r="160">
          <cell r="C160" t="str">
            <v xml:space="preserve">   Sub-total</v>
          </cell>
          <cell r="K160">
            <v>4800</v>
          </cell>
        </row>
        <row r="161">
          <cell r="C161" t="str">
            <v>Less test year disbursements</v>
          </cell>
          <cell r="K161">
            <v>0</v>
          </cell>
        </row>
        <row r="163">
          <cell r="C163" t="str">
            <v xml:space="preserve">   Sub-total</v>
          </cell>
          <cell r="K163">
            <v>4800</v>
          </cell>
        </row>
        <row r="164">
          <cell r="C164" t="str">
            <v>Less test year disbursements</v>
          </cell>
          <cell r="K164">
            <v>0</v>
          </cell>
        </row>
        <row r="165">
          <cell r="A165" t="str">
            <v>Adjustment (9)</v>
          </cell>
        </row>
        <row r="166">
          <cell r="C166" t="str">
            <v xml:space="preserve">   Adjustment</v>
          </cell>
          <cell r="K166">
            <v>4800</v>
          </cell>
        </row>
        <row r="167">
          <cell r="A167" t="str">
            <v>To adjust the test year to provide an allowance for payment in lieu of taxes.</v>
          </cell>
        </row>
        <row r="168">
          <cell r="A168" t="str">
            <v>Adjustment (9)</v>
          </cell>
        </row>
        <row r="169">
          <cell r="C169" t="str">
            <v>Capital assets at 12/31/05</v>
          </cell>
          <cell r="K169">
            <v>1360363</v>
          </cell>
        </row>
        <row r="170">
          <cell r="A170" t="str">
            <v>To adjust test year to provide and allowance for payment in lieu of taxes.</v>
          </cell>
          <cell r="C170" t="str">
            <v>Plus capitalized items</v>
          </cell>
          <cell r="K170">
            <v>10414</v>
          </cell>
        </row>
        <row r="171">
          <cell r="C171" t="str">
            <v>Less accumulated depreciation at 12/31/05</v>
          </cell>
          <cell r="K171">
            <v>-491648.41000000003</v>
          </cell>
        </row>
        <row r="172">
          <cell r="C172" t="str">
            <v>Capital assets at 12/31/05</v>
          </cell>
          <cell r="K172">
            <v>1360363</v>
          </cell>
        </row>
        <row r="173">
          <cell r="C173" t="str">
            <v xml:space="preserve">   Estimated assessed value</v>
          </cell>
          <cell r="K173">
            <v>879128.59</v>
          </cell>
        </row>
        <row r="174">
          <cell r="C174" t="str">
            <v>Times corporate tax rate $.3241 per $100 (net of PTRC of  15.2291%)</v>
          </cell>
          <cell r="K174">
            <v>0.27474248690000003</v>
          </cell>
        </row>
        <row r="176">
          <cell r="C176" t="str">
            <v xml:space="preserve">   Adjustment</v>
          </cell>
          <cell r="D176" t="str">
            <v>Estimated assessed value</v>
          </cell>
          <cell r="K176">
            <v>2415</v>
          </cell>
        </row>
        <row r="177">
          <cell r="C177" t="str">
            <v>Times corporate tax rate $.3241 per $100 (net of PTRC of  15.2291%)</v>
          </cell>
          <cell r="K177">
            <v>0.27474248690000003</v>
          </cell>
        </row>
        <row r="179">
          <cell r="D179" t="str">
            <v>Adjustment</v>
          </cell>
          <cell r="K179">
            <v>2414</v>
          </cell>
        </row>
        <row r="186">
          <cell r="A186" t="str">
            <v>(Continued on next page)</v>
          </cell>
        </row>
        <row r="188">
          <cell r="A188" t="str">
            <v>(Subject to the comments in the attached letter</v>
          </cell>
        </row>
        <row r="189">
          <cell r="A189" t="str">
            <v>dated May 9, 2006 of Umbaugh.)</v>
          </cell>
        </row>
        <row r="190">
          <cell r="A190" t="str">
            <v>(Continued on next page)</v>
          </cell>
        </row>
        <row r="191">
          <cell r="A191">
            <v>6</v>
          </cell>
        </row>
        <row r="192">
          <cell r="A192" t="str">
            <v>DUBLIN (INDIANA) MUNICIPAL WATER UTILITY</v>
          </cell>
        </row>
        <row r="193">
          <cell r="A193" t="str">
            <v>dated April __, 2006 of Umbaugh.)</v>
          </cell>
        </row>
        <row r="194">
          <cell r="A194" t="str">
            <v>SCHEDULE OF PROJECTED ANNUAL CASH OPERATING DISBURSEMENTS</v>
          </cell>
        </row>
        <row r="195">
          <cell r="A195" t="str">
            <v>Explanation of Adjustments</v>
          </cell>
        </row>
        <row r="196">
          <cell r="A196" t="str">
            <v>DUBLIN (INDIANA) MUNICIPAL WATER UTILITY</v>
          </cell>
        </row>
        <row r="197">
          <cell r="A197" t="str">
            <v>Adjustment (10)</v>
          </cell>
        </row>
        <row r="198">
          <cell r="A198" t="str">
            <v>SCHEDULE OF PROJECTED ANNUAL CASH OPERATING DISBURSEMENTS</v>
          </cell>
        </row>
        <row r="199">
          <cell r="A199" t="str">
            <v>To adjust the test year to reflect projected IDEM regulatory fee disbursements.</v>
          </cell>
        </row>
        <row r="201">
          <cell r="A201" t="str">
            <v>Adjustment (10)</v>
          </cell>
          <cell r="C201" t="str">
            <v>Number of customer connections at 12/31/05</v>
          </cell>
          <cell r="K201">
            <v>411</v>
          </cell>
        </row>
        <row r="202">
          <cell r="C202" t="str">
            <v>Times annual fee per connection</v>
          </cell>
          <cell r="K202">
            <v>0.95</v>
          </cell>
        </row>
        <row r="203">
          <cell r="A203" t="str">
            <v>To adjust test year to reflect projected IDEM regulatory fee expense.</v>
          </cell>
        </row>
        <row r="204">
          <cell r="D204" t="str">
            <v>Adjustment</v>
          </cell>
          <cell r="K204">
            <v>390</v>
          </cell>
        </row>
        <row r="205">
          <cell r="C205" t="str">
            <v>Number of customer connections at 12/31/05</v>
          </cell>
          <cell r="K205">
            <v>411</v>
          </cell>
        </row>
        <row r="206">
          <cell r="A206" t="str">
            <v>Adjustment (11)</v>
          </cell>
          <cell r="C206" t="str">
            <v>Times annual fee per connection</v>
          </cell>
          <cell r="K206">
            <v>0.95</v>
          </cell>
        </row>
        <row r="208">
          <cell r="A208" t="str">
            <v>To adjust the test year to reflect a normal amount of utility receipts tax.</v>
          </cell>
          <cell r="D208" t="str">
            <v>Adjustment</v>
          </cell>
          <cell r="K208">
            <v>390</v>
          </cell>
        </row>
        <row r="210">
          <cell r="A210" t="str">
            <v>Adjustment (11)</v>
          </cell>
          <cell r="C210" t="str">
            <v>Taxable utility receipts</v>
          </cell>
          <cell r="K210">
            <v>110305</v>
          </cell>
        </row>
        <row r="211">
          <cell r="C211" t="str">
            <v>Less exemption</v>
          </cell>
          <cell r="K211">
            <v>-500</v>
          </cell>
        </row>
        <row r="212">
          <cell r="A212" t="str">
            <v>To adjust test year disbursements to provide for inflation and unforeseen contingencies.</v>
          </cell>
        </row>
        <row r="213">
          <cell r="C213" t="str">
            <v xml:space="preserve">   Sub-total</v>
          </cell>
          <cell r="K213">
            <v>109805</v>
          </cell>
        </row>
        <row r="214">
          <cell r="C214" t="str">
            <v>Times utility receipts tax rate</v>
          </cell>
          <cell r="K214">
            <v>1.4E-2</v>
          </cell>
        </row>
        <row r="215">
          <cell r="C215" t="str">
            <v>Times 5%</v>
          </cell>
          <cell r="K215">
            <v>0.05</v>
          </cell>
        </row>
        <row r="216">
          <cell r="C216" t="str">
            <v>Utility receipts tax due</v>
          </cell>
          <cell r="K216">
            <v>1537</v>
          </cell>
        </row>
        <row r="217">
          <cell r="C217" t="str">
            <v>Less test year amount</v>
          </cell>
          <cell r="K217">
            <v>-1885</v>
          </cell>
        </row>
        <row r="219">
          <cell r="C219" t="str">
            <v xml:space="preserve">   Adjustment</v>
          </cell>
          <cell r="K219">
            <v>-348</v>
          </cell>
        </row>
        <row r="221">
          <cell r="A221" t="str">
            <v>Adjustment (12)</v>
          </cell>
        </row>
        <row r="223">
          <cell r="A223" t="str">
            <v>To adjust test year disbursements to provide for inflation and unforeseen contingencies.</v>
          </cell>
        </row>
        <row r="225">
          <cell r="C225" t="str">
            <v>Projected cash operating disbursements</v>
          </cell>
          <cell r="K225">
            <v>138965.9</v>
          </cell>
        </row>
        <row r="226">
          <cell r="C226" t="str">
            <v>Times 5%</v>
          </cell>
          <cell r="K226">
            <v>0.05</v>
          </cell>
        </row>
        <row r="228">
          <cell r="C228" t="str">
            <v xml:space="preserve">   Adjustment</v>
          </cell>
          <cell r="K228">
            <v>6948.3</v>
          </cell>
        </row>
        <row r="236">
          <cell r="A236" t="str">
            <v>(Subject to the comments in the attached letter</v>
          </cell>
        </row>
        <row r="237">
          <cell r="A237" t="str">
            <v>dated May 9, 2006 of Umbaugh.)</v>
          </cell>
        </row>
        <row r="239">
          <cell r="A239">
            <v>7</v>
          </cell>
        </row>
      </sheetData>
      <sheetData sheetId="3" refreshError="1">
        <row r="1">
          <cell r="A1" t="str">
            <v>DUBLIN (INDIANA) MUNICIPAL WATER UTILITY</v>
          </cell>
        </row>
        <row r="3">
          <cell r="A3" t="str">
            <v xml:space="preserve">PROJECTED ANNUAL REVENUE REQUIREMENTS </v>
          </cell>
        </row>
        <row r="4">
          <cell r="A4" t="str">
            <v>AND AVAILABLE REVENUES</v>
          </cell>
        </row>
        <row r="5">
          <cell r="A5" t="str">
            <v>(Unaudited)</v>
          </cell>
        </row>
        <row r="6">
          <cell r="I6" t="str">
            <v>Ended</v>
          </cell>
          <cell r="O6" t="str">
            <v>Alternative</v>
          </cell>
        </row>
        <row r="7">
          <cell r="I7">
            <v>38717</v>
          </cell>
          <cell r="K7" t="str">
            <v>Adjustments</v>
          </cell>
          <cell r="M7" t="str">
            <v>(Ref.)</v>
          </cell>
          <cell r="O7" t="str">
            <v>O.G. Alt. I</v>
          </cell>
        </row>
        <row r="8">
          <cell r="A8" t="str">
            <v>Revenue Requirements:</v>
          </cell>
          <cell r="I8" t="str">
            <v>(Unaudited)</v>
          </cell>
        </row>
        <row r="10">
          <cell r="B10" t="str">
            <v>Operation and maintenance (1)</v>
          </cell>
          <cell r="I10">
            <v>137135</v>
          </cell>
          <cell r="K10">
            <v>-44790</v>
          </cell>
          <cell r="M10">
            <v>-1</v>
          </cell>
          <cell r="O10">
            <v>92345</v>
          </cell>
          <cell r="Q10">
            <v>145914.19999999998</v>
          </cell>
        </row>
        <row r="11">
          <cell r="I11" t="str">
            <v xml:space="preserve"> </v>
          </cell>
        </row>
        <row r="12">
          <cell r="B12" t="str">
            <v>Utility receipts tax (2)</v>
          </cell>
          <cell r="O12" t="e">
            <v>#NAME?</v>
          </cell>
          <cell r="Q12">
            <v>708</v>
          </cell>
        </row>
        <row r="14">
          <cell r="B14" t="str">
            <v>Debt service (3)</v>
          </cell>
          <cell r="I14">
            <v>753</v>
          </cell>
          <cell r="O14">
            <v>753</v>
          </cell>
          <cell r="Q14">
            <v>753</v>
          </cell>
        </row>
        <row r="16">
          <cell r="B16" t="str">
            <v>Extensions and replacements (4)</v>
          </cell>
          <cell r="I16">
            <v>0</v>
          </cell>
          <cell r="K16">
            <v>27323</v>
          </cell>
          <cell r="O16">
            <v>27323</v>
          </cell>
          <cell r="Q16">
            <v>34923</v>
          </cell>
        </row>
        <row r="18">
          <cell r="B18" t="str">
            <v>Return on utility plant (5)</v>
          </cell>
          <cell r="O18" t="e">
            <v>#NAME?</v>
          </cell>
        </row>
        <row r="20">
          <cell r="C20" t="str">
            <v>Total Revenue Requirements</v>
          </cell>
          <cell r="I20">
            <v>137888</v>
          </cell>
          <cell r="K20">
            <v>-17467</v>
          </cell>
          <cell r="O20" t="e">
            <v>#NAME?</v>
          </cell>
          <cell r="Q20">
            <v>182298.19999999998</v>
          </cell>
        </row>
        <row r="22">
          <cell r="B22" t="str">
            <v>Less interest income (5)</v>
          </cell>
          <cell r="Q22">
            <v>-1682</v>
          </cell>
        </row>
        <row r="23">
          <cell r="B23" t="str">
            <v>Less penalties (5)</v>
          </cell>
          <cell r="I23">
            <v>838</v>
          </cell>
          <cell r="O23">
            <v>838</v>
          </cell>
          <cell r="Q23">
            <v>-838</v>
          </cell>
        </row>
        <row r="24">
          <cell r="B24" t="str">
            <v>Less other receipts (5)</v>
          </cell>
          <cell r="I24">
            <v>2302</v>
          </cell>
          <cell r="O24">
            <v>2302</v>
          </cell>
          <cell r="Q24">
            <v>-4592</v>
          </cell>
        </row>
        <row r="25">
          <cell r="B25" t="str">
            <v>Less WWRSD payment (5)</v>
          </cell>
          <cell r="I25">
            <v>4592</v>
          </cell>
          <cell r="O25">
            <v>4592</v>
          </cell>
          <cell r="Q25">
            <v>-2302</v>
          </cell>
        </row>
        <row r="27">
          <cell r="C27" t="str">
            <v>Total Net Revenue Requirements</v>
          </cell>
          <cell r="Q27">
            <v>172884.19999999998</v>
          </cell>
        </row>
        <row r="29">
          <cell r="A29" t="str">
            <v>Available Revenues:</v>
          </cell>
        </row>
        <row r="31">
          <cell r="B31" t="str">
            <v>Metered sales (5)</v>
          </cell>
          <cell r="I31">
            <v>110305</v>
          </cell>
          <cell r="O31">
            <v>110305</v>
          </cell>
          <cell r="Q31">
            <v>110305</v>
          </cell>
        </row>
        <row r="32">
          <cell r="B32" t="str">
            <v>Hydrant rental (5)</v>
          </cell>
          <cell r="I32">
            <v>12007</v>
          </cell>
          <cell r="O32">
            <v>12007</v>
          </cell>
          <cell r="Q32">
            <v>12007</v>
          </cell>
        </row>
        <row r="34">
          <cell r="C34" t="str">
            <v>Total Available Revenues</v>
          </cell>
          <cell r="I34">
            <v>122312</v>
          </cell>
          <cell r="K34">
            <v>0</v>
          </cell>
          <cell r="O34">
            <v>122312</v>
          </cell>
          <cell r="Q34">
            <v>122312</v>
          </cell>
        </row>
        <row r="36">
          <cell r="C36" t="str">
            <v>Additional revenues required</v>
          </cell>
          <cell r="I36">
            <v>-15576</v>
          </cell>
          <cell r="K36">
            <v>17467</v>
          </cell>
          <cell r="O36" t="e">
            <v>#NAME?</v>
          </cell>
          <cell r="Q36">
            <v>50572.199999999983</v>
          </cell>
        </row>
        <row r="38">
          <cell r="C38" t="str">
            <v>Percentage rate increase required</v>
          </cell>
          <cell r="O38" t="e">
            <v>#NAME?</v>
          </cell>
          <cell r="Q38">
            <v>0.41349999999999998</v>
          </cell>
        </row>
        <row r="40">
          <cell r="B40" t="str">
            <v>Resulting approximate minimum monthly bill</v>
          </cell>
        </row>
        <row r="41">
          <cell r="B41" t="str">
            <v>($10.50 presently for 0 gallons)</v>
          </cell>
          <cell r="O41" t="e">
            <v>#REF!</v>
          </cell>
          <cell r="Q41">
            <v>14.850000000000001</v>
          </cell>
        </row>
        <row r="43">
          <cell r="B43" t="str">
            <v>Resulting approximate average residential metered</v>
          </cell>
        </row>
        <row r="44">
          <cell r="B44" t="str">
            <v>monthly bill ($23.10 presently for 5,000 gallons)</v>
          </cell>
          <cell r="O44" t="e">
            <v>#NAME?</v>
          </cell>
          <cell r="Q44">
            <v>32.65</v>
          </cell>
        </row>
        <row r="49">
          <cell r="A49" t="str">
            <v>(Continued on next page)</v>
          </cell>
        </row>
        <row r="51">
          <cell r="A51" t="str">
            <v>(Subject to the comments in the attached letter</v>
          </cell>
        </row>
        <row r="52">
          <cell r="A52" t="str">
            <v>dated May 9, 2006 of Umbaugh.)</v>
          </cell>
        </row>
        <row r="54">
          <cell r="A54">
            <v>8</v>
          </cell>
        </row>
        <row r="55">
          <cell r="A55" t="str">
            <v>DUBLIN (INDIANA) MUNICIPAL WATER UTILITY</v>
          </cell>
        </row>
        <row r="56">
          <cell r="Q56" t="str">
            <v>(Cont'd)</v>
          </cell>
        </row>
        <row r="57">
          <cell r="A57" t="str">
            <v xml:space="preserve">PROJECTED ANNUAL REVENUE REQUIREMENTS </v>
          </cell>
        </row>
        <row r="58">
          <cell r="A58" t="str">
            <v>AND AVAILABLE REVENUES</v>
          </cell>
        </row>
        <row r="59">
          <cell r="A59" t="str">
            <v>(Unaudited)</v>
          </cell>
        </row>
        <row r="62">
          <cell r="A62" t="str">
            <v>(1)</v>
          </cell>
          <cell r="B62" t="str">
            <v>See "Schedule of Projected Annual Cash Operating Disbursements," pages 2 to 7.</v>
          </cell>
        </row>
        <row r="64">
          <cell r="A64" t="str">
            <v>(2)</v>
          </cell>
          <cell r="B64" t="str">
            <v>To provide for additional utility receipts tax due to the increase in metered sales.</v>
          </cell>
        </row>
        <row r="65">
          <cell r="A65" t="str">
            <v>(2)</v>
          </cell>
          <cell r="B65" t="str">
            <v>To provide for additional gross income tax due to the increase in metered sales.</v>
          </cell>
        </row>
        <row r="66">
          <cell r="A66" t="str">
            <v>(3)</v>
          </cell>
          <cell r="B66" t="str">
            <v xml:space="preserve">To provide for debt service on the promissory note owed to Wayne Bank &amp; Trust Co.  As of </v>
          </cell>
        </row>
        <row r="67">
          <cell r="B67" t="str">
            <v>12/31/05, the outstanding balance was $13,712.49 at an annual interest rate of 6.25% with final</v>
          </cell>
        </row>
        <row r="68">
          <cell r="A68" t="str">
            <v>(3)</v>
          </cell>
          <cell r="B68" t="str">
            <v>maturity due 12/08/07.  It is the Town Council's determination that 80% will be paid from EDIT</v>
          </cell>
        </row>
        <row r="69">
          <cell r="B69" t="str">
            <v>funds, 10% will be paid from the electric utility and the remaining 10% of principal and interest</v>
          </cell>
        </row>
        <row r="70">
          <cell r="B70" t="str">
            <v>will be allocated to the water utility with an annual obligation of $752.75.</v>
          </cell>
        </row>
        <row r="71">
          <cell r="B71" t="str">
            <v>funds, 10% will be paid from the electric utility and the remaining 10% of principal and interest</v>
          </cell>
        </row>
        <row r="72">
          <cell r="A72" t="str">
            <v>(4)</v>
          </cell>
          <cell r="B72" t="str">
            <v>Proposed rates include an allowance for annual depreciation expense</v>
          </cell>
        </row>
        <row r="73">
          <cell r="B73" t="str">
            <v xml:space="preserve">plus an additional allowance to replace items in the future.  </v>
          </cell>
        </row>
        <row r="75">
          <cell r="A75" t="str">
            <v>(4)</v>
          </cell>
          <cell r="B75" t="str">
            <v>Proposed rates include an allowance for annual depreciation expense</v>
          </cell>
          <cell r="D75" t="str">
            <v>Dump truck</v>
          </cell>
          <cell r="E75">
            <v>2900</v>
          </cell>
          <cell r="G75" t="str">
            <v>Amortized over 10 years between water and electric</v>
          </cell>
        </row>
        <row r="76">
          <cell r="B76" t="str">
            <v xml:space="preserve">plus an additional allowance to replace items in the future.  </v>
          </cell>
          <cell r="D76" t="str">
            <v>Service truck</v>
          </cell>
          <cell r="E76">
            <v>3200</v>
          </cell>
          <cell r="G76" t="str">
            <v>Amortized over 5 years between water and electric</v>
          </cell>
        </row>
        <row r="77">
          <cell r="D77" t="str">
            <v>Lawn mowers</v>
          </cell>
          <cell r="E77">
            <v>1500</v>
          </cell>
          <cell r="G77" t="str">
            <v>Amortized over 5 years between water and electric</v>
          </cell>
        </row>
        <row r="78">
          <cell r="D78" t="str">
            <v>Dump truck</v>
          </cell>
          <cell r="E78">
            <v>2900</v>
          </cell>
          <cell r="G78" t="str">
            <v>Amortized over 10 years between water and electric</v>
          </cell>
        </row>
        <row r="79">
          <cell r="D79" t="str">
            <v xml:space="preserve">      Sub-total</v>
          </cell>
          <cell r="E79">
            <v>7600</v>
          </cell>
          <cell r="G79" t="str">
            <v>Amortized over 5 years between water and electric</v>
          </cell>
        </row>
        <row r="80">
          <cell r="D80" t="str">
            <v>Add depreciation</v>
          </cell>
          <cell r="E80">
            <v>1500</v>
          </cell>
          <cell r="G80" t="str">
            <v>Amortized over 5 years between water and electric</v>
          </cell>
        </row>
        <row r="81">
          <cell r="D81" t="str">
            <v xml:space="preserve">   expense</v>
          </cell>
          <cell r="E81">
            <v>27323</v>
          </cell>
        </row>
        <row r="82">
          <cell r="D82" t="str">
            <v xml:space="preserve">      Sub-total</v>
          </cell>
          <cell r="E82">
            <v>7600</v>
          </cell>
        </row>
        <row r="83">
          <cell r="D83" t="str">
            <v xml:space="preserve">      Total</v>
          </cell>
          <cell r="E83">
            <v>34923</v>
          </cell>
        </row>
        <row r="84">
          <cell r="D84" t="str">
            <v xml:space="preserve">   expense</v>
          </cell>
          <cell r="E84">
            <v>27323</v>
          </cell>
        </row>
        <row r="85">
          <cell r="A85" t="str">
            <v>(5)</v>
          </cell>
          <cell r="B85" t="str">
            <v>Assumed at test year amounts.</v>
          </cell>
        </row>
        <row r="86">
          <cell r="D86" t="str">
            <v xml:space="preserve">      Total</v>
          </cell>
          <cell r="E86">
            <v>34923</v>
          </cell>
        </row>
        <row r="88">
          <cell r="A88" t="str">
            <v>(5)</v>
          </cell>
          <cell r="B88" t="str">
            <v>Assumed at test year amounts.</v>
          </cell>
        </row>
        <row r="103">
          <cell r="A103" t="str">
            <v>(Subject to the comments in the attached letter</v>
          </cell>
        </row>
        <row r="104">
          <cell r="A104" t="str">
            <v>dated May 9, 2006 of Umbaugh.)</v>
          </cell>
        </row>
        <row r="106">
          <cell r="A106">
            <v>9</v>
          </cell>
        </row>
      </sheetData>
      <sheetData sheetId="4" refreshError="1">
        <row r="1">
          <cell r="A1" t="str">
            <v>DUBLIN (INDIANA) MUNICIPAL WATER UTILITY</v>
          </cell>
        </row>
        <row r="3">
          <cell r="A3" t="str">
            <v>SUMMARY OF PRESENT AND PROPOSED</v>
          </cell>
        </row>
        <row r="4">
          <cell r="A4" t="str">
            <v>WATER RATES AND CHARGES</v>
          </cell>
        </row>
        <row r="6">
          <cell r="G6" t="str">
            <v>Monthly Rate Per 1,000 Gallons</v>
          </cell>
        </row>
        <row r="7">
          <cell r="G7" t="str">
            <v>Present (1)</v>
          </cell>
          <cell r="I7" t="str">
            <v>Proposed (2)</v>
          </cell>
        </row>
        <row r="9">
          <cell r="A9" t="str">
            <v>Metered Users per 1,000 Gallons</v>
          </cell>
          <cell r="G9" t="str">
            <v>Per 1,000 Gallons</v>
          </cell>
        </row>
        <row r="11">
          <cell r="A11" t="str">
            <v>First</v>
          </cell>
          <cell r="C11" t="str">
            <v>10,000 gallons per month</v>
          </cell>
          <cell r="G11">
            <v>2.52</v>
          </cell>
          <cell r="I11">
            <v>3.56</v>
          </cell>
        </row>
        <row r="12">
          <cell r="A12" t="str">
            <v>Next</v>
          </cell>
          <cell r="C12" t="str">
            <v>10,000 gallons per month</v>
          </cell>
          <cell r="G12">
            <v>1.88</v>
          </cell>
          <cell r="I12">
            <v>2.66</v>
          </cell>
        </row>
        <row r="13">
          <cell r="A13" t="str">
            <v>Next</v>
          </cell>
          <cell r="C13" t="str">
            <v>30,000 gallons per month</v>
          </cell>
          <cell r="G13">
            <v>1.67</v>
          </cell>
          <cell r="I13">
            <v>2.36</v>
          </cell>
        </row>
        <row r="14">
          <cell r="A14" t="str">
            <v>Over</v>
          </cell>
          <cell r="C14" t="str">
            <v>50,000 gallons per month</v>
          </cell>
          <cell r="G14">
            <v>0.82</v>
          </cell>
          <cell r="I14">
            <v>1.1599999999999999</v>
          </cell>
        </row>
        <row r="18">
          <cell r="A18" t="str">
            <v>Minimum Charge Per Month</v>
          </cell>
          <cell r="D18" t="str">
            <v>Gallons Allowed</v>
          </cell>
          <cell r="G18" t="str">
            <v>Per Month</v>
          </cell>
        </row>
        <row r="20">
          <cell r="A20" t="str">
            <v>5/8 - 3/4</v>
          </cell>
          <cell r="C20" t="str">
            <v>Inch meter</v>
          </cell>
          <cell r="D20" t="str">
            <v>0 gallons</v>
          </cell>
          <cell r="G20">
            <v>10.5</v>
          </cell>
          <cell r="I20">
            <v>14.850000000000001</v>
          </cell>
        </row>
        <row r="21">
          <cell r="A21" t="str">
            <v>1</v>
          </cell>
          <cell r="C21" t="str">
            <v>Inch meter</v>
          </cell>
          <cell r="D21" t="str">
            <v>0 gallons</v>
          </cell>
          <cell r="G21">
            <v>26.25</v>
          </cell>
          <cell r="I21">
            <v>37.1</v>
          </cell>
        </row>
        <row r="22">
          <cell r="A22" t="str">
            <v>1 1/2</v>
          </cell>
          <cell r="C22" t="str">
            <v>Inch meter</v>
          </cell>
          <cell r="D22" t="str">
            <v>0 gallons</v>
          </cell>
          <cell r="G22">
            <v>52.5</v>
          </cell>
          <cell r="I22">
            <v>74.25</v>
          </cell>
        </row>
        <row r="23">
          <cell r="A23" t="str">
            <v>2</v>
          </cell>
          <cell r="C23" t="str">
            <v>Inch meter</v>
          </cell>
          <cell r="D23" t="str">
            <v>0 gallons</v>
          </cell>
          <cell r="G23">
            <v>84</v>
          </cell>
          <cell r="I23">
            <v>118.8</v>
          </cell>
        </row>
        <row r="27">
          <cell r="G27" t="str">
            <v>Per Month</v>
          </cell>
        </row>
        <row r="29">
          <cell r="A29" t="str">
            <v>Unmetered Residential and Commercial Users</v>
          </cell>
          <cell r="G29">
            <v>20.149999999999999</v>
          </cell>
          <cell r="I29">
            <v>28.5</v>
          </cell>
        </row>
        <row r="31">
          <cell r="A31" t="str">
            <v>Public Hydrant Rental per Annum</v>
          </cell>
          <cell r="G31">
            <v>300</v>
          </cell>
          <cell r="I31">
            <v>424.05</v>
          </cell>
        </row>
        <row r="32">
          <cell r="A32" t="str">
            <v>Private Hydrant Rental per Annum</v>
          </cell>
          <cell r="G32">
            <v>300</v>
          </cell>
          <cell r="I32">
            <v>424.05</v>
          </cell>
        </row>
        <row r="37">
          <cell r="A37" t="str">
            <v>(1)</v>
          </cell>
          <cell r="B37" t="str">
            <v>Present rates and charges were adopted per Ordinance No. 6-2001 on November 14, 2001.</v>
          </cell>
        </row>
        <row r="39">
          <cell r="A39" t="str">
            <v>(2)</v>
          </cell>
          <cell r="B39" t="str">
            <v>The proposed rates and charges represent a 41.4% across-the-board increase in present rates and charges.</v>
          </cell>
        </row>
        <row r="48">
          <cell r="A48" t="str">
            <v>(Subject to the comments in the attached letter</v>
          </cell>
        </row>
        <row r="49">
          <cell r="A49" t="str">
            <v>dated May 9, 2006 of Umbaugh.)</v>
          </cell>
        </row>
        <row r="51">
          <cell r="A51">
            <v>10</v>
          </cell>
        </row>
      </sheetData>
      <sheetData sheetId="5" refreshError="1"/>
      <sheetData sheetId="6" refreshError="1"/>
      <sheetData sheetId="7" refreshError="1">
        <row r="1">
          <cell r="A1" t="str">
            <v>DUBLIN (INDIANA) MUNICIPAL WATER UTILITY</v>
          </cell>
        </row>
        <row r="3">
          <cell r="A3" t="str">
            <v>COMPARATIVE SCHEDULE OF SELECTED FINANCIAL</v>
          </cell>
        </row>
        <row r="4">
          <cell r="A4" t="str">
            <v>INFORMATION ARISING FROM CASH TRANSACTIONS</v>
          </cell>
        </row>
        <row r="5">
          <cell r="A5" t="str">
            <v>(Unaudited)</v>
          </cell>
        </row>
        <row r="8">
          <cell r="D8" t="str">
            <v>As of</v>
          </cell>
        </row>
        <row r="9">
          <cell r="A9" t="str">
            <v>Account Balance:</v>
          </cell>
          <cell r="D9">
            <v>38352</v>
          </cell>
          <cell r="F9">
            <v>36891</v>
          </cell>
          <cell r="G9">
            <v>38717</v>
          </cell>
        </row>
        <row r="11">
          <cell r="A11" t="str">
            <v>Operation and maintenance</v>
          </cell>
          <cell r="D11">
            <v>44731</v>
          </cell>
          <cell r="F11">
            <v>38973</v>
          </cell>
          <cell r="G11">
            <v>10786</v>
          </cell>
        </row>
        <row r="13">
          <cell r="A13" t="str">
            <v>Cash reserve</v>
          </cell>
          <cell r="D13">
            <v>8168</v>
          </cell>
          <cell r="G13">
            <v>32992</v>
          </cell>
        </row>
        <row r="15">
          <cell r="A15" t="str">
            <v>Depreciation</v>
          </cell>
          <cell r="D15">
            <v>65771</v>
          </cell>
          <cell r="F15">
            <v>13764</v>
          </cell>
          <cell r="G15">
            <v>76953</v>
          </cell>
        </row>
        <row r="17">
          <cell r="A17" t="str">
            <v>Meter deposits</v>
          </cell>
          <cell r="D17">
            <v>15916</v>
          </cell>
          <cell r="F17">
            <v>7523</v>
          </cell>
          <cell r="G17">
            <v>8382</v>
          </cell>
        </row>
        <row r="19">
          <cell r="B19" t="str">
            <v>Totals</v>
          </cell>
          <cell r="D19">
            <v>134586</v>
          </cell>
          <cell r="F19">
            <v>60260</v>
          </cell>
          <cell r="G19">
            <v>129113</v>
          </cell>
        </row>
        <row r="24">
          <cell r="A24" t="str">
            <v>Indebtedness:</v>
          </cell>
        </row>
        <row r="26">
          <cell r="A26" t="str">
            <v>Wayne Bank &amp; Trust Promissory Note of 1999</v>
          </cell>
          <cell r="D26">
            <v>2002</v>
          </cell>
          <cell r="G26">
            <v>1375</v>
          </cell>
        </row>
        <row r="35">
          <cell r="A35" t="str">
            <v>(Subject to the comments in the attached letter</v>
          </cell>
        </row>
        <row r="36">
          <cell r="A36" t="str">
            <v>dated May 9, 2006 of Umbaugh.)</v>
          </cell>
        </row>
        <row r="38">
          <cell r="A38">
            <v>12</v>
          </cell>
        </row>
      </sheetData>
      <sheetData sheetId="8" refreshError="1">
        <row r="1">
          <cell r="A1" t="str">
            <v>DUBLIN (INDIANA) MUNICIPAL WATER UTILITY</v>
          </cell>
        </row>
        <row r="3">
          <cell r="A3" t="str">
            <v>COMPARATIVE SCHEDULE OF CASH RECEIPTS AND DISBURSEMENTS</v>
          </cell>
        </row>
        <row r="4">
          <cell r="A4" t="str">
            <v>(Unaudited)</v>
          </cell>
        </row>
        <row r="7">
          <cell r="E7" t="str">
            <v>12 Months Ended</v>
          </cell>
          <cell r="G7" t="str">
            <v>5 Months Ended</v>
          </cell>
        </row>
        <row r="8">
          <cell r="E8">
            <v>38352</v>
          </cell>
          <cell r="G8">
            <v>36891</v>
          </cell>
          <cell r="H8">
            <v>38717</v>
          </cell>
          <cell r="I8">
            <v>37042</v>
          </cell>
          <cell r="J8">
            <v>38717</v>
          </cell>
        </row>
        <row r="9">
          <cell r="A9" t="str">
            <v>Operating Receipts:</v>
          </cell>
        </row>
        <row r="10">
          <cell r="B10" t="str">
            <v>Metered sales</v>
          </cell>
          <cell r="E10">
            <v>115359</v>
          </cell>
          <cell r="G10">
            <v>41930</v>
          </cell>
          <cell r="I10">
            <v>43822</v>
          </cell>
          <cell r="J10">
            <v>110305</v>
          </cell>
        </row>
        <row r="11">
          <cell r="B11" t="str">
            <v>Hydrant rental</v>
          </cell>
          <cell r="E11">
            <v>12007</v>
          </cell>
          <cell r="J11">
            <v>12007</v>
          </cell>
        </row>
        <row r="12">
          <cell r="B12" t="str">
            <v>Penalties</v>
          </cell>
          <cell r="E12">
            <v>907</v>
          </cell>
          <cell r="G12">
            <v>335</v>
          </cell>
          <cell r="I12">
            <v>308</v>
          </cell>
          <cell r="J12">
            <v>838</v>
          </cell>
        </row>
        <row r="13">
          <cell r="B13" t="str">
            <v>WWRSD payment</v>
          </cell>
          <cell r="E13">
            <v>2103</v>
          </cell>
          <cell r="G13">
            <v>254</v>
          </cell>
          <cell r="I13">
            <v>856</v>
          </cell>
          <cell r="J13">
            <v>2302</v>
          </cell>
        </row>
        <row r="14">
          <cell r="B14" t="str">
            <v>Other</v>
          </cell>
          <cell r="E14">
            <v>811</v>
          </cell>
          <cell r="G14">
            <v>978</v>
          </cell>
          <cell r="I14">
            <v>767</v>
          </cell>
          <cell r="J14">
            <v>4592</v>
          </cell>
        </row>
        <row r="16">
          <cell r="C16" t="str">
            <v>Total Operating Receipts</v>
          </cell>
          <cell r="E16">
            <v>131187</v>
          </cell>
          <cell r="G16">
            <v>43497</v>
          </cell>
          <cell r="I16">
            <v>45753</v>
          </cell>
          <cell r="J16">
            <v>130044</v>
          </cell>
        </row>
        <row r="18">
          <cell r="A18" t="str">
            <v>Operating Disbursements:</v>
          </cell>
        </row>
        <row r="19">
          <cell r="B19" t="str">
            <v>Plant salaries and wages</v>
          </cell>
          <cell r="E19">
            <v>25608</v>
          </cell>
          <cell r="I19">
            <v>5453</v>
          </cell>
          <cell r="J19">
            <v>26296</v>
          </cell>
        </row>
        <row r="20">
          <cell r="B20" t="str">
            <v>Office salaries and wages</v>
          </cell>
          <cell r="E20">
            <v>14818</v>
          </cell>
          <cell r="I20">
            <v>8859</v>
          </cell>
          <cell r="J20">
            <v>15837</v>
          </cell>
        </row>
        <row r="21">
          <cell r="B21" t="str">
            <v>Town council salaries and wages</v>
          </cell>
          <cell r="E21">
            <v>440</v>
          </cell>
          <cell r="I21">
            <v>800</v>
          </cell>
          <cell r="J21">
            <v>439</v>
          </cell>
        </row>
        <row r="22">
          <cell r="B22" t="str">
            <v>PERF</v>
          </cell>
          <cell r="E22">
            <v>2207</v>
          </cell>
          <cell r="J22">
            <v>1949</v>
          </cell>
        </row>
        <row r="23">
          <cell r="B23" t="str">
            <v>FICA</v>
          </cell>
          <cell r="E23">
            <v>3126</v>
          </cell>
          <cell r="G23">
            <v>3929</v>
          </cell>
          <cell r="I23">
            <v>2415</v>
          </cell>
          <cell r="J23">
            <v>3257</v>
          </cell>
        </row>
        <row r="24">
          <cell r="B24" t="str">
            <v>Employee insurance</v>
          </cell>
          <cell r="E24">
            <v>20890</v>
          </cell>
          <cell r="I24">
            <v>831</v>
          </cell>
          <cell r="J24">
            <v>24878</v>
          </cell>
        </row>
        <row r="25">
          <cell r="B25" t="str">
            <v>Purchased power</v>
          </cell>
          <cell r="E25">
            <v>1624</v>
          </cell>
          <cell r="G25">
            <v>604</v>
          </cell>
          <cell r="I25">
            <v>206</v>
          </cell>
          <cell r="J25">
            <v>11606</v>
          </cell>
        </row>
        <row r="26">
          <cell r="B26" t="str">
            <v>Chemicals</v>
          </cell>
          <cell r="E26">
            <v>2832</v>
          </cell>
          <cell r="G26">
            <v>1352</v>
          </cell>
          <cell r="J26">
            <v>1328</v>
          </cell>
        </row>
        <row r="27">
          <cell r="B27" t="str">
            <v>Materials and supplies</v>
          </cell>
          <cell r="E27">
            <v>4680</v>
          </cell>
          <cell r="G27">
            <v>8393</v>
          </cell>
          <cell r="I27">
            <v>4035</v>
          </cell>
          <cell r="J27">
            <v>6414</v>
          </cell>
        </row>
        <row r="28">
          <cell r="B28" t="str">
            <v>Repairs and maintenance</v>
          </cell>
          <cell r="E28">
            <v>1597</v>
          </cell>
          <cell r="J28">
            <v>1561</v>
          </cell>
        </row>
        <row r="29">
          <cell r="B29" t="str">
            <v>Transportation</v>
          </cell>
          <cell r="E29">
            <v>1309</v>
          </cell>
          <cell r="G29">
            <v>1609</v>
          </cell>
          <cell r="I29" t="e">
            <v>#REF!</v>
          </cell>
          <cell r="J29">
            <v>1577</v>
          </cell>
        </row>
        <row r="30">
          <cell r="B30" t="str">
            <v>Contractual services</v>
          </cell>
          <cell r="E30">
            <v>16370</v>
          </cell>
          <cell r="G30">
            <v>421</v>
          </cell>
          <cell r="I30">
            <v>382</v>
          </cell>
          <cell r="J30">
            <v>18907</v>
          </cell>
        </row>
        <row r="31">
          <cell r="B31" t="str">
            <v>Office supplies</v>
          </cell>
          <cell r="E31">
            <v>387</v>
          </cell>
          <cell r="J31">
            <v>2146</v>
          </cell>
        </row>
        <row r="32">
          <cell r="B32" t="str">
            <v>Postage</v>
          </cell>
          <cell r="E32">
            <v>1892</v>
          </cell>
          <cell r="G32">
            <v>1604</v>
          </cell>
          <cell r="I32">
            <v>928</v>
          </cell>
          <cell r="J32">
            <v>1949</v>
          </cell>
        </row>
        <row r="33">
          <cell r="B33" t="str">
            <v>Insurance</v>
          </cell>
          <cell r="E33">
            <v>4910</v>
          </cell>
          <cell r="G33">
            <v>1031</v>
          </cell>
          <cell r="I33">
            <v>908</v>
          </cell>
          <cell r="J33">
            <v>6426</v>
          </cell>
        </row>
        <row r="34">
          <cell r="B34" t="str">
            <v>Taxes</v>
          </cell>
          <cell r="E34">
            <v>2762</v>
          </cell>
          <cell r="I34">
            <v>616</v>
          </cell>
          <cell r="J34">
            <v>1881</v>
          </cell>
        </row>
        <row r="35">
          <cell r="B35" t="str">
            <v>Other</v>
          </cell>
          <cell r="E35">
            <v>9832</v>
          </cell>
          <cell r="G35">
            <v>813</v>
          </cell>
          <cell r="I35">
            <v>34</v>
          </cell>
          <cell r="J35">
            <v>10684</v>
          </cell>
        </row>
        <row r="37">
          <cell r="C37" t="str">
            <v>Total Operating Disbursements</v>
          </cell>
          <cell r="E37">
            <v>115284</v>
          </cell>
          <cell r="G37">
            <v>19756</v>
          </cell>
          <cell r="I37" t="e">
            <v>#REF!</v>
          </cell>
          <cell r="J37">
            <v>137135</v>
          </cell>
        </row>
        <row r="39">
          <cell r="A39" t="str">
            <v>Net Operating Receipts (Loss)</v>
          </cell>
          <cell r="E39">
            <v>15903</v>
          </cell>
          <cell r="G39">
            <v>23741</v>
          </cell>
          <cell r="I39" t="e">
            <v>#REF!</v>
          </cell>
          <cell r="J39">
            <v>-7091</v>
          </cell>
        </row>
        <row r="43">
          <cell r="A43" t="str">
            <v>(Continued on next page)</v>
          </cell>
        </row>
        <row r="44">
          <cell r="A44" t="str">
            <v>(Continued on next page)</v>
          </cell>
        </row>
        <row r="45">
          <cell r="A45" t="str">
            <v>(Subject to the comments in the attached letter</v>
          </cell>
        </row>
        <row r="46">
          <cell r="A46" t="str">
            <v>dated May 9, 2006 of Umbaugh.)</v>
          </cell>
        </row>
        <row r="47">
          <cell r="A47" t="str">
            <v>dated April __, 2006 of Umbaugh.)</v>
          </cell>
        </row>
        <row r="48">
          <cell r="A48">
            <v>13</v>
          </cell>
        </row>
        <row r="49">
          <cell r="A49" t="str">
            <v>DUBLIN (INDIANA) MUNICIPAL WATER UTILITY</v>
          </cell>
        </row>
        <row r="50">
          <cell r="A50" t="str">
            <v>DUBLIN (INDIANA) MUNICIPAL WATER UTILITY</v>
          </cell>
          <cell r="J50" t="str">
            <v>(Cont'd)</v>
          </cell>
        </row>
        <row r="51">
          <cell r="A51" t="str">
            <v>COMPARATIVE SCHEDULE OF CASH RECEIPTS AND DISBURSEMENTS</v>
          </cell>
          <cell r="J51" t="str">
            <v>(Cont'd)</v>
          </cell>
        </row>
        <row r="52">
          <cell r="A52" t="str">
            <v>(Unaudited)</v>
          </cell>
        </row>
        <row r="53">
          <cell r="A53" t="str">
            <v>(Unaudited)</v>
          </cell>
        </row>
        <row r="55">
          <cell r="E55" t="str">
            <v>12 Months Ended</v>
          </cell>
          <cell r="G55" t="str">
            <v>5 Months Ended</v>
          </cell>
        </row>
        <row r="56">
          <cell r="E56">
            <v>38352</v>
          </cell>
          <cell r="G56">
            <v>36891</v>
          </cell>
          <cell r="H56">
            <v>38717</v>
          </cell>
          <cell r="I56">
            <v>37042</v>
          </cell>
          <cell r="J56">
            <v>38717</v>
          </cell>
        </row>
        <row r="57">
          <cell r="A57" t="str">
            <v>Other Receipts:</v>
          </cell>
          <cell r="E57">
            <v>38352</v>
          </cell>
          <cell r="G57">
            <v>36891</v>
          </cell>
          <cell r="H57">
            <v>38717</v>
          </cell>
          <cell r="I57">
            <v>37042</v>
          </cell>
          <cell r="J57">
            <v>38717</v>
          </cell>
        </row>
        <row r="58">
          <cell r="A58" t="str">
            <v>Other Receipts:</v>
          </cell>
          <cell r="B58" t="str">
            <v>Customer deposits (net)</v>
          </cell>
          <cell r="E58">
            <v>-259</v>
          </cell>
          <cell r="G58">
            <v>630</v>
          </cell>
          <cell r="I58">
            <v>410</v>
          </cell>
          <cell r="J58">
            <v>214</v>
          </cell>
        </row>
        <row r="59">
          <cell r="B59" t="str">
            <v>Tap fees</v>
          </cell>
          <cell r="E59">
            <v>950</v>
          </cell>
          <cell r="G59">
            <v>630</v>
          </cell>
          <cell r="I59">
            <v>410</v>
          </cell>
          <cell r="J59">
            <v>214</v>
          </cell>
        </row>
        <row r="60">
          <cell r="B60" t="str">
            <v>Reconnect fees</v>
          </cell>
          <cell r="E60">
            <v>443</v>
          </cell>
          <cell r="I60">
            <v>607</v>
          </cell>
          <cell r="J60">
            <v>475</v>
          </cell>
        </row>
        <row r="61">
          <cell r="B61" t="str">
            <v>Interest income</v>
          </cell>
          <cell r="E61">
            <v>1906</v>
          </cell>
          <cell r="I61">
            <v>8610</v>
          </cell>
          <cell r="J61">
            <v>1682</v>
          </cell>
        </row>
        <row r="62">
          <cell r="B62" t="str">
            <v>Interest income</v>
          </cell>
          <cell r="E62">
            <v>1906</v>
          </cell>
          <cell r="I62">
            <v>8610</v>
          </cell>
          <cell r="J62">
            <v>1682</v>
          </cell>
        </row>
        <row r="63">
          <cell r="C63" t="str">
            <v>Totals</v>
          </cell>
          <cell r="E63">
            <v>3040</v>
          </cell>
          <cell r="G63">
            <v>630</v>
          </cell>
          <cell r="I63">
            <v>9627</v>
          </cell>
          <cell r="J63">
            <v>2371</v>
          </cell>
        </row>
        <row r="64">
          <cell r="C64" t="str">
            <v>Totals</v>
          </cell>
          <cell r="E64">
            <v>3040</v>
          </cell>
          <cell r="G64">
            <v>630</v>
          </cell>
          <cell r="I64">
            <v>9627</v>
          </cell>
          <cell r="J64">
            <v>2371</v>
          </cell>
        </row>
        <row r="65">
          <cell r="A65" t="str">
            <v>Other Disbursements:</v>
          </cell>
        </row>
        <row r="66">
          <cell r="A66" t="str">
            <v>Other Disbursements:</v>
          </cell>
          <cell r="B66" t="str">
            <v>Promissory note</v>
          </cell>
          <cell r="E66">
            <v>753</v>
          </cell>
          <cell r="I66">
            <v>753</v>
          </cell>
          <cell r="J66">
            <v>753</v>
          </cell>
        </row>
        <row r="67">
          <cell r="B67" t="str">
            <v>Capital assets</v>
          </cell>
          <cell r="E67">
            <v>12375</v>
          </cell>
          <cell r="I67">
            <v>1966</v>
          </cell>
          <cell r="J67">
            <v>753</v>
          </cell>
        </row>
        <row r="68">
          <cell r="B68" t="str">
            <v>Capital assets</v>
          </cell>
          <cell r="E68">
            <v>12375</v>
          </cell>
          <cell r="I68">
            <v>1966</v>
          </cell>
        </row>
        <row r="69">
          <cell r="C69" t="str">
            <v>Totals</v>
          </cell>
          <cell r="E69">
            <v>13128</v>
          </cell>
          <cell r="G69">
            <v>0</v>
          </cell>
          <cell r="I69">
            <v>2719</v>
          </cell>
          <cell r="J69">
            <v>753</v>
          </cell>
        </row>
        <row r="70">
          <cell r="C70" t="str">
            <v>Totals</v>
          </cell>
          <cell r="E70">
            <v>13128</v>
          </cell>
          <cell r="G70">
            <v>0</v>
          </cell>
          <cell r="I70">
            <v>2719</v>
          </cell>
          <cell r="J70">
            <v>753</v>
          </cell>
        </row>
        <row r="71">
          <cell r="A71" t="str">
            <v>Cash and cash equivalents:</v>
          </cell>
        </row>
        <row r="72">
          <cell r="A72" t="str">
            <v>Cash and cash equivalents:</v>
          </cell>
          <cell r="B72" t="str">
            <v>Net increase (decrease)</v>
          </cell>
          <cell r="E72">
            <v>5815</v>
          </cell>
          <cell r="G72">
            <v>24371</v>
          </cell>
          <cell r="I72" t="e">
            <v>#REF!</v>
          </cell>
          <cell r="J72">
            <v>-5473</v>
          </cell>
        </row>
        <row r="73">
          <cell r="B73" t="str">
            <v>Beginning balance</v>
          </cell>
          <cell r="E73">
            <v>128771</v>
          </cell>
          <cell r="G73">
            <v>128771</v>
          </cell>
          <cell r="I73">
            <v>134586</v>
          </cell>
          <cell r="J73">
            <v>134586</v>
          </cell>
        </row>
        <row r="74">
          <cell r="B74" t="str">
            <v>Beginning balance</v>
          </cell>
          <cell r="E74">
            <v>128771</v>
          </cell>
          <cell r="G74">
            <v>128771</v>
          </cell>
          <cell r="I74">
            <v>134586</v>
          </cell>
          <cell r="J74">
            <v>134586</v>
          </cell>
        </row>
        <row r="75">
          <cell r="C75" t="str">
            <v>Ending balance</v>
          </cell>
          <cell r="E75">
            <v>134586</v>
          </cell>
          <cell r="G75">
            <v>153142</v>
          </cell>
          <cell r="I75" t="e">
            <v>#REF!</v>
          </cell>
          <cell r="J75">
            <v>129113</v>
          </cell>
        </row>
        <row r="76">
          <cell r="C76" t="str">
            <v>Ending balance</v>
          </cell>
          <cell r="E76">
            <v>134586</v>
          </cell>
          <cell r="G76">
            <v>153142</v>
          </cell>
          <cell r="I76" t="e">
            <v>#REF!</v>
          </cell>
          <cell r="J76">
            <v>129113</v>
          </cell>
        </row>
        <row r="93">
          <cell r="A93" t="str">
            <v>(Subject to the comments in the attached letter</v>
          </cell>
        </row>
        <row r="94">
          <cell r="A94" t="str">
            <v>dated May 9, 2006 of Umbaugh.)</v>
          </cell>
        </row>
        <row r="95">
          <cell r="A95" t="str">
            <v>(Subject to the comments in the attached letter</v>
          </cell>
        </row>
        <row r="96">
          <cell r="A96">
            <v>14</v>
          </cell>
        </row>
        <row r="98">
          <cell r="A98">
            <v>14</v>
          </cell>
        </row>
      </sheetData>
      <sheetData sheetId="9" refreshError="1"/>
      <sheetData sheetId="10" refreshError="1">
        <row r="1">
          <cell r="A1" t="str">
            <v>DUBLIN (INDIANA) MUNICIPAL WATER UTILITY</v>
          </cell>
        </row>
        <row r="3">
          <cell r="A3" t="str">
            <v>COMPARISON OF ACCOUNT BALANCES WITH</v>
          </cell>
        </row>
        <row r="4">
          <cell r="A4" t="str">
            <v>SUGGESTED MINIMUM BALANCES</v>
          </cell>
        </row>
        <row r="7">
          <cell r="F7" t="str">
            <v>Minimum</v>
          </cell>
        </row>
        <row r="8">
          <cell r="D8" t="str">
            <v>As of</v>
          </cell>
          <cell r="F8" t="str">
            <v>Balance</v>
          </cell>
        </row>
        <row r="9">
          <cell r="D9">
            <v>38717</v>
          </cell>
          <cell r="F9" t="str">
            <v>Suggested (1)</v>
          </cell>
          <cell r="H9" t="str">
            <v>Ref.</v>
          </cell>
          <cell r="J9" t="str">
            <v>Variance</v>
          </cell>
        </row>
        <row r="10">
          <cell r="A10" t="str">
            <v>Accounts:</v>
          </cell>
          <cell r="D10" t="str">
            <v>(Unaudited)</v>
          </cell>
        </row>
        <row r="12">
          <cell r="A12" t="str">
            <v>Operation and maintenance</v>
          </cell>
          <cell r="D12">
            <v>10786</v>
          </cell>
          <cell r="F12">
            <v>24442</v>
          </cell>
          <cell r="H12" t="str">
            <v>(2)</v>
          </cell>
          <cell r="J12">
            <v>-13656</v>
          </cell>
        </row>
        <row r="14">
          <cell r="A14" t="str">
            <v>Cash reserve</v>
          </cell>
          <cell r="D14">
            <v>32992</v>
          </cell>
          <cell r="H14" t="str">
            <v>(3)</v>
          </cell>
          <cell r="J14">
            <v>32992</v>
          </cell>
        </row>
        <row r="16">
          <cell r="A16" t="str">
            <v>Depreciation</v>
          </cell>
          <cell r="D16">
            <v>76953</v>
          </cell>
          <cell r="F16">
            <v>27323</v>
          </cell>
          <cell r="H16" t="str">
            <v>(4)</v>
          </cell>
          <cell r="J16">
            <v>49630</v>
          </cell>
        </row>
        <row r="18">
          <cell r="A18" t="str">
            <v>Meter deposits</v>
          </cell>
          <cell r="D18">
            <v>8382</v>
          </cell>
          <cell r="F18">
            <v>8382</v>
          </cell>
          <cell r="H18" t="str">
            <v>(5)</v>
          </cell>
        </row>
        <row r="20">
          <cell r="A20" t="str">
            <v xml:space="preserve">          Totals</v>
          </cell>
          <cell r="D20">
            <v>129113</v>
          </cell>
          <cell r="F20">
            <v>60147</v>
          </cell>
          <cell r="J20">
            <v>68966</v>
          </cell>
        </row>
        <row r="23">
          <cell r="A23" t="str">
            <v>(1)  Minimum balances suggested based on standard industry guidelines.</v>
          </cell>
        </row>
        <row r="24">
          <cell r="A24" t="str">
            <v>(1)  A balance sufficient to provide for the cost of operation, repair and maintenance of</v>
          </cell>
        </row>
        <row r="25">
          <cell r="A25" t="str">
            <v>(2)  A balance sufficient to provide for the cost of operation, repair and maintenance of</v>
          </cell>
        </row>
        <row r="26">
          <cell r="A26" t="str">
            <v xml:space="preserve">      the Water Utility for the then next succeeding two calendar months.  </v>
          </cell>
        </row>
        <row r="27">
          <cell r="B27" t="str">
            <v>Projected operation and maintenance disbursements</v>
          </cell>
          <cell r="J27">
            <v>146636.6</v>
          </cell>
        </row>
        <row r="28">
          <cell r="B28" t="str">
            <v>Projected operation and maintenance disbursements</v>
          </cell>
          <cell r="J28">
            <v>146622.19999999998</v>
          </cell>
        </row>
        <row r="29">
          <cell r="B29" t="str">
            <v>Times two month factor</v>
          </cell>
          <cell r="J29">
            <v>0.16669999999999999</v>
          </cell>
        </row>
        <row r="30">
          <cell r="B30" t="str">
            <v xml:space="preserve">     Minimum balance required</v>
          </cell>
          <cell r="J30">
            <v>24444</v>
          </cell>
        </row>
        <row r="31">
          <cell r="B31" t="str">
            <v xml:space="preserve">     Minimum balance required</v>
          </cell>
          <cell r="J31">
            <v>24442</v>
          </cell>
        </row>
        <row r="32">
          <cell r="A32" t="str">
            <v>(2)  No minimum balance required.</v>
          </cell>
        </row>
        <row r="33">
          <cell r="A33" t="str">
            <v>(3)  No minimum balance required.</v>
          </cell>
        </row>
        <row r="34">
          <cell r="A34" t="str">
            <v>(3)  No minimum balance required. However, as a general rule, an amount equal</v>
          </cell>
        </row>
        <row r="35">
          <cell r="A35" t="str">
            <v>(4)  No minimum balance required. However, as a general rule, an amount equal</v>
          </cell>
        </row>
        <row r="36">
          <cell r="A36" t="str">
            <v xml:space="preserve">       to one year's depreciation expense is typically set aside in this account to</v>
          </cell>
        </row>
        <row r="37">
          <cell r="A37" t="str">
            <v xml:space="preserve">       provide funds for emergency repairs and unexpected capital costs.</v>
          </cell>
        </row>
        <row r="39">
          <cell r="A39" t="str">
            <v>(4)  Funds are fully restricted.</v>
          </cell>
        </row>
        <row r="40">
          <cell r="A40" t="str">
            <v>(5)  Funds are fully restricted.</v>
          </cell>
        </row>
        <row r="45">
          <cell r="A45" t="str">
            <v>(Subject to the comments in the attached letter</v>
          </cell>
        </row>
        <row r="46">
          <cell r="A46" t="str">
            <v>dated May 9, 2006 of Umbaugh.)</v>
          </cell>
        </row>
        <row r="47">
          <cell r="A47" t="str">
            <v>dated April __, 2006 of Umbaugh.)</v>
          </cell>
        </row>
        <row r="48">
          <cell r="A48">
            <v>15</v>
          </cell>
        </row>
        <row r="49">
          <cell r="A49">
            <v>15</v>
          </cell>
        </row>
      </sheetData>
      <sheetData sheetId="11" refreshError="1">
        <row r="1">
          <cell r="A1" t="str">
            <v>DUBLIN (INDIANA) MUNICIPAL WATER UTILITY</v>
          </cell>
        </row>
        <row r="3">
          <cell r="A3" t="str">
            <v>SCHEDULE OF ADDITIONS TO UTILITY PLANT</v>
          </cell>
        </row>
        <row r="4">
          <cell r="A4" t="str">
            <v>(Unaudited)</v>
          </cell>
        </row>
        <row r="6">
          <cell r="A6" t="str">
            <v>Estimated utility plant in service at 12/31/00</v>
          </cell>
          <cell r="O6">
            <v>1308344</v>
          </cell>
        </row>
        <row r="8">
          <cell r="D8" t="str">
            <v>Calendar</v>
          </cell>
        </row>
        <row r="9">
          <cell r="D9" t="str">
            <v>Year</v>
          </cell>
          <cell r="M9" t="str">
            <v>Additions</v>
          </cell>
        </row>
        <row r="11">
          <cell r="E11">
            <v>2001</v>
          </cell>
          <cell r="M11">
            <v>5013</v>
          </cell>
        </row>
        <row r="12">
          <cell r="E12">
            <v>2002</v>
          </cell>
        </row>
        <row r="13">
          <cell r="E13">
            <v>2003</v>
          </cell>
          <cell r="M13">
            <v>34631</v>
          </cell>
        </row>
        <row r="14">
          <cell r="E14">
            <v>2004</v>
          </cell>
          <cell r="M14">
            <v>12375</v>
          </cell>
        </row>
        <row r="15">
          <cell r="E15">
            <v>2005</v>
          </cell>
        </row>
        <row r="17">
          <cell r="E17" t="str">
            <v xml:space="preserve">      Total additions to utility plant</v>
          </cell>
          <cell r="O17">
            <v>52019</v>
          </cell>
        </row>
        <row r="19">
          <cell r="E19" t="str">
            <v>Estimated utility plant in service at 12/31/05</v>
          </cell>
          <cell r="O19">
            <v>1360363</v>
          </cell>
        </row>
        <row r="21">
          <cell r="A21" t="str">
            <v>I.</v>
          </cell>
          <cell r="B21" t="str">
            <v xml:space="preserve">Calculation of historical average annual additions to plant funded </v>
          </cell>
        </row>
        <row r="22">
          <cell r="B22" t="str">
            <v>through operating revenues:</v>
          </cell>
        </row>
        <row r="24">
          <cell r="D24" t="str">
            <v>Total additions to plant</v>
          </cell>
          <cell r="O24">
            <v>52019</v>
          </cell>
        </row>
        <row r="25">
          <cell r="D25" t="str">
            <v>Plus test year capitalized items</v>
          </cell>
          <cell r="O25">
            <v>10414</v>
          </cell>
        </row>
        <row r="27">
          <cell r="D27" t="str">
            <v>Net plant additions funded through revenues</v>
          </cell>
          <cell r="O27">
            <v>62433</v>
          </cell>
        </row>
        <row r="28">
          <cell r="D28" t="str">
            <v>Divide by period covered (5 years)</v>
          </cell>
          <cell r="O28">
            <v>5</v>
          </cell>
        </row>
        <row r="30">
          <cell r="E30" t="str">
            <v>Average annual additions to plant</v>
          </cell>
        </row>
        <row r="31">
          <cell r="E31" t="str">
            <v xml:space="preserve">   funded through operating revenues</v>
          </cell>
          <cell r="O31">
            <v>12486.6</v>
          </cell>
        </row>
        <row r="33">
          <cell r="A33" t="str">
            <v>II.</v>
          </cell>
          <cell r="B33" t="str">
            <v>Calculation of depreciation expense:</v>
          </cell>
        </row>
        <row r="35">
          <cell r="D35" t="str">
            <v>Utility plant</v>
          </cell>
          <cell r="O35">
            <v>1360363</v>
          </cell>
        </row>
        <row r="36">
          <cell r="D36" t="str">
            <v>Plus test year capitalized items</v>
          </cell>
          <cell r="O36">
            <v>10414</v>
          </cell>
        </row>
        <row r="37">
          <cell r="D37" t="str">
            <v>Less land</v>
          </cell>
          <cell r="O37">
            <v>-4628</v>
          </cell>
        </row>
        <row r="38">
          <cell r="D38" t="str">
            <v>Sub-total</v>
          </cell>
          <cell r="O38">
            <v>1366149</v>
          </cell>
        </row>
        <row r="39">
          <cell r="D39" t="str">
            <v>Sub-total</v>
          </cell>
          <cell r="O39">
            <v>1366149</v>
          </cell>
        </row>
        <row r="40">
          <cell r="D40" t="str">
            <v>Times composite depreciation rate</v>
          </cell>
          <cell r="O40">
            <v>0.02</v>
          </cell>
        </row>
        <row r="41">
          <cell r="E41" t="str">
            <v>Total allowance for depreciation</v>
          </cell>
          <cell r="O41">
            <v>27323</v>
          </cell>
        </row>
        <row r="42">
          <cell r="E42" t="str">
            <v>Total allowance for depreciation</v>
          </cell>
          <cell r="O42">
            <v>27323</v>
          </cell>
        </row>
        <row r="43">
          <cell r="E43" t="str">
            <v>Depreciation for 5 months</v>
          </cell>
        </row>
        <row r="45">
          <cell r="A45" t="str">
            <v>(Subject to the comments in the attached letter</v>
          </cell>
        </row>
        <row r="46">
          <cell r="A46" t="str">
            <v>dated May 9, 2006 of Umbaugh.)</v>
          </cell>
        </row>
        <row r="47">
          <cell r="A47" t="str">
            <v>dated April __, 2006 of Umbaugh.)</v>
          </cell>
        </row>
        <row r="48">
          <cell r="A48">
            <v>16</v>
          </cell>
        </row>
      </sheetData>
      <sheetData sheetId="12" refreshError="1"/>
      <sheetData sheetId="13" refreshError="1"/>
      <sheetData sheetId="14" refreshError="1">
        <row r="1">
          <cell r="A1" t="str">
            <v>DUBLIN (INDIANA) MUNICIPAL WATER UTILITY</v>
          </cell>
        </row>
        <row r="3">
          <cell r="A3" t="str">
            <v>CALCULATION OF PROJECTED RETURN ON UTILITY PLANT</v>
          </cell>
        </row>
        <row r="7">
          <cell r="A7" t="str">
            <v>Net Utility Plant</v>
          </cell>
        </row>
        <row r="9">
          <cell r="B9" t="str">
            <v>Estimated utility plant in service at 05/31/01</v>
          </cell>
          <cell r="J9">
            <v>1360363</v>
          </cell>
        </row>
        <row r="10">
          <cell r="B10" t="str">
            <v>Less accumulated depreciation (1)</v>
          </cell>
          <cell r="J10" t="e">
            <v>#REF!</v>
          </cell>
        </row>
        <row r="11">
          <cell r="B11" t="str">
            <v>Less contributions-in-aid of construction</v>
          </cell>
          <cell r="J11">
            <v>-1020468</v>
          </cell>
        </row>
        <row r="13">
          <cell r="C13" t="str">
            <v>Net Utility Plant</v>
          </cell>
          <cell r="J13" t="e">
            <v>#REF!</v>
          </cell>
        </row>
        <row r="16">
          <cell r="A16" t="str">
            <v>Return on Utility Plant</v>
          </cell>
        </row>
        <row r="18">
          <cell r="B18" t="str">
            <v>Projected annual operating revenues</v>
          </cell>
          <cell r="J18" t="e">
            <v>#NAME?</v>
          </cell>
        </row>
        <row r="19">
          <cell r="B19" t="str">
            <v>Less projected annual cash operating disbursements</v>
          </cell>
          <cell r="J19" t="e">
            <v>#NAME?</v>
          </cell>
        </row>
        <row r="20">
          <cell r="B20" t="str">
            <v>Less depreciation (see page 15)</v>
          </cell>
          <cell r="J20">
            <v>-27323</v>
          </cell>
        </row>
        <row r="22">
          <cell r="C22" t="str">
            <v>Net Operating Income</v>
          </cell>
          <cell r="J22" t="e">
            <v>#NAME?</v>
          </cell>
        </row>
        <row r="25">
          <cell r="C25" t="str">
            <v>Return on Net Utility Plant</v>
          </cell>
          <cell r="J25" t="e">
            <v>#NAME?</v>
          </cell>
        </row>
        <row r="28">
          <cell r="A28" t="str">
            <v>(1)</v>
          </cell>
          <cell r="B28" t="str">
            <v>Accumulated depreciation 12/31/98</v>
          </cell>
          <cell r="H28">
            <v>170376</v>
          </cell>
        </row>
        <row r="29">
          <cell r="B29" t="str">
            <v xml:space="preserve">   Add -</v>
          </cell>
          <cell r="D29" t="str">
            <v>1999 (see page 15)</v>
          </cell>
          <cell r="H29" t="e">
            <v>#REF!</v>
          </cell>
        </row>
        <row r="30">
          <cell r="D30" t="str">
            <v>2000 (see page 15)</v>
          </cell>
          <cell r="H30">
            <v>0</v>
          </cell>
        </row>
        <row r="31">
          <cell r="D31" t="str">
            <v>2001 through 05/31/01 (see page 15)</v>
          </cell>
          <cell r="H31">
            <v>0</v>
          </cell>
        </row>
        <row r="33">
          <cell r="C33" t="str">
            <v>Accumulated depreciation 05/31/01</v>
          </cell>
          <cell r="H33" t="e">
            <v>#REF!</v>
          </cell>
        </row>
        <row r="38">
          <cell r="A38" t="str">
            <v>(Subject to the comments in the attached letter</v>
          </cell>
        </row>
        <row r="39">
          <cell r="A39" t="str">
            <v>dated May 9, 2006 of Umbaugh.)</v>
          </cell>
        </row>
        <row r="41">
          <cell r="A41" t="str">
            <v>-7-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 Info"/>
      <sheetName val="WTB"/>
      <sheetName val="Proj O&amp;M"/>
      <sheetName val="Proj O&amp;M adj"/>
      <sheetName val="RevReq"/>
      <sheetName val="Proj Cost"/>
      <sheetName val="PF COE"/>
      <sheetName val="Rev Req I"/>
      <sheetName val="Rev Req II"/>
      <sheetName val="Norm Rev"/>
      <sheetName val="Cap Impr"/>
      <sheetName val="Pres Prop Rt"/>
      <sheetName val="Comp Billings"/>
      <sheetName val="ST of NA"/>
      <sheetName val="Change in NA"/>
      <sheetName val="Detail Exp"/>
      <sheetName val="Detail Rev"/>
      <sheetName val="2001 Bonds"/>
      <sheetName val="1989 Bonds"/>
      <sheetName val="PSG Loan"/>
      <sheetName val="2005 Prop Bonds"/>
      <sheetName val="2005 Prop SRF"/>
      <sheetName val="Comb Bonds"/>
      <sheetName val="Add Plant"/>
      <sheetName val="CapImp"/>
      <sheetName val="ExpCapImp"/>
      <sheetName val="CapImp2"/>
      <sheetName val="CapImp3"/>
      <sheetName val="SNA"/>
      <sheetName val="CNA"/>
      <sheetName val="SCF"/>
      <sheetName val="MinBal"/>
      <sheetName val="2000 Bonds"/>
      <sheetName val="2002 Bonds"/>
      <sheetName val="Combined"/>
      <sheetName val="Rates"/>
      <sheetName val="UPIS"/>
      <sheetName val="Comparison"/>
      <sheetName val="Payroll TY"/>
      <sheetName val="Proj Pay"/>
      <sheetName val="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BOONVILLE (INDIANA) MUNICIPAL WATER UTILITY</v>
          </cell>
        </row>
        <row r="3">
          <cell r="A3" t="str">
            <v>PRO FORMA ANNUAL CASH OPERATING EXPENSES</v>
          </cell>
        </row>
        <row r="4">
          <cell r="A4" t="str">
            <v>See Explanation of Adjustments, pages 3 to 11.</v>
          </cell>
        </row>
        <row r="5">
          <cell r="A5" t="str">
            <v>No inflation adjustment made.</v>
          </cell>
        </row>
        <row r="8">
          <cell r="A8" t="str">
            <v>Cash operating expenses for the 12 months</v>
          </cell>
        </row>
        <row r="9">
          <cell r="A9" t="str">
            <v xml:space="preserve">   ended June 30, 2004 (unaudited)</v>
          </cell>
          <cell r="L9">
            <v>1284092</v>
          </cell>
        </row>
        <row r="13">
          <cell r="A13" t="str">
            <v>Adjustments:</v>
          </cell>
        </row>
        <row r="15">
          <cell r="A15">
            <v>-1</v>
          </cell>
          <cell r="C15" t="str">
            <v>Payroll</v>
          </cell>
          <cell r="J15">
            <v>-63226</v>
          </cell>
        </row>
        <row r="16">
          <cell r="A16">
            <v>-2</v>
          </cell>
          <cell r="C16" t="str">
            <v>FICA</v>
          </cell>
          <cell r="J16">
            <v>168</v>
          </cell>
        </row>
        <row r="17">
          <cell r="A17">
            <v>-3</v>
          </cell>
          <cell r="C17" t="str">
            <v>Pension expense</v>
          </cell>
          <cell r="J17">
            <v>69</v>
          </cell>
        </row>
        <row r="18">
          <cell r="A18">
            <v>-4</v>
          </cell>
          <cell r="C18" t="str">
            <v>Health insurance</v>
          </cell>
          <cell r="J18">
            <v>2428</v>
          </cell>
        </row>
        <row r="19">
          <cell r="A19">
            <v>-5</v>
          </cell>
          <cell r="C19" t="str">
            <v>Life insurance</v>
          </cell>
          <cell r="J19">
            <v>12</v>
          </cell>
        </row>
        <row r="20">
          <cell r="A20">
            <v>-6</v>
          </cell>
          <cell r="C20" t="str">
            <v>Retirees insurance</v>
          </cell>
          <cell r="J20">
            <v>1242</v>
          </cell>
        </row>
        <row r="21">
          <cell r="A21">
            <v>-7</v>
          </cell>
          <cell r="C21" t="str">
            <v>Non-recurring or capital expenses</v>
          </cell>
          <cell r="J21">
            <v>-25473</v>
          </cell>
        </row>
        <row r="22">
          <cell r="A22">
            <v>-8</v>
          </cell>
          <cell r="C22" t="str">
            <v>Contractual services-US Filter</v>
          </cell>
          <cell r="J22">
            <v>6624.0149999999994</v>
          </cell>
        </row>
        <row r="23">
          <cell r="A23">
            <v>-9</v>
          </cell>
          <cell r="C23" t="str">
            <v>Contractual services-non-recurring or capital expenses</v>
          </cell>
          <cell r="J23">
            <v>-21104.080000000002</v>
          </cell>
        </row>
        <row r="24">
          <cell r="A24">
            <v>-10</v>
          </cell>
          <cell r="C24" t="str">
            <v>Rate case expense</v>
          </cell>
          <cell r="J24">
            <v>4750</v>
          </cell>
        </row>
        <row r="25">
          <cell r="A25">
            <v>-11</v>
          </cell>
          <cell r="C25" t="str">
            <v>Periodic maintenance</v>
          </cell>
          <cell r="J25">
            <v>44747.4</v>
          </cell>
        </row>
        <row r="26">
          <cell r="A26">
            <v>-12</v>
          </cell>
          <cell r="C26" t="str">
            <v>Customer growth</v>
          </cell>
          <cell r="J26">
            <v>0</v>
          </cell>
        </row>
        <row r="27">
          <cell r="A27">
            <v>-13</v>
          </cell>
          <cell r="C27" t="str">
            <v>Telephone expense</v>
          </cell>
          <cell r="J27">
            <v>208</v>
          </cell>
        </row>
        <row r="28">
          <cell r="A28">
            <v>-14</v>
          </cell>
          <cell r="C28" t="str">
            <v>General liability insurance</v>
          </cell>
          <cell r="J28">
            <v>668</v>
          </cell>
        </row>
        <row r="29">
          <cell r="A29">
            <v>-15</v>
          </cell>
          <cell r="C29" t="str">
            <v>Property and equipment insurance</v>
          </cell>
          <cell r="J29">
            <v>2480</v>
          </cell>
        </row>
        <row r="30">
          <cell r="A30">
            <v>-16</v>
          </cell>
          <cell r="C30" t="str">
            <v>Public officials insurance</v>
          </cell>
          <cell r="J30">
            <v>1100</v>
          </cell>
        </row>
        <row r="31">
          <cell r="A31">
            <v>-17</v>
          </cell>
          <cell r="C31" t="str">
            <v>Absorption costs</v>
          </cell>
          <cell r="J31">
            <v>17362</v>
          </cell>
        </row>
        <row r="32">
          <cell r="A32">
            <v>-18</v>
          </cell>
          <cell r="C32" t="str">
            <v>Payment in lieu of taxes</v>
          </cell>
          <cell r="J32">
            <v>59538</v>
          </cell>
        </row>
        <row r="33">
          <cell r="A33">
            <v>-19</v>
          </cell>
          <cell r="C33" t="str">
            <v>Gross income tax</v>
          </cell>
          <cell r="J33">
            <v>7488</v>
          </cell>
        </row>
        <row r="35">
          <cell r="E35" t="str">
            <v>Sub-total</v>
          </cell>
          <cell r="L35">
            <v>39081.334999999999</v>
          </cell>
        </row>
        <row r="37">
          <cell r="E37" t="str">
            <v>Pro Forma Annual Cash Operating Expenses</v>
          </cell>
          <cell r="L37">
            <v>1323173.335</v>
          </cell>
        </row>
        <row r="56">
          <cell r="A56" t="str">
            <v>(Continued on next page)</v>
          </cell>
        </row>
        <row r="58">
          <cell r="A58" t="str">
            <v>(Subject to the comments in the attached</v>
          </cell>
        </row>
        <row r="59">
          <cell r="A59" t="str">
            <v>letter dated May 26, 2005 of Umbaugh.)</v>
          </cell>
        </row>
        <row r="61">
          <cell r="A61" t="str">
            <v>2</v>
          </cell>
        </row>
        <row r="62">
          <cell r="A62" t="str">
            <v>BOONVILLE (INDIANA) MUNICIPAL WATER UTILITY</v>
          </cell>
        </row>
        <row r="63">
          <cell r="L63" t="str">
            <v>(Cont'd)</v>
          </cell>
        </row>
        <row r="64">
          <cell r="A64" t="str">
            <v>PRO FORMA ANNUAL CASH OPERATING EXPENSES</v>
          </cell>
        </row>
        <row r="65">
          <cell r="A65" t="str">
            <v>Explanation of adjustments</v>
          </cell>
        </row>
        <row r="66">
          <cell r="A66" t="str">
            <v>No inflation adjustment made.</v>
          </cell>
        </row>
        <row r="69">
          <cell r="A69" t="str">
            <v>Adjustment (1)</v>
          </cell>
        </row>
        <row r="71">
          <cell r="A71" t="str">
            <v xml:space="preserve">To adjust test year payroll expense to reflect pro forma salaries and wages, </v>
          </cell>
        </row>
        <row r="72">
          <cell r="A72" t="str">
            <v>(based on 2003 salary ordinance ).</v>
          </cell>
        </row>
        <row r="75">
          <cell r="C75" t="str">
            <v>Pro forma payroll</v>
          </cell>
          <cell r="L75">
            <v>59359.32</v>
          </cell>
        </row>
        <row r="76">
          <cell r="C76" t="str">
            <v>Less test year amount</v>
          </cell>
          <cell r="L76">
            <v>-122585</v>
          </cell>
        </row>
        <row r="78">
          <cell r="E78" t="str">
            <v>Adjustment</v>
          </cell>
          <cell r="L78">
            <v>-63226</v>
          </cell>
        </row>
        <row r="80">
          <cell r="A80" t="str">
            <v>Adjustment (2)</v>
          </cell>
        </row>
        <row r="82">
          <cell r="A82" t="str">
            <v>To adjust test year FICA expense to reflect pro forma payroll.</v>
          </cell>
        </row>
        <row r="84">
          <cell r="C84" t="str">
            <v>Pro forma payroll subject to FICA</v>
          </cell>
          <cell r="L84">
            <v>59359.32</v>
          </cell>
        </row>
        <row r="85">
          <cell r="C85" t="str">
            <v>Times FICA rate</v>
          </cell>
          <cell r="L85">
            <v>7.6499999999999999E-2</v>
          </cell>
        </row>
        <row r="87">
          <cell r="C87" t="str">
            <v>Pro forma FICA expense</v>
          </cell>
          <cell r="L87">
            <v>4541</v>
          </cell>
        </row>
        <row r="88">
          <cell r="C88" t="str">
            <v>Less test year amount</v>
          </cell>
          <cell r="L88">
            <v>-4373</v>
          </cell>
        </row>
        <row r="90">
          <cell r="E90" t="str">
            <v>Adjustment</v>
          </cell>
          <cell r="L90">
            <v>168</v>
          </cell>
        </row>
        <row r="92">
          <cell r="A92" t="str">
            <v>Adjustment (3)</v>
          </cell>
        </row>
        <row r="94">
          <cell r="A94" t="str">
            <v>To adjust test year PERF expense to reflect the pro forma payroll and 2001 PERF rate.</v>
          </cell>
        </row>
        <row r="96">
          <cell r="C96" t="str">
            <v>Pro forma payroll subject to PERF</v>
          </cell>
          <cell r="L96">
            <v>59359.32</v>
          </cell>
        </row>
        <row r="97">
          <cell r="C97" t="str">
            <v xml:space="preserve">Times PERF rate </v>
          </cell>
          <cell r="L97">
            <v>0.03</v>
          </cell>
        </row>
        <row r="99">
          <cell r="C99" t="str">
            <v>Pro forma PERF expense</v>
          </cell>
          <cell r="L99">
            <v>1781</v>
          </cell>
        </row>
        <row r="100">
          <cell r="C100" t="str">
            <v>Less test year expense</v>
          </cell>
          <cell r="L100">
            <v>-1712</v>
          </cell>
        </row>
        <row r="102">
          <cell r="E102" t="str">
            <v>Adjustment</v>
          </cell>
          <cell r="L102">
            <v>69</v>
          </cell>
        </row>
        <row r="117">
          <cell r="A117" t="str">
            <v>(Continued on next page)</v>
          </cell>
        </row>
        <row r="119">
          <cell r="A119" t="str">
            <v>(Subject to the comments in the attached</v>
          </cell>
        </row>
        <row r="120">
          <cell r="A120" t="str">
            <v>letter dated May 26, 2005 of Umbaugh.)</v>
          </cell>
        </row>
        <row r="122">
          <cell r="A122" t="str">
            <v>3</v>
          </cell>
        </row>
        <row r="123">
          <cell r="A123" t="str">
            <v>BOONVILLE (INDIANA) MUNICIPAL WATER UTILITY</v>
          </cell>
        </row>
        <row r="124">
          <cell r="L124" t="str">
            <v>(Cont'd)</v>
          </cell>
        </row>
        <row r="125">
          <cell r="A125" t="str">
            <v>PRO FORMA ANNUAL CASH OPERATING EXPENSES</v>
          </cell>
        </row>
        <row r="126">
          <cell r="A126" t="str">
            <v>Explanation of adjustments</v>
          </cell>
        </row>
        <row r="127">
          <cell r="A127" t="str">
            <v>No inflation adjustment made.</v>
          </cell>
        </row>
        <row r="130">
          <cell r="A130" t="str">
            <v xml:space="preserve">Adjustment (4) </v>
          </cell>
        </row>
        <row r="132">
          <cell r="A132" t="str">
            <v>To adjust test year health insurance expense to reflect the most current monthly premiums.</v>
          </cell>
        </row>
        <row r="134">
          <cell r="C134" t="str">
            <v>Pro forma health insurance expense</v>
          </cell>
          <cell r="L134">
            <v>21006</v>
          </cell>
        </row>
        <row r="135">
          <cell r="C135" t="str">
            <v>Less test year expense</v>
          </cell>
          <cell r="L135">
            <v>-18578</v>
          </cell>
        </row>
        <row r="137">
          <cell r="E137" t="str">
            <v>Adjustment</v>
          </cell>
          <cell r="L137">
            <v>2428</v>
          </cell>
        </row>
        <row r="139">
          <cell r="A139" t="str">
            <v xml:space="preserve">Adjustment (5) </v>
          </cell>
        </row>
        <row r="141">
          <cell r="A141" t="str">
            <v>To adjust test year life insurance expense to reflect the most current monthly premiums.</v>
          </cell>
        </row>
        <row r="143">
          <cell r="C143" t="str">
            <v>Pro forma life insurance expense</v>
          </cell>
          <cell r="L143">
            <v>269</v>
          </cell>
        </row>
        <row r="144">
          <cell r="C144" t="str">
            <v>Less test year expense</v>
          </cell>
          <cell r="L144">
            <v>-257</v>
          </cell>
        </row>
        <row r="146">
          <cell r="E146" t="str">
            <v>Adjustment</v>
          </cell>
          <cell r="L146">
            <v>12</v>
          </cell>
        </row>
        <row r="148">
          <cell r="A148" t="str">
            <v xml:space="preserve">Adjustment (6) </v>
          </cell>
        </row>
        <row r="150">
          <cell r="A150" t="str">
            <v>To adjust test year retirees insurance expense to reflect the most current monthly premiums.</v>
          </cell>
        </row>
        <row r="152">
          <cell r="C152" t="str">
            <v>Pro forma retirees insurance expense</v>
          </cell>
          <cell r="L152">
            <v>9043</v>
          </cell>
        </row>
        <row r="153">
          <cell r="C153" t="str">
            <v>Less test year expense</v>
          </cell>
          <cell r="L153">
            <v>-7801</v>
          </cell>
        </row>
        <row r="155">
          <cell r="E155" t="str">
            <v>Adjustment</v>
          </cell>
          <cell r="L155">
            <v>1242</v>
          </cell>
        </row>
        <row r="157">
          <cell r="A157" t="str">
            <v>Adjustment (7)</v>
          </cell>
        </row>
        <row r="159">
          <cell r="A159" t="str">
            <v xml:space="preserve">To eliminate test year expenses that are considered non-recurring or capital </v>
          </cell>
        </row>
        <row r="160">
          <cell r="A160" t="str">
            <v>expenditures.</v>
          </cell>
        </row>
        <row r="162">
          <cell r="E162" t="str">
            <v>Date</v>
          </cell>
          <cell r="G162" t="str">
            <v>Vendor</v>
          </cell>
          <cell r="I162" t="str">
            <v>Description</v>
          </cell>
          <cell r="L162" t="str">
            <v>Amount</v>
          </cell>
        </row>
        <row r="164">
          <cell r="E164" t="str">
            <v>September, 2003</v>
          </cell>
          <cell r="G164" t="str">
            <v>Tri-State Fence Co.</v>
          </cell>
          <cell r="I164" t="str">
            <v>Chain Link Fence, Iron pond</v>
          </cell>
          <cell r="L164">
            <v>-6547</v>
          </cell>
        </row>
        <row r="165">
          <cell r="E165" t="str">
            <v>November, 2003</v>
          </cell>
          <cell r="G165" t="str">
            <v>Infrasturcture systems, Inc.</v>
          </cell>
          <cell r="L165">
            <v>-6190</v>
          </cell>
        </row>
        <row r="166">
          <cell r="E166" t="str">
            <v>June, 2004</v>
          </cell>
          <cell r="G166" t="str">
            <v>Reynolds, Inc.</v>
          </cell>
          <cell r="I166" t="str">
            <v>New Filter &amp; Rehab</v>
          </cell>
          <cell r="L166">
            <v>-19283</v>
          </cell>
        </row>
        <row r="168">
          <cell r="E168" t="str">
            <v>Adjustment</v>
          </cell>
          <cell r="L168">
            <v>-25473</v>
          </cell>
        </row>
        <row r="177">
          <cell r="A177" t="str">
            <v>(Continued on next page)</v>
          </cell>
        </row>
        <row r="179">
          <cell r="A179" t="str">
            <v>(Subject to the comments in the attached</v>
          </cell>
        </row>
        <row r="180">
          <cell r="A180" t="str">
            <v>letter dated May 26, 2005 of Umbaugh.)</v>
          </cell>
        </row>
        <row r="182">
          <cell r="A182" t="str">
            <v>4</v>
          </cell>
        </row>
        <row r="183">
          <cell r="A183" t="str">
            <v>BOONVILLE (INDIANA) MUNICIPAL WATER UTILITY</v>
          </cell>
        </row>
        <row r="184">
          <cell r="L184" t="str">
            <v>(Cont'd)</v>
          </cell>
        </row>
        <row r="185">
          <cell r="A185" t="str">
            <v>PRO FORMA ANNUAL CASH OPERATING EXPENSES</v>
          </cell>
        </row>
        <row r="186">
          <cell r="A186" t="str">
            <v>Explanation of adjustments</v>
          </cell>
        </row>
        <row r="187">
          <cell r="A187" t="str">
            <v>No inflation adjustment made.</v>
          </cell>
        </row>
        <row r="190">
          <cell r="A190" t="str">
            <v>Adjustment (8)</v>
          </cell>
        </row>
        <row r="192">
          <cell r="A192" t="str">
            <v>To adjust test year contractual services expense to US Filter to reflect an increase of 1.5%.</v>
          </cell>
        </row>
        <row r="194">
          <cell r="C194" t="str">
            <v>Pro forma US Filter contract</v>
          </cell>
          <cell r="L194">
            <v>441601</v>
          </cell>
        </row>
        <row r="195">
          <cell r="C195" t="str">
            <v>Times 1.5% increase</v>
          </cell>
          <cell r="L195">
            <v>1.4999999999999999E-2</v>
          </cell>
        </row>
        <row r="197">
          <cell r="E197" t="str">
            <v>Adjustment</v>
          </cell>
          <cell r="L197">
            <v>6624.0149999999994</v>
          </cell>
        </row>
        <row r="199">
          <cell r="A199" t="str">
            <v>Adjustment (9)</v>
          </cell>
        </row>
        <row r="201">
          <cell r="A201" t="str">
            <v>To adjust test year contractual services-management fee for those expenditures</v>
          </cell>
        </row>
        <row r="202">
          <cell r="A202" t="str">
            <v>considered capital or non-recurring.</v>
          </cell>
        </row>
        <row r="204">
          <cell r="E204" t="str">
            <v>Date</v>
          </cell>
          <cell r="G204" t="str">
            <v>Vendor</v>
          </cell>
          <cell r="L204" t="str">
            <v xml:space="preserve"> </v>
          </cell>
        </row>
        <row r="205">
          <cell r="C205" t="str">
            <v xml:space="preserve"> </v>
          </cell>
          <cell r="L205" t="str">
            <v xml:space="preserve"> </v>
          </cell>
        </row>
        <row r="206">
          <cell r="E206" t="str">
            <v>September, 2003</v>
          </cell>
          <cell r="G206" t="str">
            <v>Keystone Consulting</v>
          </cell>
          <cell r="L206">
            <v>-1757</v>
          </cell>
        </row>
        <row r="207">
          <cell r="E207" t="str">
            <v>October, 2003</v>
          </cell>
          <cell r="G207" t="str">
            <v>Midwestern Engineers, Inc.</v>
          </cell>
          <cell r="L207">
            <v>-1908</v>
          </cell>
        </row>
        <row r="208">
          <cell r="E208" t="str">
            <v>October, 2003</v>
          </cell>
          <cell r="G208" t="str">
            <v>Reynolds, Inc.</v>
          </cell>
          <cell r="L208">
            <v>-1200</v>
          </cell>
        </row>
        <row r="209">
          <cell r="E209" t="str">
            <v>February, 2004</v>
          </cell>
          <cell r="G209" t="str">
            <v>Midwestern Engineers, Inc.</v>
          </cell>
          <cell r="L209">
            <v>-14119.08</v>
          </cell>
        </row>
        <row r="210">
          <cell r="E210" t="str">
            <v>March, 2004</v>
          </cell>
          <cell r="G210" t="str">
            <v>Midwestern Engineers, Inc.</v>
          </cell>
          <cell r="L210">
            <v>-500</v>
          </cell>
        </row>
        <row r="211">
          <cell r="E211" t="str">
            <v>April, 2004</v>
          </cell>
          <cell r="G211" t="str">
            <v>Midwestern Engineers, Inc.</v>
          </cell>
          <cell r="L211">
            <v>-1620</v>
          </cell>
        </row>
        <row r="212">
          <cell r="C212" t="str">
            <v xml:space="preserve">    </v>
          </cell>
        </row>
        <row r="213">
          <cell r="E213" t="str">
            <v>Adjustment</v>
          </cell>
          <cell r="L213">
            <v>-21104.080000000002</v>
          </cell>
        </row>
        <row r="215">
          <cell r="A215" t="str">
            <v xml:space="preserve">Adjustment (10) </v>
          </cell>
        </row>
        <row r="217">
          <cell r="A217" t="str">
            <v>To adjust for rate case expense amortized over a five year period.</v>
          </cell>
        </row>
        <row r="219">
          <cell r="C219" t="str">
            <v>Pro forma rate case expense</v>
          </cell>
          <cell r="L219">
            <v>25000</v>
          </cell>
        </row>
        <row r="220">
          <cell r="C220" t="str">
            <v>Amortize over 5 years</v>
          </cell>
          <cell r="L220">
            <v>5</v>
          </cell>
        </row>
        <row r="222">
          <cell r="C222" t="str">
            <v>Annual expense</v>
          </cell>
          <cell r="L222">
            <v>5000</v>
          </cell>
        </row>
        <row r="223">
          <cell r="C223" t="str">
            <v>Less test year expense</v>
          </cell>
          <cell r="L223">
            <v>-250</v>
          </cell>
        </row>
        <row r="225">
          <cell r="E225" t="str">
            <v>Adjustment</v>
          </cell>
          <cell r="L225">
            <v>4750</v>
          </cell>
        </row>
        <row r="233">
          <cell r="A233" t="str">
            <v>(Continued on next page)</v>
          </cell>
        </row>
        <row r="235">
          <cell r="A235" t="str">
            <v>(Subject to the comments in the attached</v>
          </cell>
        </row>
        <row r="236">
          <cell r="A236" t="str">
            <v>letter dated May 26, 2005 of Umbaugh.)</v>
          </cell>
        </row>
        <row r="238">
          <cell r="A238" t="str">
            <v>5</v>
          </cell>
        </row>
        <row r="239">
          <cell r="A239" t="str">
            <v>BOONVILLE (INDIANA) MUNICIPAL WATER UTILITY</v>
          </cell>
        </row>
        <row r="240">
          <cell r="L240" t="str">
            <v>(Cont'd)</v>
          </cell>
        </row>
        <row r="241">
          <cell r="A241" t="str">
            <v>PRO FORMA ANNUAL CASH OPERATING EXPENSES</v>
          </cell>
        </row>
        <row r="242">
          <cell r="A242" t="str">
            <v>Explanation of adjustments</v>
          </cell>
        </row>
        <row r="243">
          <cell r="A243" t="str">
            <v>No inflation adjustment made.</v>
          </cell>
        </row>
        <row r="246">
          <cell r="A246" t="str">
            <v xml:space="preserve">Adjustment (11) </v>
          </cell>
        </row>
        <row r="248">
          <cell r="A248" t="str">
            <v>To adjust test year expenses to reflect pro forma annual periodic maintenance expenses,</v>
          </cell>
        </row>
        <row r="249">
          <cell r="A249" t="str">
            <v>as determined by the utility manager.</v>
          </cell>
        </row>
        <row r="251">
          <cell r="A251" t="str">
            <v>A.</v>
          </cell>
          <cell r="C251" t="str">
            <v>Tank Maintenance:</v>
          </cell>
        </row>
        <row r="252">
          <cell r="C252" t="str">
            <v xml:space="preserve">   Elevated tanks (500 MG) (2 @ $97,498)</v>
          </cell>
          <cell r="J252">
            <v>194996</v>
          </cell>
        </row>
        <row r="253">
          <cell r="C253" t="str">
            <v xml:space="preserve">   Ground level tank (1.6 MG)</v>
          </cell>
          <cell r="J253">
            <v>12000</v>
          </cell>
        </row>
        <row r="254">
          <cell r="C254" t="str">
            <v xml:space="preserve">   Ground level tank (500 MG)</v>
          </cell>
          <cell r="J254">
            <v>9250</v>
          </cell>
        </row>
        <row r="256">
          <cell r="C256" t="str">
            <v xml:space="preserve">        Total</v>
          </cell>
          <cell r="J256">
            <v>216246</v>
          </cell>
        </row>
        <row r="257">
          <cell r="C257" t="str">
            <v xml:space="preserve">   Amortize over fifteen years</v>
          </cell>
          <cell r="J257">
            <v>15</v>
          </cell>
        </row>
        <row r="259">
          <cell r="C259" t="str">
            <v xml:space="preserve">        Sub-total</v>
          </cell>
          <cell r="L259">
            <v>14416.4</v>
          </cell>
        </row>
        <row r="261">
          <cell r="A261" t="str">
            <v>B.</v>
          </cell>
          <cell r="C261" t="str">
            <v>Wells:</v>
          </cell>
        </row>
        <row r="262">
          <cell r="C262" t="str">
            <v xml:space="preserve">   Well cleaning (6 wells @ $9,350)</v>
          </cell>
          <cell r="J262">
            <v>56100</v>
          </cell>
        </row>
        <row r="263">
          <cell r="C263" t="str">
            <v xml:space="preserve">   Amortize over 3 years</v>
          </cell>
          <cell r="J263">
            <v>3</v>
          </cell>
        </row>
        <row r="265">
          <cell r="C265" t="str">
            <v xml:space="preserve">        Sub-total</v>
          </cell>
          <cell r="L265">
            <v>18700</v>
          </cell>
        </row>
        <row r="267">
          <cell r="A267" t="str">
            <v>C.</v>
          </cell>
          <cell r="C267" t="str">
            <v>Clear Wells:</v>
          </cell>
        </row>
        <row r="268">
          <cell r="C268" t="str">
            <v xml:space="preserve">   Well cleaning (2 clear wells @ $10,000)</v>
          </cell>
          <cell r="J268">
            <v>20000</v>
          </cell>
        </row>
        <row r="269">
          <cell r="C269" t="str">
            <v xml:space="preserve">   Amortized over 5 years</v>
          </cell>
          <cell r="J269">
            <v>5</v>
          </cell>
        </row>
        <row r="271">
          <cell r="C271" t="str">
            <v xml:space="preserve">        Sub-total</v>
          </cell>
          <cell r="L271">
            <v>4000</v>
          </cell>
        </row>
        <row r="273">
          <cell r="A273" t="str">
            <v>D.</v>
          </cell>
          <cell r="C273" t="str">
            <v>Filters:</v>
          </cell>
        </row>
        <row r="274">
          <cell r="C274" t="str">
            <v xml:space="preserve">   Cost of overhauling filters (6 filters @ $10,000)</v>
          </cell>
          <cell r="J274">
            <v>60000</v>
          </cell>
        </row>
        <row r="275">
          <cell r="C275" t="str">
            <v xml:space="preserve">   Amortize over ten years</v>
          </cell>
          <cell r="J275">
            <v>10</v>
          </cell>
        </row>
        <row r="277">
          <cell r="C277" t="str">
            <v xml:space="preserve">        Sub-total</v>
          </cell>
          <cell r="L277">
            <v>6000</v>
          </cell>
        </row>
        <row r="279">
          <cell r="A279" t="str">
            <v>E.</v>
          </cell>
          <cell r="C279" t="str">
            <v>Pumping:</v>
          </cell>
        </row>
        <row r="280">
          <cell r="C280" t="str">
            <v xml:space="preserve">   High service booster pump maintenance (2 pumps @ $4,000)</v>
          </cell>
          <cell r="J280">
            <v>8000</v>
          </cell>
        </row>
        <row r="281">
          <cell r="C281" t="str">
            <v xml:space="preserve">   Raw booster pump maintenance (2 pumps @ $4,000)</v>
          </cell>
          <cell r="J281">
            <v>8000</v>
          </cell>
        </row>
        <row r="282">
          <cell r="C282" t="str">
            <v xml:space="preserve">   EBY booster pump maintenance (2 pumps @ $4,000)</v>
          </cell>
          <cell r="J282">
            <v>8000</v>
          </cell>
        </row>
        <row r="284">
          <cell r="C284" t="str">
            <v xml:space="preserve">        Total</v>
          </cell>
          <cell r="J284">
            <v>24000</v>
          </cell>
        </row>
        <row r="285">
          <cell r="C285" t="str">
            <v xml:space="preserve">   Amortize over ten years</v>
          </cell>
          <cell r="J285">
            <v>10</v>
          </cell>
        </row>
        <row r="287">
          <cell r="C287" t="str">
            <v xml:space="preserve">        Sub-total</v>
          </cell>
          <cell r="L287">
            <v>2400</v>
          </cell>
        </row>
        <row r="289">
          <cell r="C289" t="str">
            <v>Pro forma annual periodic maintenance expense</v>
          </cell>
          <cell r="L289">
            <v>45516.4</v>
          </cell>
        </row>
        <row r="290">
          <cell r="C290" t="str">
            <v>Less test year periodic maintenance expense</v>
          </cell>
          <cell r="L290">
            <v>-769</v>
          </cell>
        </row>
        <row r="292">
          <cell r="E292" t="str">
            <v>Adjustment</v>
          </cell>
          <cell r="L292">
            <v>44747.4</v>
          </cell>
        </row>
        <row r="294">
          <cell r="A294" t="str">
            <v>(Continued on next page)</v>
          </cell>
        </row>
        <row r="296">
          <cell r="A296" t="str">
            <v>(Subject to the comments in the attached</v>
          </cell>
        </row>
        <row r="297">
          <cell r="A297" t="str">
            <v>letter dated May 26, 2005 of Umbaugh.)</v>
          </cell>
        </row>
        <row r="299">
          <cell r="A299" t="str">
            <v>6</v>
          </cell>
        </row>
        <row r="300">
          <cell r="A300" t="str">
            <v>BOONVILLE (INDIANA) MUNICIPAL WATER UTILITY</v>
          </cell>
        </row>
        <row r="301">
          <cell r="L301" t="str">
            <v>(Cont'd)</v>
          </cell>
        </row>
        <row r="302">
          <cell r="A302" t="str">
            <v>PRO FORMA ANNUAL CASH OPERATING EXPENSES</v>
          </cell>
        </row>
        <row r="303">
          <cell r="A303" t="str">
            <v>Explanation of adjustments</v>
          </cell>
        </row>
        <row r="304">
          <cell r="A304" t="str">
            <v>No inflation adjustment made.</v>
          </cell>
        </row>
        <row r="307">
          <cell r="A307" t="str">
            <v>Adjustment (12)</v>
          </cell>
        </row>
        <row r="309">
          <cell r="A309" t="str">
            <v>To adjust test year expenses to normalize for the pro forma effects of users</v>
          </cell>
        </row>
        <row r="310">
          <cell r="A310" t="str">
            <v>added to the system during the test year.</v>
          </cell>
        </row>
        <row r="312">
          <cell r="A312" t="str">
            <v>(A)</v>
          </cell>
          <cell r="C312" t="str">
            <v>Pro forma annual increase in residential gallons sold due</v>
          </cell>
        </row>
        <row r="313">
          <cell r="C313" t="str">
            <v>to new users (78 monthly bills at 4,800 gallons</v>
          </cell>
        </row>
        <row r="314">
          <cell r="C314" t="str">
            <v>per month, see page 14)</v>
          </cell>
          <cell r="J314">
            <v>3549</v>
          </cell>
          <cell r="L314" t="str">
            <v>/100 gallons</v>
          </cell>
        </row>
        <row r="315">
          <cell r="C315" t="str">
            <v>Pro forma annual increase in commercial gallons sold due</v>
          </cell>
        </row>
        <row r="316">
          <cell r="C316" t="str">
            <v>to new users (10 monthly bills at 19,900 gallons</v>
          </cell>
        </row>
        <row r="317">
          <cell r="C317" t="str">
            <v>per month, see page 15)</v>
          </cell>
          <cell r="J317">
            <v>1716</v>
          </cell>
          <cell r="L317" t="str">
            <v>/100 gallons</v>
          </cell>
        </row>
        <row r="319">
          <cell r="C319" t="str">
            <v>Sub-total</v>
          </cell>
          <cell r="J319">
            <v>5265</v>
          </cell>
        </row>
        <row r="320">
          <cell r="C320" t="str">
            <v>Divide by test year billed flow to residential</v>
          </cell>
        </row>
        <row r="321">
          <cell r="C321" t="str">
            <v xml:space="preserve">  and commercial customers</v>
          </cell>
          <cell r="J321">
            <v>2707960</v>
          </cell>
        </row>
        <row r="323">
          <cell r="C323" t="str">
            <v xml:space="preserve">     Percentage increase</v>
          </cell>
          <cell r="J323">
            <v>0</v>
          </cell>
        </row>
        <row r="326">
          <cell r="H326" t="str">
            <v>Test Year</v>
          </cell>
          <cell r="J326" t="str">
            <v>Percentage</v>
          </cell>
        </row>
        <row r="327">
          <cell r="H327" t="str">
            <v>Expense</v>
          </cell>
          <cell r="J327" t="str">
            <v>Increase</v>
          </cell>
          <cell r="L327" t="str">
            <v>Adjustment</v>
          </cell>
        </row>
        <row r="328">
          <cell r="J328" t="str">
            <v>(%)</v>
          </cell>
        </row>
        <row r="330">
          <cell r="A330" t="str">
            <v>(A)</v>
          </cell>
          <cell r="C330" t="str">
            <v>Purchased power-source of supply</v>
          </cell>
          <cell r="H330">
            <v>43996</v>
          </cell>
          <cell r="J330">
            <v>0</v>
          </cell>
          <cell r="L330">
            <v>0</v>
          </cell>
        </row>
        <row r="331">
          <cell r="A331" t="str">
            <v>(A)</v>
          </cell>
          <cell r="C331" t="str">
            <v>Purchased power-treatment</v>
          </cell>
          <cell r="H331">
            <v>99872</v>
          </cell>
          <cell r="J331">
            <v>0</v>
          </cell>
          <cell r="L331">
            <v>0</v>
          </cell>
        </row>
        <row r="333">
          <cell r="E333" t="str">
            <v>Adjustment</v>
          </cell>
          <cell r="L333">
            <v>0</v>
          </cell>
        </row>
        <row r="355">
          <cell r="A355" t="str">
            <v>(Continued on next page)</v>
          </cell>
        </row>
        <row r="357">
          <cell r="A357" t="str">
            <v>(Subject to the comments in the attached</v>
          </cell>
        </row>
        <row r="358">
          <cell r="A358" t="str">
            <v>letter dated May 26, 2005 of Umbaugh.)</v>
          </cell>
        </row>
        <row r="360">
          <cell r="A360" t="str">
            <v>7</v>
          </cell>
        </row>
        <row r="361">
          <cell r="A361" t="str">
            <v>BOONVILLE (INDIANA) MUNICIPAL WATER UTILITY</v>
          </cell>
        </row>
        <row r="362">
          <cell r="L362" t="str">
            <v>(Cont'd)</v>
          </cell>
        </row>
        <row r="363">
          <cell r="A363" t="str">
            <v>PRO FORMA ANNUAL CASH OPERATING EXPENSES</v>
          </cell>
        </row>
        <row r="364">
          <cell r="A364" t="str">
            <v>Explanation of adjustments</v>
          </cell>
        </row>
        <row r="365">
          <cell r="A365" t="str">
            <v>No inflation adjustment made.</v>
          </cell>
        </row>
        <row r="368">
          <cell r="A368" t="str">
            <v>Adjustment (13)</v>
          </cell>
        </row>
        <row r="370">
          <cell r="A370" t="str">
            <v>To adjust test year telephone expense to reflect the most current monthly service fee.</v>
          </cell>
        </row>
        <row r="372">
          <cell r="B372" t="str">
            <v>Pro forma telephone expenses ($234.70 times 12 months)</v>
          </cell>
          <cell r="L372">
            <v>2816</v>
          </cell>
        </row>
        <row r="373">
          <cell r="B373" t="str">
            <v>Less test year expense</v>
          </cell>
          <cell r="L373">
            <v>-2608</v>
          </cell>
        </row>
        <row r="375">
          <cell r="E375" t="str">
            <v>Adjustment</v>
          </cell>
          <cell r="L375">
            <v>208</v>
          </cell>
        </row>
        <row r="378">
          <cell r="A378" t="str">
            <v>Adjustment (14)</v>
          </cell>
        </row>
        <row r="380">
          <cell r="A380" t="str">
            <v>To adjust test year general liability insurance expense to reflect the most current premium</v>
          </cell>
        </row>
        <row r="381">
          <cell r="A381" t="str">
            <v>and the absorption of costs previously allocated to the electric utility.</v>
          </cell>
        </row>
        <row r="383">
          <cell r="B383" t="str">
            <v xml:space="preserve">Quarterly general liability premium previously </v>
          </cell>
        </row>
        <row r="384">
          <cell r="B384" t="str">
            <v xml:space="preserve">  allocated to the electric utility</v>
          </cell>
          <cell r="L384">
            <v>334</v>
          </cell>
        </row>
        <row r="385">
          <cell r="B385" t="str">
            <v xml:space="preserve">Times pro forma percentage allocable to the water utility </v>
          </cell>
          <cell r="L385">
            <v>0.5</v>
          </cell>
        </row>
        <row r="387">
          <cell r="B387" t="str">
            <v>Sub-total</v>
          </cell>
          <cell r="L387">
            <v>167</v>
          </cell>
        </row>
        <row r="388">
          <cell r="B388" t="str">
            <v>Times 4 quarters</v>
          </cell>
          <cell r="L388">
            <v>4</v>
          </cell>
        </row>
        <row r="390">
          <cell r="B390" t="str">
            <v>Pro forma general liability insurance allocated to the water utility</v>
          </cell>
          <cell r="L390">
            <v>668</v>
          </cell>
        </row>
        <row r="391">
          <cell r="B391" t="str">
            <v>Less test year expense</v>
          </cell>
          <cell r="L391">
            <v>0</v>
          </cell>
        </row>
        <row r="393">
          <cell r="E393" t="str">
            <v>Adjustment</v>
          </cell>
          <cell r="L393">
            <v>668</v>
          </cell>
        </row>
        <row r="416">
          <cell r="A416" t="str">
            <v>(Continued on next page)</v>
          </cell>
        </row>
        <row r="418">
          <cell r="A418" t="str">
            <v>(Subject to the comments in the attached</v>
          </cell>
        </row>
        <row r="419">
          <cell r="A419" t="str">
            <v>letter dated May 26, 2005 of Umbaugh.)</v>
          </cell>
        </row>
        <row r="421">
          <cell r="A421" t="str">
            <v>8</v>
          </cell>
        </row>
        <row r="422">
          <cell r="A422" t="str">
            <v>BOONVILLE (INDIANA) MUNICIPAL WATER UTILITY</v>
          </cell>
        </row>
        <row r="423">
          <cell r="L423" t="str">
            <v>(Cont'd)</v>
          </cell>
        </row>
        <row r="424">
          <cell r="A424" t="str">
            <v>PRO FORMA ANNUAL CASH OPERATING EXPENSES</v>
          </cell>
        </row>
        <row r="425">
          <cell r="A425" t="str">
            <v>Explanation of adjustments</v>
          </cell>
        </row>
        <row r="426">
          <cell r="A426" t="str">
            <v>No inflation adjustment made.</v>
          </cell>
        </row>
        <row r="429">
          <cell r="A429" t="str">
            <v>Adjustment (15)</v>
          </cell>
        </row>
        <row r="431">
          <cell r="A431" t="str">
            <v>To adjust test year property and equipment insurance expense to reflect the most current premium</v>
          </cell>
        </row>
        <row r="432">
          <cell r="A432" t="str">
            <v>and the absorption of costs previously allocated to the electric utility.</v>
          </cell>
        </row>
        <row r="434">
          <cell r="B434" t="str">
            <v>Quarterly property and equipment insurance premium</v>
          </cell>
        </row>
        <row r="435">
          <cell r="B435" t="str">
            <v xml:space="preserve">  previously allocated to the electric utility</v>
          </cell>
          <cell r="L435">
            <v>826.25</v>
          </cell>
        </row>
        <row r="436">
          <cell r="B436" t="str">
            <v xml:space="preserve">Times pro forma percentage allocable to the water utility </v>
          </cell>
          <cell r="L436">
            <v>0.5</v>
          </cell>
        </row>
        <row r="438">
          <cell r="B438" t="str">
            <v>Sub-total</v>
          </cell>
          <cell r="L438">
            <v>413.125</v>
          </cell>
        </row>
        <row r="439">
          <cell r="B439" t="str">
            <v>Add existing quarterly premium allocated to the water utility</v>
          </cell>
          <cell r="L439">
            <v>826.25</v>
          </cell>
        </row>
        <row r="441">
          <cell r="B441" t="str">
            <v>Pro forma quarterly premium</v>
          </cell>
          <cell r="L441">
            <v>1239</v>
          </cell>
        </row>
        <row r="442">
          <cell r="B442" t="str">
            <v>Times 4 quarters</v>
          </cell>
          <cell r="L442">
            <v>4</v>
          </cell>
        </row>
        <row r="444">
          <cell r="B444" t="str">
            <v>Pro forma property and equipment insurance allocated to the water utility</v>
          </cell>
          <cell r="L444">
            <v>4956</v>
          </cell>
        </row>
        <row r="445">
          <cell r="B445" t="str">
            <v>Less test year expense</v>
          </cell>
          <cell r="L445">
            <v>-2476</v>
          </cell>
        </row>
        <row r="447">
          <cell r="E447" t="str">
            <v>Adjustment</v>
          </cell>
          <cell r="L447">
            <v>2480</v>
          </cell>
        </row>
        <row r="450">
          <cell r="A450" t="str">
            <v>Adjustment (16)</v>
          </cell>
        </row>
        <row r="452">
          <cell r="A452" t="str">
            <v>To adjust test year public officials insurance expense to reflect the portion of the most</v>
          </cell>
        </row>
        <row r="453">
          <cell r="A453" t="str">
            <v>current premium to be allocated to the water utility.</v>
          </cell>
        </row>
        <row r="455">
          <cell r="B455" t="str">
            <v>Quarterly public officials insurance premium to be allocated</v>
          </cell>
        </row>
        <row r="456">
          <cell r="B456" t="str">
            <v xml:space="preserve">  to the water utility ($1,650 divided by 6 departments)</v>
          </cell>
          <cell r="L456">
            <v>275</v>
          </cell>
        </row>
        <row r="457">
          <cell r="B457" t="str">
            <v>Times 4 quarters</v>
          </cell>
          <cell r="L457">
            <v>4</v>
          </cell>
        </row>
        <row r="459">
          <cell r="B459" t="str">
            <v>Pro forma public officials insurance allocated to the water utility</v>
          </cell>
          <cell r="L459">
            <v>1100</v>
          </cell>
        </row>
        <row r="460">
          <cell r="B460" t="str">
            <v>Less test year expense</v>
          </cell>
          <cell r="L460">
            <v>0</v>
          </cell>
        </row>
        <row r="462">
          <cell r="E462" t="str">
            <v>Adjustment</v>
          </cell>
          <cell r="L462">
            <v>1100</v>
          </cell>
        </row>
        <row r="477">
          <cell r="A477" t="str">
            <v>(Continued on next page)</v>
          </cell>
        </row>
        <row r="479">
          <cell r="A479" t="str">
            <v>(Subject to the comments in the attached</v>
          </cell>
        </row>
        <row r="480">
          <cell r="A480" t="str">
            <v>letter dated May 26, 2005 of Umbaugh.)</v>
          </cell>
        </row>
        <row r="482">
          <cell r="A482" t="str">
            <v>9</v>
          </cell>
        </row>
        <row r="483">
          <cell r="A483" t="str">
            <v>BOONVILLE (INDIANA) MUNICIPAL WATER UTILITY</v>
          </cell>
        </row>
        <row r="484">
          <cell r="L484" t="str">
            <v>(Cont'd)</v>
          </cell>
        </row>
        <row r="485">
          <cell r="A485" t="str">
            <v>PRO FORMA ANNUAL CASH OPERATING EXPENSES</v>
          </cell>
        </row>
        <row r="486">
          <cell r="A486" t="str">
            <v>Explanation of adjustments</v>
          </cell>
        </row>
        <row r="487">
          <cell r="A487" t="str">
            <v>No inflation adjustment made.</v>
          </cell>
        </row>
        <row r="490">
          <cell r="A490" t="str">
            <v>Adjustment (17)</v>
          </cell>
        </row>
        <row r="492">
          <cell r="A492" t="str">
            <v>To adjust test year water utility operation and maintenance expense to reflect those</v>
          </cell>
        </row>
        <row r="493">
          <cell r="A493" t="str">
            <v>costs previously charged to the electric utility that will remain the responsibility of the</v>
          </cell>
        </row>
        <row r="494">
          <cell r="A494" t="str">
            <v xml:space="preserve">City of Boonville and be charged to other departments.  </v>
          </cell>
        </row>
        <row r="495">
          <cell r="L495" t="str">
            <v>Amount</v>
          </cell>
        </row>
        <row r="496">
          <cell r="L496" t="str">
            <v>Allocated to the</v>
          </cell>
        </row>
        <row r="497">
          <cell r="B497" t="str">
            <v>Vendor</v>
          </cell>
          <cell r="L497" t="str">
            <v>Water Utility</v>
          </cell>
        </row>
        <row r="499">
          <cell r="B499" t="str">
            <v>A.E. Boyce</v>
          </cell>
          <cell r="L499">
            <v>732</v>
          </cell>
        </row>
        <row r="500">
          <cell r="B500" t="str">
            <v>Action Pest Control</v>
          </cell>
          <cell r="L500">
            <v>97</v>
          </cell>
        </row>
        <row r="501">
          <cell r="B501" t="str">
            <v>Aramark Uniform Services</v>
          </cell>
          <cell r="L501">
            <v>409</v>
          </cell>
        </row>
        <row r="502">
          <cell r="B502" t="str">
            <v>Ameritech</v>
          </cell>
          <cell r="L502">
            <v>205</v>
          </cell>
        </row>
        <row r="503">
          <cell r="B503" t="str">
            <v>Boonville Natural Gas</v>
          </cell>
          <cell r="L503">
            <v>366</v>
          </cell>
        </row>
        <row r="504">
          <cell r="B504" t="str">
            <v>CNG Appliances</v>
          </cell>
          <cell r="L504">
            <v>35</v>
          </cell>
        </row>
        <row r="505">
          <cell r="B505" t="str">
            <v>Charmark Computer Services</v>
          </cell>
          <cell r="L505">
            <v>1852</v>
          </cell>
        </row>
        <row r="506">
          <cell r="B506" t="str">
            <v>Diebold Inc.</v>
          </cell>
          <cell r="L506">
            <v>184</v>
          </cell>
        </row>
        <row r="507">
          <cell r="B507" t="str">
            <v>Ikon Office Solutions</v>
          </cell>
          <cell r="L507">
            <v>408</v>
          </cell>
        </row>
        <row r="508">
          <cell r="B508" t="str">
            <v>Killion Office Products</v>
          </cell>
          <cell r="L508">
            <v>2545</v>
          </cell>
        </row>
        <row r="509">
          <cell r="B509" t="str">
            <v>Lang Company</v>
          </cell>
          <cell r="L509">
            <v>488</v>
          </cell>
        </row>
        <row r="510">
          <cell r="B510" t="str">
            <v>McNeely Insurance</v>
          </cell>
          <cell r="L510">
            <v>4703</v>
          </cell>
        </row>
        <row r="511">
          <cell r="B511" t="str">
            <v>Pitney Bowes</v>
          </cell>
          <cell r="L511">
            <v>553</v>
          </cell>
        </row>
        <row r="512">
          <cell r="B512" t="str">
            <v>Starbrite Window Cleaning</v>
          </cell>
          <cell r="L512">
            <v>64</v>
          </cell>
        </row>
        <row r="513">
          <cell r="B513" t="str">
            <v>Servpro</v>
          </cell>
          <cell r="L513">
            <v>291</v>
          </cell>
        </row>
        <row r="514">
          <cell r="B514" t="str">
            <v>US Postmaster</v>
          </cell>
          <cell r="L514">
            <v>4069</v>
          </cell>
        </row>
        <row r="515">
          <cell r="B515" t="str">
            <v>Wal-Mart</v>
          </cell>
          <cell r="L515">
            <v>226</v>
          </cell>
        </row>
        <row r="516">
          <cell r="B516" t="str">
            <v>Xerox Corp.</v>
          </cell>
          <cell r="L516">
            <v>135</v>
          </cell>
        </row>
        <row r="518">
          <cell r="E518" t="str">
            <v>Adjustment</v>
          </cell>
          <cell r="L518">
            <v>17362</v>
          </cell>
        </row>
        <row r="538">
          <cell r="A538" t="str">
            <v>(Continued on next page)</v>
          </cell>
        </row>
        <row r="540">
          <cell r="A540" t="str">
            <v>(Subject to the comments in the attached</v>
          </cell>
        </row>
        <row r="541">
          <cell r="A541" t="str">
            <v>letter dated May 26, 2005 of Umbaugh.)</v>
          </cell>
        </row>
        <row r="543">
          <cell r="A543" t="str">
            <v>10</v>
          </cell>
        </row>
        <row r="544">
          <cell r="A544" t="str">
            <v>BOONVILLE (INDIANA) MUNICIPAL WATER UTILITY</v>
          </cell>
        </row>
        <row r="545">
          <cell r="L545" t="str">
            <v>(Cont'd)</v>
          </cell>
        </row>
        <row r="546">
          <cell r="A546" t="str">
            <v>PRO FORMA ANNUAL CASH OPERATING EXPENSES</v>
          </cell>
        </row>
        <row r="547">
          <cell r="A547" t="str">
            <v>Explanation of adjustments</v>
          </cell>
        </row>
        <row r="548">
          <cell r="A548" t="str">
            <v>No inflation adjustment made.</v>
          </cell>
        </row>
        <row r="551">
          <cell r="A551" t="str">
            <v>Adjustment (18)</v>
          </cell>
        </row>
        <row r="553">
          <cell r="A553" t="str">
            <v xml:space="preserve">To provide for payment in lieu of property taxes which would have been received </v>
          </cell>
        </row>
        <row r="554">
          <cell r="A554" t="str">
            <v>had the Utility been privately owned.</v>
          </cell>
        </row>
        <row r="556">
          <cell r="C556" t="str">
            <v>Utility plant in service at 6/30/04  (unaudited)</v>
          </cell>
          <cell r="L556">
            <v>5169797</v>
          </cell>
        </row>
        <row r="557">
          <cell r="C557" t="str">
            <v>Less accumulated depreciation</v>
          </cell>
          <cell r="L557">
            <v>45810</v>
          </cell>
        </row>
        <row r="558">
          <cell r="C558" t="str">
            <v>Add capitalized items in test year</v>
          </cell>
          <cell r="L558">
            <v>46577.08</v>
          </cell>
        </row>
        <row r="560">
          <cell r="C560" t="str">
            <v>Net utility plant in service</v>
          </cell>
          <cell r="L560">
            <v>5262184.08</v>
          </cell>
        </row>
        <row r="561">
          <cell r="C561" t="str">
            <v>Divide by 3</v>
          </cell>
          <cell r="L561">
            <v>3</v>
          </cell>
        </row>
        <row r="563">
          <cell r="E563" t="str">
            <v>Estimated net assessed value</v>
          </cell>
          <cell r="L563">
            <v>1754061</v>
          </cell>
        </row>
        <row r="565">
          <cell r="C565" t="str">
            <v>Payment in lieu of taxes based on the corporate tax rate of $4.3800</v>
          </cell>
        </row>
        <row r="566">
          <cell r="C566" t="str">
            <v xml:space="preserve">   per $100 of assessed value for taxes payable in 2005 (rate net of </v>
          </cell>
        </row>
        <row r="567">
          <cell r="C567" t="str">
            <v xml:space="preserve">   15.9966% property tax replacement credit is $3.6793)</v>
          </cell>
          <cell r="L567">
            <v>64538</v>
          </cell>
        </row>
        <row r="569">
          <cell r="C569" t="str">
            <v>Less test year expense</v>
          </cell>
          <cell r="L569">
            <v>-5000</v>
          </cell>
        </row>
        <row r="571">
          <cell r="E571" t="str">
            <v>Adjustment</v>
          </cell>
          <cell r="L571">
            <v>59538</v>
          </cell>
        </row>
        <row r="574">
          <cell r="A574" t="str">
            <v>Adjustment (19)</v>
          </cell>
        </row>
        <row r="576">
          <cell r="A576" t="str">
            <v>To provide for pro forma gross income tax.</v>
          </cell>
        </row>
        <row r="578">
          <cell r="C578" t="str">
            <v>Test year revenues</v>
          </cell>
          <cell r="L578">
            <v>2735078</v>
          </cell>
        </row>
        <row r="579">
          <cell r="C579" t="str">
            <v>Plus normalized revenues (see page 14)</v>
          </cell>
          <cell r="L579">
            <v>1770.6</v>
          </cell>
        </row>
        <row r="580">
          <cell r="C580" t="str">
            <v>Less 1/2 of exemption</v>
          </cell>
          <cell r="L580">
            <v>-500</v>
          </cell>
        </row>
        <row r="581">
          <cell r="C581" t="str">
            <v>Less test year municipal hydrant rental</v>
          </cell>
          <cell r="L581">
            <v>-1123562</v>
          </cell>
        </row>
        <row r="583">
          <cell r="C583" t="str">
            <v>Sub-total</v>
          </cell>
          <cell r="L583">
            <v>1612786.6</v>
          </cell>
        </row>
        <row r="584">
          <cell r="C584" t="str">
            <v>Times corporate tax rate</v>
          </cell>
          <cell r="L584">
            <v>1.2E-2</v>
          </cell>
        </row>
        <row r="586">
          <cell r="C586" t="str">
            <v>Pro forma gross income tax</v>
          </cell>
          <cell r="L586">
            <v>19353</v>
          </cell>
        </row>
        <row r="587">
          <cell r="C587" t="str">
            <v>Less test year expense</v>
          </cell>
          <cell r="L587">
            <v>-11865</v>
          </cell>
        </row>
        <row r="589">
          <cell r="E589" t="str">
            <v>Adjustment</v>
          </cell>
          <cell r="L589">
            <v>7488</v>
          </cell>
        </row>
        <row r="599">
          <cell r="A599" t="str">
            <v>(Continued on next page)</v>
          </cell>
        </row>
        <row r="601">
          <cell r="A601" t="str">
            <v>(Subject to the comments in the attached</v>
          </cell>
        </row>
        <row r="602">
          <cell r="A602" t="str">
            <v>letter dated May 26, 2005 of Umbaugh.)</v>
          </cell>
        </row>
        <row r="604">
          <cell r="A604" t="str">
            <v>11</v>
          </cell>
        </row>
      </sheetData>
      <sheetData sheetId="7" refreshError="1">
        <row r="1">
          <cell r="A1" t="str">
            <v>GREENSBURG (INDIANA) MUNICIPAL SEWAGE WORKS</v>
          </cell>
        </row>
        <row r="2">
          <cell r="K2" t="str">
            <v>Phase I</v>
          </cell>
        </row>
        <row r="3">
          <cell r="A3" t="str">
            <v>SUMMARY OF PRO FORMA REVENUE REQUIREMENTS</v>
          </cell>
        </row>
        <row r="4">
          <cell r="A4" t="str">
            <v>AND AVAILABLE REVENUES</v>
          </cell>
        </row>
        <row r="5">
          <cell r="A5" t="str">
            <v>See Explanation of Adjustments, Page 17.</v>
          </cell>
        </row>
        <row r="7">
          <cell r="G7" t="str">
            <v>Alternatives</v>
          </cell>
        </row>
        <row r="8">
          <cell r="G8" t="str">
            <v>A</v>
          </cell>
          <cell r="I8" t="str">
            <v>B</v>
          </cell>
          <cell r="K8" t="str">
            <v>C</v>
          </cell>
        </row>
        <row r="9">
          <cell r="A9" t="str">
            <v>Revenue Requirements:</v>
          </cell>
        </row>
        <row r="10">
          <cell r="B10" t="str">
            <v>Operation and maintenance expense (1)</v>
          </cell>
        </row>
        <row r="12">
          <cell r="B12" t="str">
            <v>Additional gross income tax (2)</v>
          </cell>
        </row>
        <row r="14">
          <cell r="B14" t="str">
            <v>Additional allowance for PILT (2a)</v>
          </cell>
        </row>
        <row r="16">
          <cell r="B16" t="str">
            <v>Debt service:</v>
          </cell>
        </row>
        <row r="17">
          <cell r="C17" t="str">
            <v>Outstanding:</v>
          </cell>
        </row>
        <row r="18">
          <cell r="D18" t="str">
            <v>1989 Bonds (3)</v>
          </cell>
        </row>
        <row r="19">
          <cell r="D19" t="str">
            <v>PSG Loan (4)</v>
          </cell>
        </row>
        <row r="22">
          <cell r="B22" t="str">
            <v>Debt service reserves:</v>
          </cell>
        </row>
        <row r="23">
          <cell r="C23" t="str">
            <v>Proposed (funded over five years)</v>
          </cell>
        </row>
        <row r="25">
          <cell r="B25" t="str">
            <v>Allowance for replacements and improvements (5)</v>
          </cell>
        </row>
        <row r="27">
          <cell r="D27" t="str">
            <v>Sub-total</v>
          </cell>
        </row>
        <row r="28">
          <cell r="B28" t="str">
            <v>Less interest income (6)</v>
          </cell>
        </row>
        <row r="30">
          <cell r="D30" t="str">
            <v>Total Revenue Requirements</v>
          </cell>
        </row>
        <row r="32">
          <cell r="A32" t="str">
            <v>Available Revenues:</v>
          </cell>
        </row>
        <row r="33">
          <cell r="B33" t="str">
            <v>Normalized metered sales (7)</v>
          </cell>
        </row>
        <row r="34">
          <cell r="B34" t="str">
            <v>Hydrant rental (6)</v>
          </cell>
        </row>
        <row r="36">
          <cell r="C36" t="str">
            <v>Sub-total</v>
          </cell>
        </row>
        <row r="37">
          <cell r="B37" t="str">
            <v>Penalties (6)</v>
          </cell>
        </row>
        <row r="38">
          <cell r="B38" t="str">
            <v>Tap-in fees (6)</v>
          </cell>
        </row>
        <row r="39">
          <cell r="B39" t="str">
            <v>Other income (6)</v>
          </cell>
        </row>
        <row r="41">
          <cell r="D41" t="str">
            <v>Total Available Revenues</v>
          </cell>
        </row>
        <row r="43">
          <cell r="A43" t="str">
            <v>Additional Revenues Required</v>
          </cell>
        </row>
        <row r="45">
          <cell r="A45" t="str">
            <v>Percentage Increase Required in Rates and Charges</v>
          </cell>
        </row>
        <row r="47">
          <cell r="A47" t="str">
            <v>Resulting Minimum Monthly Bill</v>
          </cell>
        </row>
        <row r="48">
          <cell r="A48" t="str">
            <v xml:space="preserve">  (Presently $8.68 based on 2,520 gallons)</v>
          </cell>
        </row>
        <row r="50">
          <cell r="A50" t="str">
            <v>Resulting Average Monthly Bill</v>
          </cell>
        </row>
        <row r="51">
          <cell r="A51" t="str">
            <v xml:space="preserve">  (Presently $17.25 based on 5,000 gallons)</v>
          </cell>
        </row>
        <row r="53">
          <cell r="A53" t="str">
            <v>Phase I:</v>
          </cell>
          <cell r="C53" t="str">
            <v>Calculates the immediate additional revenues required.</v>
          </cell>
        </row>
        <row r="54">
          <cell r="A54" t="str">
            <v>Phase II:</v>
          </cell>
          <cell r="C54" t="str">
            <v>Calculates the estimated effects of proposed $8,850,000 in improvement projects.</v>
          </cell>
        </row>
        <row r="55">
          <cell r="A55" t="str">
            <v>Alternative 2:  Represents and allowance for extensions and replacements equal to test year repair and</v>
          </cell>
        </row>
        <row r="56">
          <cell r="A56" t="str">
            <v xml:space="preserve">  maintenance costs in excess of the contracted amount.</v>
          </cell>
        </row>
        <row r="57">
          <cell r="A57" t="str">
            <v>Phase III:</v>
          </cell>
          <cell r="C57" t="str">
            <v>Incorporates the additional depreciation expense and allowance for Payment in Lieu of Taxes resulting</v>
          </cell>
        </row>
        <row r="58">
          <cell r="C58" t="str">
            <v>fromt he proposed improvements.</v>
          </cell>
        </row>
        <row r="60">
          <cell r="A60" t="e">
            <v>#REF!</v>
          </cell>
        </row>
        <row r="62">
          <cell r="A62" t="str">
            <v>(Subject to the comments in the attached</v>
          </cell>
        </row>
        <row r="63">
          <cell r="A63" t="str">
            <v>letter dated May 26, 2005 of Umbaugh.)</v>
          </cell>
        </row>
        <row r="65">
          <cell r="A65" t="str">
            <v>16</v>
          </cell>
        </row>
        <row r="66">
          <cell r="A66" t="str">
            <v>GREENSBURG (INDIANA) MUNICIPAL SEWAGE WORKS</v>
          </cell>
        </row>
        <row r="67">
          <cell r="K67" t="str">
            <v>(Cont'd)</v>
          </cell>
        </row>
        <row r="68">
          <cell r="A68" t="str">
            <v>SUMMARY OF PRO FORMA REVENUE REQUIREMENTS</v>
          </cell>
        </row>
        <row r="69">
          <cell r="A69" t="str">
            <v>AND AVAILABLE REVENUES</v>
          </cell>
        </row>
        <row r="70">
          <cell r="A70" t="str">
            <v>Explanation of Adjustments</v>
          </cell>
        </row>
        <row r="74">
          <cell r="A74">
            <v>-1</v>
          </cell>
          <cell r="B74" t="str">
            <v>To provide for operation and maintenance expenses as explained on pages 2 - 11.</v>
          </cell>
        </row>
        <row r="76">
          <cell r="A76">
            <v>-2</v>
          </cell>
          <cell r="B76" t="str">
            <v>To provide for additional gross income tax.</v>
          </cell>
        </row>
        <row r="77">
          <cell r="B77" t="str">
            <v>Phase I:</v>
          </cell>
        </row>
        <row r="79">
          <cell r="C79" t="str">
            <v>Additional operating revenues requested</v>
          </cell>
          <cell r="K79">
            <v>0</v>
          </cell>
        </row>
        <row r="80">
          <cell r="C80" t="str">
            <v xml:space="preserve">Less portion of increased revenue requirements </v>
          </cell>
        </row>
        <row r="81">
          <cell r="C81" t="str">
            <v xml:space="preserve">  attributable to public fire protection (not subject to tax)</v>
          </cell>
          <cell r="K81">
            <v>0</v>
          </cell>
        </row>
        <row r="83">
          <cell r="D83" t="str">
            <v>Sub-total</v>
          </cell>
          <cell r="K83">
            <v>0</v>
          </cell>
        </row>
        <row r="84">
          <cell r="C84" t="str">
            <v>Times corporate gross income tax rate (1.2%)</v>
          </cell>
          <cell r="K84">
            <v>1.2E-2</v>
          </cell>
        </row>
        <row r="86">
          <cell r="D86" t="str">
            <v>Adjustment</v>
          </cell>
          <cell r="K86">
            <v>0</v>
          </cell>
        </row>
        <row r="88">
          <cell r="B88" t="str">
            <v>Phase II:</v>
          </cell>
        </row>
        <row r="90">
          <cell r="C90" t="str">
            <v>Additional operating revenues requested</v>
          </cell>
          <cell r="K90">
            <v>0</v>
          </cell>
        </row>
        <row r="91">
          <cell r="C91" t="str">
            <v xml:space="preserve">Less portion of increased revenue requirements </v>
          </cell>
        </row>
        <row r="92">
          <cell r="C92" t="str">
            <v xml:space="preserve">  attributable to public fire protection (not subject to tax)</v>
          </cell>
          <cell r="K92">
            <v>0</v>
          </cell>
        </row>
        <row r="94">
          <cell r="D94" t="str">
            <v>Sub-total</v>
          </cell>
          <cell r="K94">
            <v>0</v>
          </cell>
        </row>
        <row r="95">
          <cell r="C95" t="str">
            <v>Times corporate gross income tax rate (1.2%)</v>
          </cell>
          <cell r="K95">
            <v>1.2E-2</v>
          </cell>
        </row>
        <row r="97">
          <cell r="D97" t="str">
            <v>Adjustment</v>
          </cell>
          <cell r="K97">
            <v>0</v>
          </cell>
        </row>
        <row r="99">
          <cell r="B99" t="str">
            <v>Phase III:</v>
          </cell>
        </row>
        <row r="101">
          <cell r="C101" t="str">
            <v>Additional operating revenues requested</v>
          </cell>
          <cell r="K101">
            <v>0</v>
          </cell>
        </row>
        <row r="102">
          <cell r="C102" t="str">
            <v xml:space="preserve">Less portion of increased revenue requirements </v>
          </cell>
        </row>
        <row r="103">
          <cell r="C103" t="str">
            <v xml:space="preserve">  attributable to public fire protection (not subject to tax)</v>
          </cell>
          <cell r="K103">
            <v>0</v>
          </cell>
        </row>
        <row r="105">
          <cell r="D105" t="str">
            <v>Sub-total</v>
          </cell>
          <cell r="K105">
            <v>0</v>
          </cell>
        </row>
        <row r="106">
          <cell r="C106" t="str">
            <v>Times corporate gross income tax rate (1.2%)</v>
          </cell>
          <cell r="K106">
            <v>1.2E-2</v>
          </cell>
        </row>
        <row r="108">
          <cell r="D108" t="str">
            <v>Adjustment</v>
          </cell>
          <cell r="K108">
            <v>0</v>
          </cell>
        </row>
        <row r="110">
          <cell r="A110" t="str">
            <v>(2a)</v>
          </cell>
          <cell r="B110" t="e">
            <v>#VALUE!</v>
          </cell>
        </row>
        <row r="112">
          <cell r="A112">
            <v>-3</v>
          </cell>
          <cell r="B112" t="str">
            <v>To provide for average annual principal and interest on the outstanding bonds, page 28.</v>
          </cell>
        </row>
        <row r="114">
          <cell r="A114">
            <v>-4</v>
          </cell>
          <cell r="B114" t="str">
            <v>To provide for average annual principal and interest on the outstanding Professional Services Group loan, page 29.</v>
          </cell>
        </row>
        <row r="116">
          <cell r="A116">
            <v>-5</v>
          </cell>
          <cell r="B116" t="str">
            <v>Phase I and Phase II:  To provide an allowance for replacements and improvements based on depreciation expense.</v>
          </cell>
        </row>
        <row r="117">
          <cell r="B117" t="str">
            <v>Phase III:  To provide an allowance for replacements and improvements based on depreciation expense - including the</v>
          </cell>
        </row>
        <row r="118">
          <cell r="B118" t="str">
            <v>proposed improvements.</v>
          </cell>
        </row>
        <row r="120">
          <cell r="A120">
            <v>-6</v>
          </cell>
          <cell r="B120" t="str">
            <v>Calculated at test year amounts.</v>
          </cell>
        </row>
        <row r="122">
          <cell r="A122">
            <v>-7</v>
          </cell>
          <cell r="B122" t="str">
            <v>Normalized metered sales, page 14.</v>
          </cell>
        </row>
        <row r="125">
          <cell r="A125" t="str">
            <v>(Subject to the comments in the attached</v>
          </cell>
        </row>
        <row r="126">
          <cell r="A126" t="str">
            <v>letter dated May 26, 2005 of Umbaugh.)</v>
          </cell>
        </row>
        <row r="128">
          <cell r="A128" t="str">
            <v>17</v>
          </cell>
        </row>
      </sheetData>
      <sheetData sheetId="8" refreshError="1"/>
      <sheetData sheetId="9" refreshError="1">
        <row r="1">
          <cell r="A1" t="str">
            <v>GREENSBURG (INDIANA) MUNICIPAL SEWAGE WORKS</v>
          </cell>
        </row>
        <row r="3">
          <cell r="A3" t="str">
            <v>CALCULATION OF NORMALIZED ANNUAL OPERATING REVENUES</v>
          </cell>
        </row>
        <row r="4">
          <cell r="A4" t="str">
            <v>- Residential -</v>
          </cell>
        </row>
        <row r="7">
          <cell r="H7" t="str">
            <v>12 Months</v>
          </cell>
          <cell r="L7" t="str">
            <v>Normalized</v>
          </cell>
        </row>
        <row r="8">
          <cell r="H8" t="str">
            <v>Ended</v>
          </cell>
          <cell r="L8" t="str">
            <v>Annual</v>
          </cell>
        </row>
        <row r="9">
          <cell r="H9">
            <v>38168</v>
          </cell>
          <cell r="J9" t="str">
            <v>Adjustments</v>
          </cell>
          <cell r="L9" t="str">
            <v>Revenues</v>
          </cell>
        </row>
        <row r="10">
          <cell r="A10" t="str">
            <v>Operating Revenues</v>
          </cell>
          <cell r="H10" t="str">
            <v>(Unaudited)</v>
          </cell>
        </row>
        <row r="12">
          <cell r="B12" t="str">
            <v>Metered sales</v>
          </cell>
          <cell r="H12">
            <v>449420</v>
          </cell>
          <cell r="J12">
            <v>1237.8</v>
          </cell>
          <cell r="K12" t="str">
            <v>(1)</v>
          </cell>
          <cell r="L12" t="str">
            <v xml:space="preserve"> </v>
          </cell>
        </row>
        <row r="13">
          <cell r="J13">
            <v>532.79999999999995</v>
          </cell>
          <cell r="K13" t="str">
            <v>(2)</v>
          </cell>
          <cell r="L13">
            <v>451190.6</v>
          </cell>
        </row>
        <row r="14">
          <cell r="B14" t="str">
            <v>Hydrant rental</v>
          </cell>
          <cell r="H14">
            <v>1123562</v>
          </cell>
          <cell r="L14">
            <v>1123562</v>
          </cell>
        </row>
        <row r="15">
          <cell r="B15" t="str">
            <v>Penalties</v>
          </cell>
          <cell r="H15">
            <v>29257</v>
          </cell>
          <cell r="L15">
            <v>29257</v>
          </cell>
        </row>
        <row r="16">
          <cell r="B16" t="str">
            <v>Other income</v>
          </cell>
          <cell r="H16">
            <v>1132839</v>
          </cell>
          <cell r="L16">
            <v>1132839</v>
          </cell>
        </row>
        <row r="18">
          <cell r="B18" t="str">
            <v>Totals</v>
          </cell>
          <cell r="H18">
            <v>2735078</v>
          </cell>
          <cell r="J18">
            <v>1770.6</v>
          </cell>
          <cell r="L18">
            <v>2736848.6</v>
          </cell>
        </row>
        <row r="21">
          <cell r="B21" t="str">
            <v xml:space="preserve">(1)    To adjust test year operating revenues to normalize for the estimated financial effects of </v>
          </cell>
        </row>
        <row r="22">
          <cell r="B22" t="str">
            <v xml:space="preserve">         approximately 7 less users to the system from the beginning of the test year</v>
          </cell>
        </row>
        <row r="23">
          <cell r="B23" t="str">
            <v xml:space="preserve">         (based on billing records).</v>
          </cell>
        </row>
        <row r="25">
          <cell r="B25" t="str">
            <v>Residential Revenues:</v>
          </cell>
          <cell r="F25" t="str">
            <v>Times</v>
          </cell>
        </row>
        <row r="26">
          <cell r="D26" t="str">
            <v>Increase/</v>
          </cell>
          <cell r="F26" t="str">
            <v>Estimated</v>
          </cell>
          <cell r="H26" t="str">
            <v>Additional</v>
          </cell>
          <cell r="J26" t="str">
            <v>Estimated</v>
          </cell>
        </row>
        <row r="27">
          <cell r="B27" t="str">
            <v>Billing</v>
          </cell>
          <cell r="D27" t="str">
            <v>(Decrease)</v>
          </cell>
          <cell r="F27" t="str">
            <v>Additional</v>
          </cell>
          <cell r="H27" t="str">
            <v>Monthly</v>
          </cell>
          <cell r="J27" t="str">
            <v>Monthly</v>
          </cell>
        </row>
        <row r="28">
          <cell r="B28" t="str">
            <v>Cycle</v>
          </cell>
          <cell r="D28" t="str">
            <v>In Users (A)</v>
          </cell>
          <cell r="F28" t="str">
            <v>Monthly Bills</v>
          </cell>
          <cell r="H28" t="str">
            <v>Bills</v>
          </cell>
          <cell r="J28" t="str">
            <v>Bill (B)</v>
          </cell>
          <cell r="L28" t="str">
            <v>Amount</v>
          </cell>
        </row>
        <row r="30">
          <cell r="B30" t="str">
            <v>July 2003</v>
          </cell>
          <cell r="D30">
            <v>4</v>
          </cell>
          <cell r="F30" t="str">
            <v xml:space="preserve"> </v>
          </cell>
          <cell r="H30">
            <v>0</v>
          </cell>
          <cell r="J30">
            <v>15.87</v>
          </cell>
          <cell r="L30">
            <v>0</v>
          </cell>
        </row>
        <row r="31">
          <cell r="B31" t="str">
            <v>August</v>
          </cell>
          <cell r="D31">
            <v>2</v>
          </cell>
          <cell r="F31">
            <v>1</v>
          </cell>
          <cell r="H31">
            <v>2</v>
          </cell>
          <cell r="J31">
            <v>15.87</v>
          </cell>
          <cell r="L31">
            <v>31.7</v>
          </cell>
        </row>
        <row r="32">
          <cell r="B32" t="str">
            <v>September</v>
          </cell>
          <cell r="D32">
            <v>0</v>
          </cell>
          <cell r="F32">
            <v>2</v>
          </cell>
          <cell r="H32">
            <v>0</v>
          </cell>
          <cell r="J32">
            <v>15.87</v>
          </cell>
          <cell r="L32">
            <v>0</v>
          </cell>
        </row>
        <row r="33">
          <cell r="B33" t="str">
            <v>October</v>
          </cell>
          <cell r="D33">
            <v>-4</v>
          </cell>
          <cell r="F33">
            <v>3</v>
          </cell>
          <cell r="H33">
            <v>-12</v>
          </cell>
          <cell r="J33">
            <v>15.87</v>
          </cell>
          <cell r="L33">
            <v>-190.4</v>
          </cell>
        </row>
        <row r="34">
          <cell r="B34" t="str">
            <v>November</v>
          </cell>
          <cell r="D34">
            <v>-16</v>
          </cell>
          <cell r="F34">
            <v>4</v>
          </cell>
          <cell r="H34">
            <v>-64</v>
          </cell>
          <cell r="J34">
            <v>15.87</v>
          </cell>
          <cell r="L34">
            <v>-1015.7</v>
          </cell>
        </row>
        <row r="35">
          <cell r="B35" t="str">
            <v>December</v>
          </cell>
          <cell r="D35">
            <v>-15</v>
          </cell>
          <cell r="F35">
            <v>5</v>
          </cell>
          <cell r="H35">
            <v>-75</v>
          </cell>
          <cell r="J35">
            <v>15.87</v>
          </cell>
          <cell r="L35">
            <v>-1190.3</v>
          </cell>
        </row>
        <row r="36">
          <cell r="B36" t="str">
            <v>January 2004</v>
          </cell>
          <cell r="D36">
            <v>-2</v>
          </cell>
          <cell r="F36">
            <v>6</v>
          </cell>
          <cell r="H36">
            <v>-12</v>
          </cell>
          <cell r="J36">
            <v>15.87</v>
          </cell>
          <cell r="L36">
            <v>-190.4</v>
          </cell>
        </row>
        <row r="37">
          <cell r="B37" t="str">
            <v>February</v>
          </cell>
          <cell r="D37">
            <v>1</v>
          </cell>
          <cell r="F37">
            <v>7</v>
          </cell>
          <cell r="H37">
            <v>7</v>
          </cell>
          <cell r="J37">
            <v>15.87</v>
          </cell>
          <cell r="L37">
            <v>111.1</v>
          </cell>
        </row>
        <row r="38">
          <cell r="B38" t="str">
            <v>March</v>
          </cell>
          <cell r="D38">
            <v>7</v>
          </cell>
          <cell r="F38">
            <v>8</v>
          </cell>
          <cell r="H38">
            <v>56</v>
          </cell>
          <cell r="J38">
            <v>15.87</v>
          </cell>
          <cell r="L38">
            <v>888.7</v>
          </cell>
        </row>
        <row r="39">
          <cell r="B39" t="str">
            <v>April</v>
          </cell>
          <cell r="D39">
            <v>-7</v>
          </cell>
          <cell r="F39">
            <v>9</v>
          </cell>
          <cell r="H39">
            <v>-63</v>
          </cell>
          <cell r="J39">
            <v>15.87</v>
          </cell>
          <cell r="L39">
            <v>-999.8</v>
          </cell>
        </row>
        <row r="40">
          <cell r="B40" t="str">
            <v>May</v>
          </cell>
          <cell r="D40">
            <v>14</v>
          </cell>
          <cell r="F40">
            <v>10</v>
          </cell>
          <cell r="H40">
            <v>140</v>
          </cell>
          <cell r="J40">
            <v>15.87</v>
          </cell>
          <cell r="L40">
            <v>2221.8000000000002</v>
          </cell>
        </row>
        <row r="41">
          <cell r="B41" t="str">
            <v>June</v>
          </cell>
          <cell r="D41">
            <v>9</v>
          </cell>
          <cell r="F41">
            <v>11</v>
          </cell>
          <cell r="H41">
            <v>99</v>
          </cell>
          <cell r="J41">
            <v>15.87</v>
          </cell>
          <cell r="L41">
            <v>1571.1</v>
          </cell>
        </row>
        <row r="43">
          <cell r="B43" t="str">
            <v xml:space="preserve">        Totals</v>
          </cell>
          <cell r="D43">
            <v>-7</v>
          </cell>
          <cell r="H43">
            <v>78</v>
          </cell>
          <cell r="L43">
            <v>1237.8</v>
          </cell>
        </row>
        <row r="46">
          <cell r="B46" t="str">
            <v>(A)    Per utility personnel and monthly billing summaries.</v>
          </cell>
        </row>
        <row r="47">
          <cell r="B47" t="str">
            <v>(B)    Estimated monthly bill assuming average residential consumption of 4,600 gallons priced at</v>
          </cell>
        </row>
        <row r="48">
          <cell r="B48" t="str">
            <v xml:space="preserve">         present rates (average bill calculated based on historical average bill for a residential customer).</v>
          </cell>
        </row>
        <row r="50">
          <cell r="A50" t="str">
            <v>(Continued on next page)</v>
          </cell>
        </row>
        <row r="52">
          <cell r="A52" t="str">
            <v>(Subject to the comments in the attached</v>
          </cell>
        </row>
        <row r="53">
          <cell r="A53" t="str">
            <v>letter dated May 26, 2005 of Umbaugh.)</v>
          </cell>
        </row>
        <row r="55">
          <cell r="A55" t="str">
            <v>14</v>
          </cell>
        </row>
        <row r="56">
          <cell r="A56" t="str">
            <v>GREENSBURG (INDIANA) MUNICIPAL SEWAGE WORKS</v>
          </cell>
        </row>
        <row r="57">
          <cell r="L57" t="str">
            <v>(Cont'd)</v>
          </cell>
        </row>
        <row r="58">
          <cell r="A58" t="str">
            <v>CALCULATION OF NORMALIZED ANNUAL OPERATING REVENUES</v>
          </cell>
        </row>
        <row r="59">
          <cell r="A59" t="str">
            <v>- Commercial -</v>
          </cell>
        </row>
        <row r="62">
          <cell r="B62" t="str">
            <v xml:space="preserve">(2)    To adjust test year operating revenues to normalize for the estimated financial effects of </v>
          </cell>
        </row>
        <row r="63">
          <cell r="B63" t="str">
            <v xml:space="preserve">         approximately 0 new users added to the system from the beginning of the test year</v>
          </cell>
        </row>
        <row r="64">
          <cell r="B64" t="str">
            <v xml:space="preserve">         (based on billing records).</v>
          </cell>
        </row>
        <row r="66">
          <cell r="B66" t="str">
            <v>Commercial Revenues:</v>
          </cell>
          <cell r="F66" t="str">
            <v>Times</v>
          </cell>
        </row>
        <row r="67">
          <cell r="D67" t="str">
            <v>Increase/</v>
          </cell>
          <cell r="F67" t="str">
            <v>Estimated</v>
          </cell>
          <cell r="H67" t="str">
            <v>Additional</v>
          </cell>
          <cell r="J67" t="str">
            <v>Estimated</v>
          </cell>
        </row>
        <row r="68">
          <cell r="B68" t="str">
            <v>Billing</v>
          </cell>
          <cell r="D68" t="str">
            <v>(Decrease)</v>
          </cell>
          <cell r="F68" t="str">
            <v>Additional</v>
          </cell>
          <cell r="H68" t="str">
            <v>Monthly</v>
          </cell>
          <cell r="J68" t="str">
            <v>Monthly</v>
          </cell>
        </row>
        <row r="69">
          <cell r="B69" t="str">
            <v>Cycle</v>
          </cell>
          <cell r="D69" t="str">
            <v>In Users (A)</v>
          </cell>
          <cell r="F69" t="str">
            <v>Monthly Bills</v>
          </cell>
          <cell r="H69" t="str">
            <v>Bills</v>
          </cell>
          <cell r="J69" t="str">
            <v>Bill (B)</v>
          </cell>
          <cell r="L69" t="str">
            <v>Amount</v>
          </cell>
        </row>
        <row r="71">
          <cell r="B71" t="str">
            <v>July 2003</v>
          </cell>
          <cell r="D71">
            <v>1</v>
          </cell>
          <cell r="F71" t="str">
            <v xml:space="preserve"> </v>
          </cell>
          <cell r="H71">
            <v>0</v>
          </cell>
          <cell r="J71">
            <v>53.29</v>
          </cell>
          <cell r="L71">
            <v>0</v>
          </cell>
        </row>
        <row r="72">
          <cell r="B72" t="str">
            <v>August</v>
          </cell>
          <cell r="D72">
            <v>-2</v>
          </cell>
          <cell r="F72">
            <v>1</v>
          </cell>
          <cell r="H72">
            <v>-2</v>
          </cell>
          <cell r="J72">
            <v>53.29</v>
          </cell>
          <cell r="L72">
            <v>-106.6</v>
          </cell>
        </row>
        <row r="73">
          <cell r="B73" t="str">
            <v>September</v>
          </cell>
          <cell r="D73">
            <v>3</v>
          </cell>
          <cell r="F73">
            <v>2</v>
          </cell>
          <cell r="H73">
            <v>6</v>
          </cell>
          <cell r="J73">
            <v>53.29</v>
          </cell>
          <cell r="L73">
            <v>319.7</v>
          </cell>
        </row>
        <row r="74">
          <cell r="B74" t="str">
            <v>October</v>
          </cell>
          <cell r="D74">
            <v>-1</v>
          </cell>
          <cell r="F74">
            <v>3</v>
          </cell>
          <cell r="H74">
            <v>-3</v>
          </cell>
          <cell r="J74">
            <v>53.29</v>
          </cell>
          <cell r="L74">
            <v>-159.9</v>
          </cell>
        </row>
        <row r="75">
          <cell r="B75" t="str">
            <v>November</v>
          </cell>
          <cell r="D75">
            <v>1</v>
          </cell>
          <cell r="F75">
            <v>4</v>
          </cell>
          <cell r="H75">
            <v>4</v>
          </cell>
          <cell r="J75">
            <v>53.29</v>
          </cell>
          <cell r="L75">
            <v>213.2</v>
          </cell>
        </row>
        <row r="76">
          <cell r="B76" t="str">
            <v>December</v>
          </cell>
          <cell r="D76">
            <v>-5</v>
          </cell>
          <cell r="F76">
            <v>5</v>
          </cell>
          <cell r="H76">
            <v>-25</v>
          </cell>
          <cell r="J76">
            <v>53.29</v>
          </cell>
          <cell r="L76">
            <v>-1332.3</v>
          </cell>
        </row>
        <row r="77">
          <cell r="B77" t="str">
            <v>January 2004</v>
          </cell>
          <cell r="D77">
            <v>0</v>
          </cell>
          <cell r="F77">
            <v>6</v>
          </cell>
          <cell r="H77">
            <v>0</v>
          </cell>
          <cell r="J77">
            <v>53.29</v>
          </cell>
          <cell r="L77">
            <v>0</v>
          </cell>
        </row>
        <row r="78">
          <cell r="B78" t="str">
            <v>February</v>
          </cell>
          <cell r="D78">
            <v>0</v>
          </cell>
          <cell r="F78">
            <v>7</v>
          </cell>
          <cell r="H78">
            <v>0</v>
          </cell>
          <cell r="J78">
            <v>53.29</v>
          </cell>
          <cell r="L78">
            <v>0</v>
          </cell>
        </row>
        <row r="79">
          <cell r="B79" t="str">
            <v>March</v>
          </cell>
          <cell r="D79">
            <v>0</v>
          </cell>
          <cell r="F79">
            <v>8</v>
          </cell>
          <cell r="H79">
            <v>0</v>
          </cell>
          <cell r="J79">
            <v>53.29</v>
          </cell>
          <cell r="L79">
            <v>0</v>
          </cell>
        </row>
        <row r="80">
          <cell r="B80" t="str">
            <v>April</v>
          </cell>
          <cell r="D80">
            <v>-1</v>
          </cell>
          <cell r="F80">
            <v>9</v>
          </cell>
          <cell r="H80">
            <v>-9</v>
          </cell>
          <cell r="J80">
            <v>53.29</v>
          </cell>
          <cell r="L80">
            <v>-479.6</v>
          </cell>
        </row>
        <row r="81">
          <cell r="B81" t="str">
            <v>May</v>
          </cell>
          <cell r="D81">
            <v>5</v>
          </cell>
          <cell r="F81">
            <v>10</v>
          </cell>
          <cell r="H81">
            <v>50</v>
          </cell>
          <cell r="J81">
            <v>53.29</v>
          </cell>
          <cell r="L81">
            <v>2664.5</v>
          </cell>
        </row>
        <row r="82">
          <cell r="B82" t="str">
            <v>June</v>
          </cell>
          <cell r="D82">
            <v>-1</v>
          </cell>
          <cell r="F82">
            <v>11</v>
          </cell>
          <cell r="H82">
            <v>-11</v>
          </cell>
          <cell r="J82">
            <v>53.29</v>
          </cell>
          <cell r="L82">
            <v>-586.20000000000005</v>
          </cell>
        </row>
        <row r="84">
          <cell r="B84" t="str">
            <v xml:space="preserve">        Totals</v>
          </cell>
          <cell r="D84">
            <v>0</v>
          </cell>
          <cell r="H84">
            <v>10</v>
          </cell>
          <cell r="L84">
            <v>532.79999999999995</v>
          </cell>
        </row>
        <row r="87">
          <cell r="B87" t="str">
            <v>(A)    Per utility personnel and monthly billing summaries.</v>
          </cell>
        </row>
        <row r="88">
          <cell r="B88" t="str">
            <v>(B)    Estimated monthly bill assuming average commercial consumption of 17,200 gallons priced at</v>
          </cell>
        </row>
        <row r="89">
          <cell r="B89" t="str">
            <v xml:space="preserve">         present rates (average bill calculated based on historical average bill for a commercial customer).</v>
          </cell>
        </row>
        <row r="107">
          <cell r="A107" t="str">
            <v>(Subject to the comments in the attached</v>
          </cell>
        </row>
        <row r="108">
          <cell r="A108" t="str">
            <v>letter dated May 26, 2005 of Umbaugh.)</v>
          </cell>
        </row>
        <row r="110">
          <cell r="A110" t="str">
            <v>15</v>
          </cell>
        </row>
      </sheetData>
      <sheetData sheetId="10" refreshError="1">
        <row r="1">
          <cell r="A1" t="str">
            <v>GREENSBURG (INDIANA) MUNICIPAL SEWAGE WORKS</v>
          </cell>
        </row>
        <row r="3">
          <cell r="A3" t="str">
            <v>SCHEDULE OF ESTIMATED CAPITAL IMPROVEMENT COSTS</v>
          </cell>
        </row>
        <row r="4">
          <cell r="A4" t="str">
            <v xml:space="preserve"> </v>
          </cell>
        </row>
        <row r="7">
          <cell r="A7" t="str">
            <v>Estimated Capital Improvements (Per U.S. Filter):</v>
          </cell>
        </row>
        <row r="9">
          <cell r="B9" t="str">
            <v>Well field improvements and other</v>
          </cell>
          <cell r="I9">
            <v>1530000</v>
          </cell>
        </row>
        <row r="10">
          <cell r="B10" t="str">
            <v>Water main improvements</v>
          </cell>
          <cell r="I10">
            <v>361000</v>
          </cell>
        </row>
        <row r="11">
          <cell r="B11" t="str">
            <v>New water tower on the west side of Boonville</v>
          </cell>
          <cell r="I11">
            <v>780000</v>
          </cell>
        </row>
        <row r="12">
          <cell r="B12" t="str">
            <v>Raw water booster station improvements</v>
          </cell>
          <cell r="I12">
            <v>3595000</v>
          </cell>
        </row>
        <row r="13">
          <cell r="B13" t="str">
            <v>Water treatment facility improvements</v>
          </cell>
          <cell r="I13">
            <v>2583000</v>
          </cell>
        </row>
        <row r="14">
          <cell r="B14" t="str">
            <v>Miscellaneous and rounding</v>
          </cell>
          <cell r="I14">
            <v>1000</v>
          </cell>
        </row>
        <row r="16">
          <cell r="E16" t="str">
            <v>Total Estimated Capital Improvements</v>
          </cell>
          <cell r="I16">
            <v>8850000</v>
          </cell>
        </row>
        <row r="18">
          <cell r="A18" t="str">
            <v>Estimated Project Funding:</v>
          </cell>
        </row>
        <row r="20">
          <cell r="A20" t="str">
            <v xml:space="preserve"> </v>
          </cell>
          <cell r="B20" t="str">
            <v>Waterworks Revenue Bonds of 2000</v>
          </cell>
          <cell r="I20">
            <v>8850000</v>
          </cell>
        </row>
        <row r="44">
          <cell r="A44" t="str">
            <v>(Subject to the comments in the attached</v>
          </cell>
        </row>
        <row r="45">
          <cell r="A45" t="str">
            <v>letter dated May 26, 2005 of Umbaugh.)</v>
          </cell>
        </row>
        <row r="47">
          <cell r="A47" t="str">
            <v>13</v>
          </cell>
        </row>
      </sheetData>
      <sheetData sheetId="11" refreshError="1">
        <row r="1">
          <cell r="A1" t="str">
            <v>GREENSBURG (INDIANA) MUNICIPAL SEWAGE WORKS</v>
          </cell>
        </row>
        <row r="3">
          <cell r="A3" t="str">
            <v>SCHEDULE OF PRESENT AND PROPOSED RATES AND CHARGES</v>
          </cell>
        </row>
        <row r="6">
          <cell r="A6" t="str">
            <v>RECURRING RATES:</v>
          </cell>
        </row>
        <row r="7">
          <cell r="G7" t="str">
            <v>Rate Per 1,000 Gallons</v>
          </cell>
        </row>
        <row r="8">
          <cell r="A8" t="str">
            <v>Metered Rates Per Month:</v>
          </cell>
          <cell r="I8" t="str">
            <v>Alternative 1</v>
          </cell>
          <cell r="K8" t="str">
            <v>Alternative #2</v>
          </cell>
          <cell r="M8" t="str">
            <v>Alternative 2</v>
          </cell>
        </row>
        <row r="9">
          <cell r="G9" t="str">
            <v>Present (1)</v>
          </cell>
          <cell r="I9">
            <v>0</v>
          </cell>
          <cell r="K9">
            <v>0</v>
          </cell>
          <cell r="M9">
            <v>0</v>
          </cell>
        </row>
        <row r="11">
          <cell r="A11" t="str">
            <v>First</v>
          </cell>
          <cell r="B11" t="str">
            <v>10,000</v>
          </cell>
          <cell r="D11" t="str">
            <v>gallons</v>
          </cell>
          <cell r="G11">
            <v>3.45</v>
          </cell>
          <cell r="I11" t="e">
            <v>#NAME?</v>
          </cell>
          <cell r="K11" t="e">
            <v>#NAME?</v>
          </cell>
          <cell r="M11" t="e">
            <v>#NAME?</v>
          </cell>
        </row>
        <row r="12">
          <cell r="A12" t="str">
            <v>Next</v>
          </cell>
          <cell r="B12" t="str">
            <v>20,000</v>
          </cell>
          <cell r="D12" t="str">
            <v>gallons</v>
          </cell>
          <cell r="G12">
            <v>2.61</v>
          </cell>
          <cell r="I12" t="e">
            <v>#NAME?</v>
          </cell>
          <cell r="K12" t="e">
            <v>#NAME?</v>
          </cell>
          <cell r="M12" t="e">
            <v>#NAME?</v>
          </cell>
        </row>
        <row r="13">
          <cell r="A13" t="str">
            <v>Next</v>
          </cell>
          <cell r="B13" t="str">
            <v>70,000</v>
          </cell>
          <cell r="D13" t="str">
            <v>gallons</v>
          </cell>
          <cell r="G13">
            <v>1.73</v>
          </cell>
          <cell r="I13" t="e">
            <v>#NAME?</v>
          </cell>
          <cell r="K13" t="e">
            <v>#NAME?</v>
          </cell>
          <cell r="M13" t="e">
            <v>#NAME?</v>
          </cell>
        </row>
        <row r="14">
          <cell r="A14" t="str">
            <v>Over</v>
          </cell>
          <cell r="B14" t="str">
            <v>100,000</v>
          </cell>
          <cell r="D14" t="str">
            <v>gallons</v>
          </cell>
          <cell r="G14">
            <v>0.87</v>
          </cell>
          <cell r="I14" t="e">
            <v>#NAME?</v>
          </cell>
          <cell r="K14" t="e">
            <v>#NAME?</v>
          </cell>
          <cell r="M14" t="e">
            <v>#NAME?</v>
          </cell>
        </row>
        <row r="17">
          <cell r="D17" t="str">
            <v>Gallons</v>
          </cell>
          <cell r="G17" t="str">
            <v>Per Month</v>
          </cell>
        </row>
        <row r="18">
          <cell r="A18" t="str">
            <v>Minimum Charge:</v>
          </cell>
          <cell r="D18" t="str">
            <v>Allowed</v>
          </cell>
          <cell r="I18" t="str">
            <v>Alternative 1</v>
          </cell>
          <cell r="K18" t="str">
            <v>Alternative #2</v>
          </cell>
          <cell r="M18" t="str">
            <v>Alternative 2</v>
          </cell>
        </row>
        <row r="19">
          <cell r="G19" t="str">
            <v>Present (1)</v>
          </cell>
          <cell r="I19">
            <v>0</v>
          </cell>
          <cell r="K19" t="str">
            <v>Proposed</v>
          </cell>
          <cell r="M19">
            <v>0</v>
          </cell>
        </row>
        <row r="21">
          <cell r="A21" t="str">
            <v>5/8</v>
          </cell>
          <cell r="B21" t="str">
            <v>inch meter</v>
          </cell>
          <cell r="D21">
            <v>2520</v>
          </cell>
          <cell r="G21">
            <v>8.68</v>
          </cell>
          <cell r="I21" t="e">
            <v>#NAME?</v>
          </cell>
          <cell r="K21" t="e">
            <v>#NAME?</v>
          </cell>
          <cell r="M21" t="e">
            <v>#NAME?</v>
          </cell>
        </row>
        <row r="22">
          <cell r="A22" t="str">
            <v>3/4</v>
          </cell>
          <cell r="B22" t="str">
            <v>inch meter</v>
          </cell>
          <cell r="D22">
            <v>2520</v>
          </cell>
          <cell r="G22">
            <v>8.68</v>
          </cell>
          <cell r="I22" t="e">
            <v>#NAME?</v>
          </cell>
          <cell r="K22" t="e">
            <v>#NAME?</v>
          </cell>
          <cell r="M22" t="e">
            <v>#NAME?</v>
          </cell>
        </row>
        <row r="23">
          <cell r="A23" t="str">
            <v>1</v>
          </cell>
          <cell r="B23" t="str">
            <v>inch meter</v>
          </cell>
          <cell r="D23">
            <v>6410</v>
          </cell>
          <cell r="G23">
            <v>21.99</v>
          </cell>
          <cell r="I23" t="e">
            <v>#NAME?</v>
          </cell>
          <cell r="K23" t="e">
            <v>#NAME?</v>
          </cell>
          <cell r="M23" t="e">
            <v>#NAME?</v>
          </cell>
        </row>
        <row r="24">
          <cell r="A24" t="str">
            <v>1 1/2</v>
          </cell>
          <cell r="B24" t="str">
            <v>inch meter</v>
          </cell>
          <cell r="D24">
            <v>15560</v>
          </cell>
          <cell r="G24">
            <v>48.87</v>
          </cell>
          <cell r="I24" t="e">
            <v>#NAME?</v>
          </cell>
          <cell r="K24" t="e">
            <v>#NAME?</v>
          </cell>
          <cell r="M24" t="e">
            <v>#NAME?</v>
          </cell>
        </row>
        <row r="25">
          <cell r="A25" t="str">
            <v>2</v>
          </cell>
          <cell r="B25" t="str">
            <v>inch meter</v>
          </cell>
          <cell r="D25">
            <v>29660</v>
          </cell>
          <cell r="G25">
            <v>85.53</v>
          </cell>
          <cell r="I25" t="e">
            <v>#NAME?</v>
          </cell>
          <cell r="K25" t="e">
            <v>#NAME?</v>
          </cell>
          <cell r="M25" t="e">
            <v>#NAME?</v>
          </cell>
        </row>
        <row r="26">
          <cell r="A26" t="str">
            <v>3</v>
          </cell>
          <cell r="B26" t="str">
            <v>inch meter</v>
          </cell>
          <cell r="D26">
            <v>93130</v>
          </cell>
          <cell r="G26">
            <v>195.48</v>
          </cell>
          <cell r="I26" t="e">
            <v>#NAME?</v>
          </cell>
          <cell r="K26" t="e">
            <v>#NAME?</v>
          </cell>
          <cell r="M26" t="e">
            <v>#NAME?</v>
          </cell>
        </row>
        <row r="27">
          <cell r="A27" t="str">
            <v>4</v>
          </cell>
          <cell r="B27" t="str">
            <v>inch meter</v>
          </cell>
          <cell r="D27">
            <v>268610</v>
          </cell>
          <cell r="G27">
            <v>354.3</v>
          </cell>
          <cell r="I27" t="e">
            <v>#NAME?</v>
          </cell>
          <cell r="K27" t="e">
            <v>#NAME?</v>
          </cell>
          <cell r="M27" t="e">
            <v>#NAME?</v>
          </cell>
        </row>
        <row r="30">
          <cell r="G30" t="str">
            <v>Per Annum</v>
          </cell>
        </row>
        <row r="31">
          <cell r="A31" t="str">
            <v>Fire Protection:</v>
          </cell>
          <cell r="I31" t="str">
            <v>Alternative 1</v>
          </cell>
          <cell r="K31" t="str">
            <v>Alternative #2</v>
          </cell>
          <cell r="M31" t="str">
            <v>Alternative 2</v>
          </cell>
        </row>
        <row r="32">
          <cell r="G32" t="str">
            <v>Present (1)</v>
          </cell>
          <cell r="I32">
            <v>0</v>
          </cell>
          <cell r="K32" t="str">
            <v>Proposed</v>
          </cell>
          <cell r="M32">
            <v>0</v>
          </cell>
        </row>
        <row r="34">
          <cell r="A34" t="str">
            <v>Public fire hydrants - per hydrant</v>
          </cell>
          <cell r="G34">
            <v>439.81</v>
          </cell>
          <cell r="I34" t="e">
            <v>#NAME?</v>
          </cell>
          <cell r="K34" t="e">
            <v>#NAME?</v>
          </cell>
          <cell r="M34" t="e">
            <v>#NAME?</v>
          </cell>
        </row>
        <row r="36">
          <cell r="A36" t="str">
            <v>Private fire hydrants - per hydrant</v>
          </cell>
          <cell r="G36">
            <v>439.81</v>
          </cell>
          <cell r="I36" t="e">
            <v>#NAME?</v>
          </cell>
          <cell r="K36" t="e">
            <v>#NAME?</v>
          </cell>
          <cell r="M36" t="e">
            <v>#NAME?</v>
          </cell>
        </row>
        <row r="38">
          <cell r="A38" t="str">
            <v>Automatic sprinklers:</v>
          </cell>
        </row>
        <row r="39">
          <cell r="B39" t="str">
            <v>2 inch connection and under</v>
          </cell>
          <cell r="G39">
            <v>80.63</v>
          </cell>
          <cell r="I39" t="e">
            <v>#NAME?</v>
          </cell>
          <cell r="K39" t="e">
            <v>#NAME?</v>
          </cell>
          <cell r="M39" t="e">
            <v>#NAME?</v>
          </cell>
        </row>
        <row r="40">
          <cell r="B40" t="str">
            <v>3 inch connection</v>
          </cell>
          <cell r="G40">
            <v>127.07</v>
          </cell>
          <cell r="I40" t="e">
            <v>#NAME?</v>
          </cell>
          <cell r="K40" t="e">
            <v>#NAME?</v>
          </cell>
          <cell r="M40" t="e">
            <v>#NAME?</v>
          </cell>
        </row>
        <row r="41">
          <cell r="B41" t="str">
            <v>4 inch connection</v>
          </cell>
          <cell r="G41">
            <v>171.06</v>
          </cell>
          <cell r="I41" t="e">
            <v>#NAME?</v>
          </cell>
          <cell r="K41" t="e">
            <v>#NAME?</v>
          </cell>
          <cell r="M41" t="e">
            <v>#NAME?</v>
          </cell>
        </row>
        <row r="42">
          <cell r="B42" t="str">
            <v>6 inch connection</v>
          </cell>
          <cell r="G42">
            <v>256.58999999999997</v>
          </cell>
          <cell r="I42" t="e">
            <v>#NAME?</v>
          </cell>
          <cell r="K42" t="e">
            <v>#NAME?</v>
          </cell>
          <cell r="M42" t="e">
            <v>#NAME?</v>
          </cell>
        </row>
        <row r="43">
          <cell r="B43" t="str">
            <v>8 inch connection</v>
          </cell>
          <cell r="G43">
            <v>317.64</v>
          </cell>
          <cell r="I43" t="e">
            <v>#NAME?</v>
          </cell>
          <cell r="K43" t="e">
            <v>#NAME?</v>
          </cell>
          <cell r="M43" t="e">
            <v>#NAME?</v>
          </cell>
        </row>
        <row r="46">
          <cell r="G46" t="str">
            <v>Rate Per 1,000 Gallons</v>
          </cell>
        </row>
        <row r="47">
          <cell r="A47" t="str">
            <v>Special Rates:</v>
          </cell>
          <cell r="I47" t="str">
            <v>Alternative 1</v>
          </cell>
          <cell r="K47" t="str">
            <v>Alternative #2</v>
          </cell>
          <cell r="M47" t="str">
            <v>Alternative 2</v>
          </cell>
        </row>
        <row r="48">
          <cell r="G48" t="str">
            <v>Present (1)</v>
          </cell>
          <cell r="I48">
            <v>0</v>
          </cell>
          <cell r="K48" t="str">
            <v>Proposed</v>
          </cell>
          <cell r="M48">
            <v>0</v>
          </cell>
        </row>
        <row r="50">
          <cell r="A50" t="str">
            <v>Tennyson</v>
          </cell>
          <cell r="G50">
            <v>1.36</v>
          </cell>
          <cell r="I50" t="e">
            <v>#NAME?</v>
          </cell>
          <cell r="K50" t="e">
            <v>#NAME?</v>
          </cell>
          <cell r="M50" t="e">
            <v>#NAME?</v>
          </cell>
        </row>
        <row r="52">
          <cell r="A52" t="str">
            <v>Chandler</v>
          </cell>
          <cell r="G52">
            <v>1.4</v>
          </cell>
          <cell r="I52" t="e">
            <v>#NAME?</v>
          </cell>
          <cell r="K52" t="e">
            <v>#NAME?</v>
          </cell>
          <cell r="M52" t="e">
            <v>#NAME?</v>
          </cell>
        </row>
        <row r="54">
          <cell r="A54" t="str">
            <v>NON-RECURRING RATES:</v>
          </cell>
        </row>
        <row r="56">
          <cell r="A56" t="str">
            <v>No changes in non-recurring rates are being sought as part of this cause.</v>
          </cell>
        </row>
        <row r="58">
          <cell r="A58" t="str">
            <v>Notes:</v>
          </cell>
        </row>
        <row r="59">
          <cell r="A59" t="str">
            <v>(1)  Present rates and charges approved by the Indiana Utility Regulatory Commission in Cause No. 38821</v>
          </cell>
        </row>
        <row r="60">
          <cell r="A60" t="str">
            <v xml:space="preserve">      dated January 7, 1991.</v>
          </cell>
        </row>
        <row r="61">
          <cell r="A61" t="e">
            <v>#NAME?</v>
          </cell>
        </row>
        <row r="62">
          <cell r="A62" t="e">
            <v>#NAME?</v>
          </cell>
        </row>
        <row r="63">
          <cell r="A63" t="e">
            <v>#NAME?</v>
          </cell>
        </row>
        <row r="66">
          <cell r="A66" t="str">
            <v>(Continued on next page)</v>
          </cell>
        </row>
        <row r="68">
          <cell r="A68" t="str">
            <v>(Subject to the comments in the attached</v>
          </cell>
        </row>
        <row r="69">
          <cell r="A69" t="str">
            <v>letter dated May 26, 2005 of Umbaugh.)</v>
          </cell>
        </row>
        <row r="70">
          <cell r="M70" t="str">
            <v xml:space="preserve"> </v>
          </cell>
        </row>
        <row r="71">
          <cell r="A71" t="str">
            <v>18</v>
          </cell>
        </row>
      </sheetData>
      <sheetData sheetId="12" refreshError="1">
        <row r="1">
          <cell r="A1" t="str">
            <v>GREENSBURG (INDIANA) MUNICIPAL SEWAGE WORKS</v>
          </cell>
        </row>
        <row r="3">
          <cell r="A3" t="str">
            <v>RESIDENTIAL RATE COMPARISON FOR COMPARABLE WATER UTILITIES</v>
          </cell>
        </row>
        <row r="5">
          <cell r="C5" t="str">
            <v>BOONVILLE</v>
          </cell>
        </row>
        <row r="6">
          <cell r="E6" t="str">
            <v>Proposed</v>
          </cell>
        </row>
        <row r="7">
          <cell r="C7" t="str">
            <v>Current</v>
          </cell>
          <cell r="E7" t="str">
            <v>Alt. 1</v>
          </cell>
          <cell r="G7" t="str">
            <v>Alt. #2</v>
          </cell>
          <cell r="I7" t="str">
            <v>Alt. 2</v>
          </cell>
        </row>
        <row r="8">
          <cell r="C8">
            <v>1991</v>
          </cell>
          <cell r="E8">
            <v>0</v>
          </cell>
          <cell r="G8">
            <v>0</v>
          </cell>
          <cell r="I8">
            <v>0</v>
          </cell>
        </row>
        <row r="9">
          <cell r="A9" t="str">
            <v>Monthly Billings: (gals.)</v>
          </cell>
        </row>
        <row r="10">
          <cell r="A10" t="str">
            <v>2,000</v>
          </cell>
          <cell r="C10">
            <v>8.68</v>
          </cell>
          <cell r="E10" t="e">
            <v>#NAME?</v>
          </cell>
          <cell r="G10" t="e">
            <v>#NAME?</v>
          </cell>
          <cell r="I10" t="e">
            <v>#NAME?</v>
          </cell>
        </row>
        <row r="11">
          <cell r="A11" t="str">
            <v>3,000</v>
          </cell>
          <cell r="C11" t="e">
            <v>#NAME?</v>
          </cell>
          <cell r="E11" t="e">
            <v>#NAME?</v>
          </cell>
          <cell r="G11" t="e">
            <v>#NAME?</v>
          </cell>
          <cell r="I11" t="e">
            <v>#NAME?</v>
          </cell>
        </row>
        <row r="12">
          <cell r="A12" t="str">
            <v>4,000</v>
          </cell>
          <cell r="C12" t="e">
            <v>#NAME?</v>
          </cell>
          <cell r="E12" t="e">
            <v>#NAME?</v>
          </cell>
          <cell r="G12" t="e">
            <v>#NAME?</v>
          </cell>
          <cell r="I12" t="e">
            <v>#NAME?</v>
          </cell>
        </row>
        <row r="13">
          <cell r="A13" t="str">
            <v>5,000</v>
          </cell>
          <cell r="C13" t="e">
            <v>#NAME?</v>
          </cell>
          <cell r="E13" t="e">
            <v>#NAME?</v>
          </cell>
          <cell r="G13" t="e">
            <v>#NAME?</v>
          </cell>
          <cell r="I13" t="e">
            <v>#NAME?</v>
          </cell>
        </row>
        <row r="14">
          <cell r="A14" t="str">
            <v>10,000</v>
          </cell>
          <cell r="C14" t="e">
            <v>#NAME?</v>
          </cell>
          <cell r="E14" t="e">
            <v>#NAME?</v>
          </cell>
          <cell r="G14" t="e">
            <v>#NAME?</v>
          </cell>
          <cell r="I14" t="e">
            <v>#NAME?</v>
          </cell>
        </row>
        <row r="15">
          <cell r="A15" t="str">
            <v>100,000</v>
          </cell>
          <cell r="C15" t="e">
            <v>#NAME?</v>
          </cell>
          <cell r="E15" t="e">
            <v>#NAME?</v>
          </cell>
          <cell r="G15" t="e">
            <v>#NAME?</v>
          </cell>
          <cell r="I15" t="e">
            <v>#NAME?</v>
          </cell>
        </row>
        <row r="17">
          <cell r="E17" t="str">
            <v>Rockport (1)</v>
          </cell>
          <cell r="G17" t="str">
            <v>Jasper (1)</v>
          </cell>
          <cell r="I17" t="str">
            <v>Lynnville</v>
          </cell>
        </row>
        <row r="18">
          <cell r="E18" t="str">
            <v>(2001)</v>
          </cell>
          <cell r="G18" t="str">
            <v>(2001)</v>
          </cell>
          <cell r="I18" t="str">
            <v>(1995)</v>
          </cell>
        </row>
        <row r="19">
          <cell r="A19" t="str">
            <v>Monthly Billings: (gals.)</v>
          </cell>
        </row>
        <row r="20">
          <cell r="A20" t="str">
            <v>2,000</v>
          </cell>
          <cell r="E20">
            <v>22.35</v>
          </cell>
          <cell r="G20">
            <v>11.11</v>
          </cell>
          <cell r="I20">
            <v>18.170000000000002</v>
          </cell>
        </row>
        <row r="21">
          <cell r="A21" t="str">
            <v>3,000</v>
          </cell>
          <cell r="E21">
            <v>26.830000000000002</v>
          </cell>
          <cell r="G21">
            <v>14.59</v>
          </cell>
          <cell r="I21">
            <v>23.34</v>
          </cell>
        </row>
        <row r="22">
          <cell r="A22" t="str">
            <v>4,000</v>
          </cell>
          <cell r="E22">
            <v>31.310000000000002</v>
          </cell>
          <cell r="G22">
            <v>18.07</v>
          </cell>
          <cell r="I22">
            <v>28.51</v>
          </cell>
        </row>
        <row r="23">
          <cell r="A23" t="str">
            <v>5,000</v>
          </cell>
          <cell r="E23">
            <v>35.790000000000006</v>
          </cell>
          <cell r="G23">
            <v>21.549999999999997</v>
          </cell>
          <cell r="I23">
            <v>33.68</v>
          </cell>
        </row>
        <row r="24">
          <cell r="A24" t="str">
            <v>10,000</v>
          </cell>
          <cell r="E24">
            <v>58.190000000000005</v>
          </cell>
          <cell r="G24">
            <v>38.949999999999996</v>
          </cell>
          <cell r="I24">
            <v>59.53</v>
          </cell>
        </row>
        <row r="25">
          <cell r="A25" t="str">
            <v>100,000</v>
          </cell>
          <cell r="E25">
            <v>461.39000000000004</v>
          </cell>
          <cell r="G25">
            <v>311.52499999999998</v>
          </cell>
          <cell r="I25">
            <v>524.83000000000004</v>
          </cell>
        </row>
        <row r="26">
          <cell r="G26" t="str">
            <v xml:space="preserve"> </v>
          </cell>
        </row>
        <row r="27">
          <cell r="E27" t="str">
            <v>Princeton</v>
          </cell>
          <cell r="G27" t="str">
            <v>Paoli</v>
          </cell>
          <cell r="I27" t="str">
            <v>Chrisney</v>
          </cell>
        </row>
        <row r="28">
          <cell r="E28" t="str">
            <v>(1999)</v>
          </cell>
          <cell r="G28" t="str">
            <v>(1999)</v>
          </cell>
          <cell r="I28" t="str">
            <v>(1997)</v>
          </cell>
        </row>
        <row r="29">
          <cell r="A29" t="str">
            <v>Monthly Billings: (gals.)</v>
          </cell>
        </row>
        <row r="30">
          <cell r="A30" t="str">
            <v>2,000</v>
          </cell>
          <cell r="E30">
            <v>12.11</v>
          </cell>
          <cell r="G30">
            <v>14.9</v>
          </cell>
          <cell r="I30">
            <v>19.399999999999999</v>
          </cell>
        </row>
        <row r="31">
          <cell r="A31" t="str">
            <v>3,000</v>
          </cell>
          <cell r="E31">
            <v>12.15</v>
          </cell>
          <cell r="G31">
            <v>17.760000000000002</v>
          </cell>
          <cell r="I31">
            <v>23.35</v>
          </cell>
        </row>
        <row r="32">
          <cell r="A32" t="str">
            <v>4,000</v>
          </cell>
          <cell r="E32">
            <v>16.2</v>
          </cell>
          <cell r="G32">
            <v>23.42</v>
          </cell>
          <cell r="I32">
            <v>27.3</v>
          </cell>
        </row>
        <row r="33">
          <cell r="A33" t="str">
            <v>5,000</v>
          </cell>
          <cell r="E33">
            <v>20.25</v>
          </cell>
          <cell r="G33">
            <v>29.08</v>
          </cell>
          <cell r="I33">
            <v>31.25</v>
          </cell>
        </row>
        <row r="34">
          <cell r="A34" t="str">
            <v>10,000</v>
          </cell>
          <cell r="E34">
            <v>38.950000000000003</v>
          </cell>
          <cell r="G34">
            <v>57.38</v>
          </cell>
          <cell r="I34">
            <v>36.65</v>
          </cell>
        </row>
        <row r="35">
          <cell r="A35" t="str">
            <v>100,000</v>
          </cell>
          <cell r="E35">
            <v>288.8</v>
          </cell>
          <cell r="G35">
            <v>482.28</v>
          </cell>
          <cell r="I35">
            <v>347.15</v>
          </cell>
        </row>
        <row r="36">
          <cell r="E36" t="str">
            <v xml:space="preserve"> </v>
          </cell>
        </row>
        <row r="37">
          <cell r="E37" t="str">
            <v>Tell City</v>
          </cell>
          <cell r="G37" t="str">
            <v>Chandler</v>
          </cell>
          <cell r="I37" t="str">
            <v>Spurgen</v>
          </cell>
        </row>
        <row r="38">
          <cell r="E38" t="str">
            <v>(2000)</v>
          </cell>
          <cell r="G38" t="str">
            <v>(1999)</v>
          </cell>
          <cell r="I38" t="str">
            <v>(2001)</v>
          </cell>
        </row>
        <row r="39">
          <cell r="A39" t="str">
            <v>Monthly Billings: (gals.)</v>
          </cell>
        </row>
        <row r="40">
          <cell r="A40" t="str">
            <v>2,000</v>
          </cell>
          <cell r="E40">
            <v>8.57</v>
          </cell>
          <cell r="G40">
            <v>12.78</v>
          </cell>
          <cell r="I40">
            <v>17.45</v>
          </cell>
        </row>
        <row r="41">
          <cell r="A41" t="str">
            <v>3,000</v>
          </cell>
          <cell r="E41">
            <v>8.57</v>
          </cell>
          <cell r="G41">
            <v>16.46</v>
          </cell>
          <cell r="I41">
            <v>20.94</v>
          </cell>
        </row>
        <row r="42">
          <cell r="A42" t="str">
            <v>4,000</v>
          </cell>
          <cell r="E42">
            <v>10.28</v>
          </cell>
          <cell r="G42">
            <v>19.190000000000001</v>
          </cell>
          <cell r="I42">
            <v>26.68</v>
          </cell>
        </row>
        <row r="43">
          <cell r="A43" t="str">
            <v>5,000</v>
          </cell>
          <cell r="E43">
            <v>12.85</v>
          </cell>
          <cell r="G43">
            <v>21.92</v>
          </cell>
          <cell r="I43">
            <v>32.42</v>
          </cell>
        </row>
        <row r="44">
          <cell r="A44" t="str">
            <v>10,000</v>
          </cell>
          <cell r="E44">
            <v>25.7</v>
          </cell>
          <cell r="G44">
            <v>35.57</v>
          </cell>
          <cell r="I44">
            <v>59.08</v>
          </cell>
        </row>
        <row r="45">
          <cell r="A45" t="str">
            <v>100,000</v>
          </cell>
          <cell r="E45">
            <v>230</v>
          </cell>
          <cell r="G45">
            <v>218.17000000000002</v>
          </cell>
          <cell r="I45">
            <v>389.22999999999996</v>
          </cell>
        </row>
        <row r="47">
          <cell r="A47" t="str">
            <v>(1) Inside corporate limits</v>
          </cell>
        </row>
        <row r="48">
          <cell r="A48" t="str">
            <v xml:space="preserve"> </v>
          </cell>
        </row>
        <row r="50">
          <cell r="A50" t="str">
            <v>(Subject to the comments in the attached</v>
          </cell>
        </row>
        <row r="51">
          <cell r="A51" t="str">
            <v>letter dated May 26, 2005 of Umbaugh.)</v>
          </cell>
        </row>
        <row r="53">
          <cell r="A53" t="str">
            <v>19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A1" t="str">
            <v>GREENSBURG (INDIANA) MUNICIPAL SEWAGE WORKS</v>
          </cell>
        </row>
        <row r="3">
          <cell r="A3" t="str">
            <v>SCHEDULE OF AMORTIZATION OF $441,000 PRINCIPAL</v>
          </cell>
        </row>
        <row r="4">
          <cell r="A4" t="str">
            <v>AMOUNT OF OUTSTANDING REVENUE BONDS OF 1989</v>
          </cell>
        </row>
        <row r="5">
          <cell r="A5" t="str">
            <v>Principal payable annually January 1st, beginning January 1, 1992.</v>
          </cell>
        </row>
        <row r="6">
          <cell r="A6" t="str">
            <v>Interest payable semiannually on January 1st and July 1st, beginning July 1, 1989.</v>
          </cell>
        </row>
        <row r="7">
          <cell r="A7" t="str">
            <v>Interest rates as indicated.</v>
          </cell>
        </row>
        <row r="8">
          <cell r="A8" t="str">
            <v>(Unaudited)</v>
          </cell>
        </row>
        <row r="10">
          <cell r="C10" t="str">
            <v xml:space="preserve"> </v>
          </cell>
          <cell r="G10" t="str">
            <v xml:space="preserve"> </v>
          </cell>
        </row>
        <row r="11">
          <cell r="A11" t="str">
            <v>Payment</v>
          </cell>
          <cell r="C11" t="str">
            <v>Principal</v>
          </cell>
          <cell r="G11" t="str">
            <v>Interest</v>
          </cell>
          <cell r="I11" t="str">
            <v>Debt Service</v>
          </cell>
          <cell r="M11" t="str">
            <v>Bond Year</v>
          </cell>
        </row>
        <row r="12">
          <cell r="A12" t="str">
            <v>Date</v>
          </cell>
          <cell r="C12" t="str">
            <v>Balance</v>
          </cell>
          <cell r="E12" t="str">
            <v>Principal</v>
          </cell>
          <cell r="G12" t="str">
            <v>Rate(s)</v>
          </cell>
          <cell r="I12" t="str">
            <v>Interest</v>
          </cell>
          <cell r="K12" t="str">
            <v>Total</v>
          </cell>
          <cell r="M12" t="str">
            <v>Total</v>
          </cell>
        </row>
        <row r="13">
          <cell r="C13" t="str">
            <v>(---------In $1,000's----------)</v>
          </cell>
          <cell r="G13" t="str">
            <v>(%)</v>
          </cell>
          <cell r="I13" t="str">
            <v>(--------------------- In Dollars --------------------)</v>
          </cell>
        </row>
        <row r="15">
          <cell r="A15">
            <v>38169</v>
          </cell>
          <cell r="C15">
            <v>174</v>
          </cell>
          <cell r="I15">
            <v>6846.9</v>
          </cell>
          <cell r="K15">
            <v>6846.9</v>
          </cell>
        </row>
        <row r="16">
          <cell r="A16">
            <v>38353</v>
          </cell>
          <cell r="C16">
            <v>174</v>
          </cell>
          <cell r="E16">
            <v>81</v>
          </cell>
          <cell r="G16">
            <v>7.87</v>
          </cell>
          <cell r="I16">
            <v>6846.9</v>
          </cell>
          <cell r="K16">
            <v>87846.9</v>
          </cell>
          <cell r="M16">
            <v>94693.799999999988</v>
          </cell>
        </row>
        <row r="17">
          <cell r="A17">
            <v>38534</v>
          </cell>
          <cell r="C17">
            <v>93</v>
          </cell>
          <cell r="I17">
            <v>3659.55</v>
          </cell>
          <cell r="K17">
            <v>3659.55</v>
          </cell>
        </row>
        <row r="18">
          <cell r="A18">
            <v>38718</v>
          </cell>
          <cell r="C18">
            <v>93</v>
          </cell>
          <cell r="E18">
            <v>87</v>
          </cell>
          <cell r="G18">
            <v>7.87</v>
          </cell>
          <cell r="I18">
            <v>3659.55</v>
          </cell>
          <cell r="K18">
            <v>90659.55</v>
          </cell>
          <cell r="M18">
            <v>94319.1</v>
          </cell>
        </row>
        <row r="19">
          <cell r="A19">
            <v>38899</v>
          </cell>
          <cell r="C19">
            <v>6</v>
          </cell>
          <cell r="I19">
            <v>236.1</v>
          </cell>
          <cell r="K19">
            <v>236.1</v>
          </cell>
        </row>
        <row r="20">
          <cell r="A20">
            <v>39083</v>
          </cell>
          <cell r="C20">
            <v>6</v>
          </cell>
          <cell r="E20">
            <v>6</v>
          </cell>
          <cell r="G20">
            <v>7.87</v>
          </cell>
          <cell r="I20">
            <v>236.1</v>
          </cell>
          <cell r="K20">
            <v>6236.1</v>
          </cell>
          <cell r="M20">
            <v>6472.2000000000007</v>
          </cell>
        </row>
        <row r="22">
          <cell r="A22" t="str">
            <v xml:space="preserve"> </v>
          </cell>
          <cell r="C22" t="str">
            <v>Totals</v>
          </cell>
          <cell r="E22">
            <v>174</v>
          </cell>
          <cell r="I22">
            <v>21485.099999999995</v>
          </cell>
          <cell r="K22">
            <v>195485.1</v>
          </cell>
          <cell r="M22">
            <v>195485.1</v>
          </cell>
        </row>
        <row r="25">
          <cell r="A25" t="str">
            <v>Average annual debt service for the five bond years 2003 through 2006</v>
          </cell>
          <cell r="M25">
            <v>94506.45</v>
          </cell>
        </row>
        <row r="43">
          <cell r="A43" t="str">
            <v>(Subject to the comments in the attached</v>
          </cell>
        </row>
        <row r="44">
          <cell r="A44" t="str">
            <v>letter dated May 26, 2005 of Umbaugh.)</v>
          </cell>
        </row>
        <row r="46">
          <cell r="A46" t="str">
            <v>28</v>
          </cell>
        </row>
      </sheetData>
      <sheetData sheetId="19" refreshError="1">
        <row r="1">
          <cell r="A1" t="str">
            <v>GREENSBURG (INDIANA) MUNICIPAL SEWAGE WORKS</v>
          </cell>
        </row>
        <row r="3">
          <cell r="A3" t="str">
            <v>SCHEDULE OF AMORTIZATION OF $340,748.02 PRINCIPAL AMOUNT</v>
          </cell>
        </row>
        <row r="4">
          <cell r="A4" t="str">
            <v>OF OUTSTANDING LOAN FROM PROFESSIONAL SERVICES GROUP</v>
          </cell>
        </row>
        <row r="5">
          <cell r="A5" t="str">
            <v>Principal and interest payable monthly.</v>
          </cell>
        </row>
        <row r="6">
          <cell r="A6" t="str">
            <v>Interest rate of 9.5%</v>
          </cell>
        </row>
        <row r="7">
          <cell r="A7" t="str">
            <v>(Unaudited)</v>
          </cell>
        </row>
        <row r="10">
          <cell r="C10" t="str">
            <v>Principal</v>
          </cell>
          <cell r="G10" t="str">
            <v>Interest</v>
          </cell>
          <cell r="I10" t="str">
            <v>Debt Service</v>
          </cell>
        </row>
        <row r="11">
          <cell r="A11" t="str">
            <v>Year</v>
          </cell>
          <cell r="C11" t="str">
            <v>Balance</v>
          </cell>
          <cell r="E11" t="str">
            <v>Principal</v>
          </cell>
          <cell r="G11" t="str">
            <v>Rate(s)</v>
          </cell>
          <cell r="I11" t="str">
            <v>Interest</v>
          </cell>
          <cell r="K11" t="str">
            <v>Total</v>
          </cell>
        </row>
        <row r="12">
          <cell r="C12" t="str">
            <v xml:space="preserve">  (--------------In Dollars----------)</v>
          </cell>
          <cell r="G12" t="str">
            <v>(%)</v>
          </cell>
          <cell r="I12" t="str">
            <v xml:space="preserve">  (------------In Dollars-----------)</v>
          </cell>
        </row>
        <row r="14">
          <cell r="A14">
            <v>2004</v>
          </cell>
          <cell r="C14">
            <v>191110.04</v>
          </cell>
          <cell r="E14">
            <v>52676.59</v>
          </cell>
          <cell r="G14">
            <v>9.5</v>
          </cell>
          <cell r="I14">
            <v>15901.009999999998</v>
          </cell>
          <cell r="K14">
            <v>68577.599999999991</v>
          </cell>
        </row>
        <row r="15">
          <cell r="A15">
            <v>2005</v>
          </cell>
          <cell r="C15">
            <v>138433.45000000001</v>
          </cell>
          <cell r="E15">
            <v>57904.61</v>
          </cell>
          <cell r="G15">
            <v>9.5</v>
          </cell>
          <cell r="I15">
            <v>10672.989999999998</v>
          </cell>
          <cell r="K15">
            <v>68577.600000000006</v>
          </cell>
        </row>
        <row r="16">
          <cell r="A16">
            <v>2006</v>
          </cell>
          <cell r="C16">
            <v>80528.840000000011</v>
          </cell>
          <cell r="E16">
            <v>63651.509999999995</v>
          </cell>
          <cell r="G16">
            <v>9.5</v>
          </cell>
          <cell r="I16">
            <v>4926.09</v>
          </cell>
          <cell r="K16">
            <v>68577.599999999991</v>
          </cell>
        </row>
        <row r="17">
          <cell r="A17">
            <v>2007</v>
          </cell>
          <cell r="C17">
            <v>16877.330000000016</v>
          </cell>
          <cell r="E17">
            <v>16877.330000000002</v>
          </cell>
          <cell r="G17">
            <v>9.5</v>
          </cell>
          <cell r="I17">
            <v>267.93</v>
          </cell>
          <cell r="K17">
            <v>17145.260000000002</v>
          </cell>
        </row>
        <row r="19">
          <cell r="A19" t="str">
            <v>Totals</v>
          </cell>
          <cell r="E19">
            <v>191110.03999999998</v>
          </cell>
          <cell r="I19">
            <v>31768.019999999997</v>
          </cell>
          <cell r="K19">
            <v>222878.06</v>
          </cell>
        </row>
        <row r="37">
          <cell r="A37" t="str">
            <v>(Subject to the comments in the attached</v>
          </cell>
        </row>
        <row r="38">
          <cell r="A38" t="str">
            <v>letter dated May 26, 2005 of Umbaugh.)</v>
          </cell>
        </row>
        <row r="40">
          <cell r="A40" t="str">
            <v>29</v>
          </cell>
        </row>
      </sheetData>
      <sheetData sheetId="20" refreshError="1"/>
      <sheetData sheetId="21" refreshError="1"/>
      <sheetData sheetId="22" refreshError="1"/>
      <sheetData sheetId="23" refreshError="1">
        <row r="1">
          <cell r="A1" t="str">
            <v>GREENSBURG (INDIANA) MUNICIPAL SEWAGE WORKS</v>
          </cell>
        </row>
        <row r="3">
          <cell r="A3" t="str">
            <v xml:space="preserve">CALCULATION OF ADDITIONS TO UTILITY PLANT </v>
          </cell>
        </row>
        <row r="4">
          <cell r="A4" t="str">
            <v>AND PRO FORMA DEPRECIATION EXPENSE</v>
          </cell>
        </row>
        <row r="5">
          <cell r="A5" t="str">
            <v>(Unaudited)</v>
          </cell>
        </row>
        <row r="6">
          <cell r="A6" t="str">
            <v xml:space="preserve"> </v>
          </cell>
        </row>
        <row r="7">
          <cell r="A7" t="str">
            <v>I.</v>
          </cell>
          <cell r="B7" t="str">
            <v>Calculation of Average Additions to Plant:</v>
          </cell>
        </row>
        <row r="9">
          <cell r="A9" t="str">
            <v xml:space="preserve">  Estimated utility plant in service at 12/31/98</v>
          </cell>
          <cell r="G9">
            <v>5072920</v>
          </cell>
        </row>
        <row r="11">
          <cell r="C11" t="str">
            <v>Calendar</v>
          </cell>
        </row>
        <row r="12">
          <cell r="C12" t="str">
            <v>Year</v>
          </cell>
          <cell r="E12" t="str">
            <v>Additions</v>
          </cell>
        </row>
        <row r="14">
          <cell r="C14">
            <v>1999</v>
          </cell>
          <cell r="E14">
            <v>173234</v>
          </cell>
        </row>
        <row r="15">
          <cell r="C15">
            <v>2000</v>
          </cell>
          <cell r="E15">
            <v>-299</v>
          </cell>
        </row>
        <row r="16">
          <cell r="C16">
            <v>2001</v>
          </cell>
          <cell r="E16">
            <v>65432</v>
          </cell>
        </row>
        <row r="17">
          <cell r="C17">
            <v>2002</v>
          </cell>
          <cell r="E17">
            <v>31445</v>
          </cell>
        </row>
        <row r="18">
          <cell r="C18">
            <v>2003</v>
          </cell>
        </row>
        <row r="19">
          <cell r="C19">
            <v>2004</v>
          </cell>
          <cell r="D19" t="str">
            <v>(as of 6/30/04)</v>
          </cell>
        </row>
        <row r="20">
          <cell r="C20" t="str">
            <v xml:space="preserve"> </v>
          </cell>
          <cell r="E20" t="str">
            <v xml:space="preserve"> </v>
          </cell>
        </row>
        <row r="21">
          <cell r="C21" t="str">
            <v>Total additions to utility plant</v>
          </cell>
          <cell r="G21">
            <v>96877</v>
          </cell>
        </row>
        <row r="22">
          <cell r="G22" t="str">
            <v xml:space="preserve"> </v>
          </cell>
        </row>
        <row r="23">
          <cell r="A23" t="str">
            <v xml:space="preserve">  Estimated utility plant in service at 06/30/04</v>
          </cell>
          <cell r="G23">
            <v>5169797</v>
          </cell>
        </row>
        <row r="24">
          <cell r="G24" t="str">
            <v xml:space="preserve"> </v>
          </cell>
        </row>
        <row r="26">
          <cell r="B26" t="str">
            <v>Calculation of historical average additions to plant funded through</v>
          </cell>
        </row>
        <row r="27">
          <cell r="B27" t="str">
            <v xml:space="preserve">  operating revenues.</v>
          </cell>
        </row>
        <row r="29">
          <cell r="C29" t="str">
            <v>Total additions to plant</v>
          </cell>
          <cell r="G29">
            <v>96877</v>
          </cell>
        </row>
        <row r="30">
          <cell r="C30" t="str">
            <v>Plus capitalized items</v>
          </cell>
          <cell r="G30">
            <v>25473</v>
          </cell>
        </row>
        <row r="31">
          <cell r="C31" t="str">
            <v>Less contributions</v>
          </cell>
          <cell r="G31">
            <v>-45474</v>
          </cell>
        </row>
        <row r="33">
          <cell r="C33" t="str">
            <v>Net plant additions</v>
          </cell>
          <cell r="G33">
            <v>76876</v>
          </cell>
        </row>
        <row r="34">
          <cell r="C34" t="str">
            <v>Divide by period covered (5 1/2  years)</v>
          </cell>
          <cell r="G34">
            <v>5.5</v>
          </cell>
        </row>
        <row r="36">
          <cell r="C36" t="str">
            <v xml:space="preserve">        Average annual additions to plant</v>
          </cell>
          <cell r="G36">
            <v>13977.454545454546</v>
          </cell>
        </row>
        <row r="39">
          <cell r="A39" t="str">
            <v>II.</v>
          </cell>
          <cell r="B39" t="str">
            <v>Calculation of Annual Depreciation Expense:</v>
          </cell>
        </row>
        <row r="41">
          <cell r="B41" t="str">
            <v>Estimated Utility plant in service, as of 6/30/2004</v>
          </cell>
          <cell r="G41">
            <v>5169797</v>
          </cell>
        </row>
        <row r="42">
          <cell r="B42" t="str">
            <v>Plus capitalized items</v>
          </cell>
          <cell r="G42">
            <v>25473</v>
          </cell>
        </row>
        <row r="43">
          <cell r="B43" t="str">
            <v>Less land</v>
          </cell>
          <cell r="G43">
            <v>-60455</v>
          </cell>
        </row>
        <row r="45">
          <cell r="B45" t="str">
            <v xml:space="preserve">       Sub-total</v>
          </cell>
          <cell r="G45">
            <v>5134815</v>
          </cell>
        </row>
        <row r="46">
          <cell r="B46" t="str">
            <v>Times annual composite depreciation rate</v>
          </cell>
          <cell r="F46" t="str">
            <v xml:space="preserve"> </v>
          </cell>
          <cell r="G46">
            <v>0.02</v>
          </cell>
        </row>
        <row r="48">
          <cell r="B48" t="str">
            <v xml:space="preserve">        Annual Depreciation Expense</v>
          </cell>
          <cell r="G48">
            <v>102696</v>
          </cell>
        </row>
        <row r="57">
          <cell r="A57" t="str">
            <v>(Subject to the comments in the attached</v>
          </cell>
        </row>
        <row r="58">
          <cell r="A58" t="str">
            <v>letter dated May 26, 2005 of Umbaugh.)</v>
          </cell>
        </row>
        <row r="60">
          <cell r="A60" t="str">
            <v>12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 Info"/>
      <sheetName val="WTB"/>
      <sheetName val="Proj O&amp;M"/>
      <sheetName val="Proj O&amp;M adj"/>
      <sheetName val="RevReq"/>
      <sheetName val="Proj Cost"/>
      <sheetName val="PF COE"/>
      <sheetName val="Rev Req I"/>
      <sheetName val="Rev Req II"/>
      <sheetName val="Norm Rev"/>
      <sheetName val="Cap Impr"/>
      <sheetName val="Pres Prop Rt"/>
      <sheetName val="Comp Billings"/>
      <sheetName val="ST of NA"/>
      <sheetName val="Change in NA"/>
      <sheetName val="Detail Exp"/>
      <sheetName val="Detail Rev"/>
      <sheetName val="2001 Bonds"/>
      <sheetName val="1989 Bonds"/>
      <sheetName val="PSG Loan"/>
      <sheetName val="2005 Prop Bonds"/>
      <sheetName val="2005 Prop SRF"/>
      <sheetName val="Comb Bonds"/>
      <sheetName val="Add Plant"/>
      <sheetName val="CapImp"/>
      <sheetName val="ExpCapImp"/>
      <sheetName val="CapImp2"/>
      <sheetName val="SNA"/>
      <sheetName val="CNA"/>
      <sheetName val="SCF"/>
      <sheetName val="MinBal"/>
      <sheetName val="2000 Bonds"/>
      <sheetName val="2002 Bonds"/>
      <sheetName val="Combined"/>
      <sheetName val="Rates"/>
      <sheetName val="UPIS"/>
      <sheetName val="Comparison"/>
      <sheetName val="Payroll TY"/>
      <sheetName val="Proj Pay"/>
      <sheetName val="Rev"/>
      <sheetName val="CapImp3"/>
      <sheetName val="Intro"/>
      <sheetName val="AddPlant"/>
      <sheetName val="Adjustments"/>
      <sheetName val="Fin Info"/>
      <sheetName val="Min Bal"/>
      <sheetName val="Projected Disb."/>
      <sheetName val="Rec and Disb"/>
      <sheetName val="Retur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BOONVILLE (INDIANA) MUNICIPAL WATER UTILITY</v>
          </cell>
        </row>
        <row r="3">
          <cell r="A3" t="str">
            <v>PRO FORMA ANNUAL CASH OPERATING EXPENSES</v>
          </cell>
        </row>
        <row r="4">
          <cell r="A4" t="str">
            <v>See Explanation of Adjustments, pages 3 to 11.</v>
          </cell>
        </row>
        <row r="5">
          <cell r="A5" t="str">
            <v>No inflation adjustment made.</v>
          </cell>
        </row>
        <row r="8">
          <cell r="A8" t="str">
            <v>Cash operating expenses for the 12 months</v>
          </cell>
        </row>
        <row r="9">
          <cell r="A9" t="str">
            <v xml:space="preserve">   ended June 30, 2004 (unaudited)</v>
          </cell>
          <cell r="L9">
            <v>1284092</v>
          </cell>
        </row>
        <row r="13">
          <cell r="A13" t="str">
            <v>Adjustments:</v>
          </cell>
        </row>
        <row r="15">
          <cell r="A15">
            <v>-1</v>
          </cell>
          <cell r="C15" t="str">
            <v>Payroll</v>
          </cell>
          <cell r="J15">
            <v>-63226</v>
          </cell>
        </row>
        <row r="16">
          <cell r="A16">
            <v>-2</v>
          </cell>
          <cell r="C16" t="str">
            <v>FICA</v>
          </cell>
          <cell r="J16">
            <v>168</v>
          </cell>
        </row>
        <row r="17">
          <cell r="A17">
            <v>-3</v>
          </cell>
          <cell r="C17" t="str">
            <v>Pension expense</v>
          </cell>
          <cell r="J17">
            <v>69</v>
          </cell>
        </row>
        <row r="18">
          <cell r="A18">
            <v>-4</v>
          </cell>
          <cell r="C18" t="str">
            <v>Health insurance</v>
          </cell>
          <cell r="J18">
            <v>2428</v>
          </cell>
        </row>
        <row r="19">
          <cell r="A19">
            <v>-5</v>
          </cell>
          <cell r="C19" t="str">
            <v>Life insurance</v>
          </cell>
          <cell r="J19">
            <v>12</v>
          </cell>
        </row>
        <row r="20">
          <cell r="A20">
            <v>-6</v>
          </cell>
          <cell r="C20" t="str">
            <v>Retirees insurance</v>
          </cell>
          <cell r="J20">
            <v>1242</v>
          </cell>
        </row>
        <row r="21">
          <cell r="A21">
            <v>-7</v>
          </cell>
          <cell r="C21" t="str">
            <v>Non-recurring or capital expenses</v>
          </cell>
          <cell r="J21">
            <v>-25473</v>
          </cell>
        </row>
        <row r="22">
          <cell r="A22">
            <v>-8</v>
          </cell>
          <cell r="C22" t="str">
            <v>Contractual services-US Filter</v>
          </cell>
          <cell r="J22">
            <v>6624.0149999999994</v>
          </cell>
        </row>
        <row r="23">
          <cell r="A23">
            <v>-9</v>
          </cell>
          <cell r="C23" t="str">
            <v>Contractual services-non-recurring or capital expenses</v>
          </cell>
          <cell r="J23">
            <v>-21104.080000000002</v>
          </cell>
        </row>
        <row r="24">
          <cell r="A24">
            <v>-10</v>
          </cell>
          <cell r="C24" t="str">
            <v>Rate case expense</v>
          </cell>
          <cell r="J24">
            <v>4750</v>
          </cell>
        </row>
        <row r="25">
          <cell r="A25">
            <v>-11</v>
          </cell>
          <cell r="C25" t="str">
            <v>Periodic maintenance</v>
          </cell>
          <cell r="J25">
            <v>44747.4</v>
          </cell>
        </row>
        <row r="26">
          <cell r="A26">
            <v>-12</v>
          </cell>
          <cell r="C26" t="str">
            <v>Customer growth</v>
          </cell>
          <cell r="J26">
            <v>0</v>
          </cell>
        </row>
        <row r="27">
          <cell r="A27">
            <v>-13</v>
          </cell>
          <cell r="C27" t="str">
            <v>Telephone expense</v>
          </cell>
          <cell r="J27">
            <v>208</v>
          </cell>
        </row>
        <row r="28">
          <cell r="A28">
            <v>-14</v>
          </cell>
          <cell r="C28" t="str">
            <v>General liability insurance</v>
          </cell>
          <cell r="J28">
            <v>668</v>
          </cell>
        </row>
        <row r="29">
          <cell r="A29">
            <v>-15</v>
          </cell>
          <cell r="C29" t="str">
            <v>Property and equipment insurance</v>
          </cell>
          <cell r="J29">
            <v>2480</v>
          </cell>
        </row>
        <row r="30">
          <cell r="A30">
            <v>-16</v>
          </cell>
          <cell r="C30" t="str">
            <v>Public officials insurance</v>
          </cell>
          <cell r="J30">
            <v>1100</v>
          </cell>
        </row>
        <row r="31">
          <cell r="A31">
            <v>-17</v>
          </cell>
          <cell r="C31" t="str">
            <v>Absorption costs</v>
          </cell>
          <cell r="J31">
            <v>17362</v>
          </cell>
        </row>
        <row r="32">
          <cell r="A32">
            <v>-18</v>
          </cell>
          <cell r="C32" t="str">
            <v>Payment in lieu of taxes</v>
          </cell>
          <cell r="J32">
            <v>59538</v>
          </cell>
        </row>
        <row r="33">
          <cell r="A33">
            <v>-19</v>
          </cell>
          <cell r="C33" t="str">
            <v>Gross income tax</v>
          </cell>
          <cell r="J33">
            <v>7488</v>
          </cell>
        </row>
        <row r="35">
          <cell r="E35" t="str">
            <v>Sub-total</v>
          </cell>
          <cell r="L35">
            <v>39081.334999999999</v>
          </cell>
        </row>
        <row r="37">
          <cell r="E37" t="str">
            <v>Pro Forma Annual Cash Operating Expenses</v>
          </cell>
          <cell r="L37">
            <v>1323173.335</v>
          </cell>
        </row>
        <row r="56">
          <cell r="A56" t="str">
            <v>(Continued on next page)</v>
          </cell>
        </row>
        <row r="58">
          <cell r="A58" t="str">
            <v>(Subject to the comments in the attached</v>
          </cell>
        </row>
        <row r="59">
          <cell r="A59" t="str">
            <v>letter dated May 26, 2005 of Umbaugh.)</v>
          </cell>
        </row>
        <row r="61">
          <cell r="A61" t="str">
            <v>2</v>
          </cell>
        </row>
        <row r="62">
          <cell r="A62" t="str">
            <v>BOONVILLE (INDIANA) MUNICIPAL WATER UTILITY</v>
          </cell>
        </row>
        <row r="63">
          <cell r="L63" t="str">
            <v>(Cont'd)</v>
          </cell>
        </row>
        <row r="64">
          <cell r="A64" t="str">
            <v>PRO FORMA ANNUAL CASH OPERATING EXPENSES</v>
          </cell>
        </row>
        <row r="65">
          <cell r="A65" t="str">
            <v>Explanation of adjustments</v>
          </cell>
        </row>
        <row r="66">
          <cell r="A66" t="str">
            <v>No inflation adjustment made.</v>
          </cell>
        </row>
        <row r="69">
          <cell r="A69" t="str">
            <v>Adjustment (1)</v>
          </cell>
        </row>
        <row r="71">
          <cell r="A71" t="str">
            <v xml:space="preserve">To adjust test year payroll expense to reflect pro forma salaries and wages, </v>
          </cell>
        </row>
        <row r="72">
          <cell r="A72" t="str">
            <v>(based on 2003 salary ordinance ).</v>
          </cell>
        </row>
        <row r="75">
          <cell r="C75" t="str">
            <v>Pro forma payroll</v>
          </cell>
          <cell r="L75">
            <v>59359.32</v>
          </cell>
        </row>
        <row r="76">
          <cell r="C76" t="str">
            <v>Less test year amount</v>
          </cell>
          <cell r="L76">
            <v>-122585</v>
          </cell>
        </row>
        <row r="78">
          <cell r="E78" t="str">
            <v>Adjustment</v>
          </cell>
          <cell r="L78">
            <v>-63226</v>
          </cell>
        </row>
        <row r="80">
          <cell r="A80" t="str">
            <v>Adjustment (2)</v>
          </cell>
        </row>
        <row r="82">
          <cell r="A82" t="str">
            <v>To adjust test year FICA expense to reflect pro forma payroll.</v>
          </cell>
        </row>
        <row r="84">
          <cell r="C84" t="str">
            <v>Pro forma payroll subject to FICA</v>
          </cell>
          <cell r="L84">
            <v>59359.32</v>
          </cell>
        </row>
        <row r="85">
          <cell r="C85" t="str">
            <v>Times FICA rate</v>
          </cell>
          <cell r="L85">
            <v>7.6499999999999999E-2</v>
          </cell>
        </row>
        <row r="87">
          <cell r="C87" t="str">
            <v>Pro forma FICA expense</v>
          </cell>
          <cell r="L87">
            <v>4541</v>
          </cell>
        </row>
        <row r="88">
          <cell r="C88" t="str">
            <v>Less test year amount</v>
          </cell>
          <cell r="L88">
            <v>-4373</v>
          </cell>
        </row>
        <row r="90">
          <cell r="E90" t="str">
            <v>Adjustment</v>
          </cell>
          <cell r="L90">
            <v>168</v>
          </cell>
        </row>
        <row r="92">
          <cell r="A92" t="str">
            <v>Adjustment (3)</v>
          </cell>
        </row>
        <row r="94">
          <cell r="A94" t="str">
            <v>To adjust test year PERF expense to reflect the pro forma payroll and 2001 PERF rate.</v>
          </cell>
        </row>
        <row r="96">
          <cell r="C96" t="str">
            <v>Pro forma payroll subject to PERF</v>
          </cell>
          <cell r="L96">
            <v>59359.32</v>
          </cell>
        </row>
        <row r="97">
          <cell r="C97" t="str">
            <v xml:space="preserve">Times PERF rate </v>
          </cell>
          <cell r="L97">
            <v>0.03</v>
          </cell>
        </row>
        <row r="99">
          <cell r="C99" t="str">
            <v>Pro forma PERF expense</v>
          </cell>
          <cell r="L99">
            <v>1781</v>
          </cell>
        </row>
        <row r="100">
          <cell r="C100" t="str">
            <v>Less test year expense</v>
          </cell>
          <cell r="L100">
            <v>-1712</v>
          </cell>
        </row>
        <row r="102">
          <cell r="E102" t="str">
            <v>Adjustment</v>
          </cell>
          <cell r="L102">
            <v>69</v>
          </cell>
        </row>
        <row r="117">
          <cell r="A117" t="str">
            <v>(Continued on next page)</v>
          </cell>
        </row>
        <row r="119">
          <cell r="A119" t="str">
            <v>(Subject to the comments in the attached</v>
          </cell>
        </row>
        <row r="120">
          <cell r="A120" t="str">
            <v>letter dated May 26, 2005 of Umbaugh.)</v>
          </cell>
        </row>
        <row r="122">
          <cell r="A122" t="str">
            <v>3</v>
          </cell>
        </row>
        <row r="123">
          <cell r="A123" t="str">
            <v>BOONVILLE (INDIANA) MUNICIPAL WATER UTILITY</v>
          </cell>
        </row>
        <row r="124">
          <cell r="L124" t="str">
            <v>(Cont'd)</v>
          </cell>
        </row>
        <row r="125">
          <cell r="A125" t="str">
            <v>PRO FORMA ANNUAL CASH OPERATING EXPENSES</v>
          </cell>
        </row>
        <row r="126">
          <cell r="A126" t="str">
            <v>Explanation of adjustments</v>
          </cell>
        </row>
        <row r="127">
          <cell r="A127" t="str">
            <v>No inflation adjustment made.</v>
          </cell>
        </row>
        <row r="130">
          <cell r="A130" t="str">
            <v xml:space="preserve">Adjustment (4) </v>
          </cell>
        </row>
        <row r="132">
          <cell r="A132" t="str">
            <v>To adjust test year health insurance expense to reflect the most current monthly premiums.</v>
          </cell>
        </row>
        <row r="134">
          <cell r="C134" t="str">
            <v>Pro forma health insurance expense</v>
          </cell>
          <cell r="L134">
            <v>21006</v>
          </cell>
        </row>
        <row r="135">
          <cell r="C135" t="str">
            <v>Less test year expense</v>
          </cell>
          <cell r="L135">
            <v>-18578</v>
          </cell>
        </row>
        <row r="137">
          <cell r="E137" t="str">
            <v>Adjustment</v>
          </cell>
          <cell r="L137">
            <v>2428</v>
          </cell>
        </row>
        <row r="139">
          <cell r="A139" t="str">
            <v xml:space="preserve">Adjustment (5) </v>
          </cell>
        </row>
        <row r="141">
          <cell r="A141" t="str">
            <v>To adjust test year life insurance expense to reflect the most current monthly premiums.</v>
          </cell>
        </row>
        <row r="143">
          <cell r="C143" t="str">
            <v>Pro forma life insurance expense</v>
          </cell>
          <cell r="L143">
            <v>269</v>
          </cell>
        </row>
        <row r="144">
          <cell r="C144" t="str">
            <v>Less test year expense</v>
          </cell>
          <cell r="L144">
            <v>-257</v>
          </cell>
        </row>
        <row r="146">
          <cell r="E146" t="str">
            <v>Adjustment</v>
          </cell>
          <cell r="L146">
            <v>12</v>
          </cell>
        </row>
        <row r="148">
          <cell r="A148" t="str">
            <v xml:space="preserve">Adjustment (6) </v>
          </cell>
        </row>
        <row r="150">
          <cell r="A150" t="str">
            <v>To adjust test year retirees insurance expense to reflect the most current monthly premiums.</v>
          </cell>
        </row>
        <row r="152">
          <cell r="C152" t="str">
            <v>Pro forma retirees insurance expense</v>
          </cell>
          <cell r="L152">
            <v>9043</v>
          </cell>
        </row>
        <row r="153">
          <cell r="C153" t="str">
            <v>Less test year expense</v>
          </cell>
          <cell r="L153">
            <v>-7801</v>
          </cell>
        </row>
        <row r="155">
          <cell r="E155" t="str">
            <v>Adjustment</v>
          </cell>
          <cell r="L155">
            <v>1242</v>
          </cell>
        </row>
        <row r="157">
          <cell r="A157" t="str">
            <v>Adjustment (7)</v>
          </cell>
        </row>
        <row r="159">
          <cell r="A159" t="str">
            <v xml:space="preserve">To eliminate test year expenses that are considered non-recurring or capital </v>
          </cell>
        </row>
        <row r="160">
          <cell r="A160" t="str">
            <v>expenditures.</v>
          </cell>
        </row>
        <row r="162">
          <cell r="E162" t="str">
            <v>Date</v>
          </cell>
          <cell r="G162" t="str">
            <v>Vendor</v>
          </cell>
          <cell r="I162" t="str">
            <v>Description</v>
          </cell>
          <cell r="L162" t="str">
            <v>Amount</v>
          </cell>
        </row>
        <row r="164">
          <cell r="E164" t="str">
            <v>September, 2003</v>
          </cell>
          <cell r="G164" t="str">
            <v>Tri-State Fence Co.</v>
          </cell>
          <cell r="I164" t="str">
            <v>Chain Link Fence, Iron pond</v>
          </cell>
          <cell r="L164">
            <v>-6547</v>
          </cell>
        </row>
        <row r="165">
          <cell r="E165" t="str">
            <v>November, 2003</v>
          </cell>
          <cell r="G165" t="str">
            <v>Infrasturcture systems, Inc.</v>
          </cell>
          <cell r="L165">
            <v>-6190</v>
          </cell>
        </row>
        <row r="166">
          <cell r="E166" t="str">
            <v>June, 2004</v>
          </cell>
          <cell r="G166" t="str">
            <v>Reynolds, Inc.</v>
          </cell>
          <cell r="I166" t="str">
            <v>New Filter &amp; Rehab</v>
          </cell>
          <cell r="L166">
            <v>-19283</v>
          </cell>
        </row>
        <row r="168">
          <cell r="E168" t="str">
            <v>Adjustment</v>
          </cell>
          <cell r="L168">
            <v>-25473</v>
          </cell>
        </row>
        <row r="177">
          <cell r="A177" t="str">
            <v>(Continued on next page)</v>
          </cell>
        </row>
        <row r="179">
          <cell r="A179" t="str">
            <v>(Subject to the comments in the attached</v>
          </cell>
        </row>
        <row r="180">
          <cell r="A180" t="str">
            <v>letter dated May 26, 2005 of Umbaugh.)</v>
          </cell>
        </row>
        <row r="182">
          <cell r="A182" t="str">
            <v>4</v>
          </cell>
        </row>
        <row r="183">
          <cell r="A183" t="str">
            <v>BOONVILLE (INDIANA) MUNICIPAL WATER UTILITY</v>
          </cell>
        </row>
        <row r="184">
          <cell r="L184" t="str">
            <v>(Cont'd)</v>
          </cell>
        </row>
        <row r="185">
          <cell r="A185" t="str">
            <v>PRO FORMA ANNUAL CASH OPERATING EXPENSES</v>
          </cell>
        </row>
        <row r="186">
          <cell r="A186" t="str">
            <v>Explanation of adjustments</v>
          </cell>
        </row>
        <row r="187">
          <cell r="A187" t="str">
            <v>No inflation adjustment made.</v>
          </cell>
        </row>
        <row r="190">
          <cell r="A190" t="str">
            <v>Adjustment (8)</v>
          </cell>
        </row>
        <row r="192">
          <cell r="A192" t="str">
            <v>To adjust test year contractual services expense to US Filter to reflect an increase of 1.5%.</v>
          </cell>
        </row>
        <row r="194">
          <cell r="C194" t="str">
            <v>Pro forma US Filter contract</v>
          </cell>
          <cell r="L194">
            <v>441601</v>
          </cell>
        </row>
        <row r="195">
          <cell r="C195" t="str">
            <v>Times 1.5% increase</v>
          </cell>
          <cell r="L195">
            <v>1.4999999999999999E-2</v>
          </cell>
        </row>
        <row r="197">
          <cell r="E197" t="str">
            <v>Adjustment</v>
          </cell>
          <cell r="L197">
            <v>6624.0149999999994</v>
          </cell>
        </row>
        <row r="199">
          <cell r="A199" t="str">
            <v>Adjustment (9)</v>
          </cell>
        </row>
        <row r="201">
          <cell r="A201" t="str">
            <v>To adjust test year contractual services-management fee for those expenditures</v>
          </cell>
        </row>
        <row r="202">
          <cell r="A202" t="str">
            <v>considered capital or non-recurring.</v>
          </cell>
        </row>
        <row r="204">
          <cell r="E204" t="str">
            <v>Date</v>
          </cell>
          <cell r="G204" t="str">
            <v>Vendor</v>
          </cell>
          <cell r="L204" t="str">
            <v xml:space="preserve"> </v>
          </cell>
        </row>
        <row r="205">
          <cell r="C205" t="str">
            <v xml:space="preserve"> </v>
          </cell>
          <cell r="L205" t="str">
            <v xml:space="preserve"> </v>
          </cell>
        </row>
        <row r="206">
          <cell r="E206" t="str">
            <v>September, 2003</v>
          </cell>
          <cell r="G206" t="str">
            <v>Keystone Consulting</v>
          </cell>
          <cell r="L206">
            <v>-1757</v>
          </cell>
        </row>
        <row r="207">
          <cell r="E207" t="str">
            <v>October, 2003</v>
          </cell>
          <cell r="G207" t="str">
            <v>Midwestern Engineers, Inc.</v>
          </cell>
          <cell r="L207">
            <v>-1908</v>
          </cell>
        </row>
        <row r="208">
          <cell r="E208" t="str">
            <v>October, 2003</v>
          </cell>
          <cell r="G208" t="str">
            <v>Reynolds, Inc.</v>
          </cell>
          <cell r="L208">
            <v>-1200</v>
          </cell>
        </row>
        <row r="209">
          <cell r="E209" t="str">
            <v>February, 2004</v>
          </cell>
          <cell r="G209" t="str">
            <v>Midwestern Engineers, Inc.</v>
          </cell>
          <cell r="L209">
            <v>-14119.08</v>
          </cell>
        </row>
        <row r="210">
          <cell r="E210" t="str">
            <v>March, 2004</v>
          </cell>
          <cell r="G210" t="str">
            <v>Midwestern Engineers, Inc.</v>
          </cell>
          <cell r="L210">
            <v>-500</v>
          </cell>
        </row>
        <row r="211">
          <cell r="E211" t="str">
            <v>April, 2004</v>
          </cell>
          <cell r="G211" t="str">
            <v>Midwestern Engineers, Inc.</v>
          </cell>
          <cell r="L211">
            <v>-1620</v>
          </cell>
        </row>
        <row r="212">
          <cell r="C212" t="str">
            <v xml:space="preserve">    </v>
          </cell>
        </row>
        <row r="213">
          <cell r="E213" t="str">
            <v>Adjustment</v>
          </cell>
          <cell r="L213">
            <v>-21104.080000000002</v>
          </cell>
        </row>
        <row r="215">
          <cell r="A215" t="str">
            <v xml:space="preserve">Adjustment (10) </v>
          </cell>
        </row>
        <row r="217">
          <cell r="A217" t="str">
            <v>To adjust for rate case expense amortized over a five year period.</v>
          </cell>
        </row>
        <row r="219">
          <cell r="C219" t="str">
            <v>Pro forma rate case expense</v>
          </cell>
          <cell r="L219">
            <v>25000</v>
          </cell>
        </row>
        <row r="220">
          <cell r="C220" t="str">
            <v>Amortize over 5 years</v>
          </cell>
          <cell r="L220">
            <v>5</v>
          </cell>
        </row>
        <row r="222">
          <cell r="C222" t="str">
            <v>Annual expense</v>
          </cell>
          <cell r="L222">
            <v>5000</v>
          </cell>
        </row>
        <row r="223">
          <cell r="C223" t="str">
            <v>Less test year expense</v>
          </cell>
          <cell r="L223">
            <v>-250</v>
          </cell>
        </row>
        <row r="225">
          <cell r="E225" t="str">
            <v>Adjustment</v>
          </cell>
          <cell r="L225">
            <v>4750</v>
          </cell>
        </row>
        <row r="233">
          <cell r="A233" t="str">
            <v>(Continued on next page)</v>
          </cell>
        </row>
        <row r="235">
          <cell r="A235" t="str">
            <v>(Subject to the comments in the attached</v>
          </cell>
        </row>
        <row r="236">
          <cell r="A236" t="str">
            <v>letter dated May 26, 2005 of Umbaugh.)</v>
          </cell>
        </row>
        <row r="238">
          <cell r="A238" t="str">
            <v>5</v>
          </cell>
        </row>
        <row r="239">
          <cell r="A239" t="str">
            <v>BOONVILLE (INDIANA) MUNICIPAL WATER UTILITY</v>
          </cell>
        </row>
        <row r="240">
          <cell r="L240" t="str">
            <v>(Cont'd)</v>
          </cell>
        </row>
        <row r="241">
          <cell r="A241" t="str">
            <v>PRO FORMA ANNUAL CASH OPERATING EXPENSES</v>
          </cell>
        </row>
        <row r="242">
          <cell r="A242" t="str">
            <v>Explanation of adjustments</v>
          </cell>
        </row>
        <row r="243">
          <cell r="A243" t="str">
            <v>No inflation adjustment made.</v>
          </cell>
        </row>
        <row r="246">
          <cell r="A246" t="str">
            <v xml:space="preserve">Adjustment (11) </v>
          </cell>
        </row>
        <row r="248">
          <cell r="A248" t="str">
            <v>To adjust test year expenses to reflect pro forma annual periodic maintenance expenses,</v>
          </cell>
        </row>
        <row r="249">
          <cell r="A249" t="str">
            <v>as determined by the utility manager.</v>
          </cell>
        </row>
        <row r="251">
          <cell r="A251" t="str">
            <v>A.</v>
          </cell>
          <cell r="C251" t="str">
            <v>Tank Maintenance:</v>
          </cell>
        </row>
        <row r="252">
          <cell r="C252" t="str">
            <v xml:space="preserve">   Elevated tanks (500 MG) (2 @ $97,498)</v>
          </cell>
          <cell r="J252">
            <v>194996</v>
          </cell>
        </row>
        <row r="253">
          <cell r="C253" t="str">
            <v xml:space="preserve">   Ground level tank (1.6 MG)</v>
          </cell>
          <cell r="J253">
            <v>12000</v>
          </cell>
        </row>
        <row r="254">
          <cell r="C254" t="str">
            <v xml:space="preserve">   Ground level tank (500 MG)</v>
          </cell>
          <cell r="J254">
            <v>9250</v>
          </cell>
        </row>
        <row r="256">
          <cell r="C256" t="str">
            <v xml:space="preserve">        Total</v>
          </cell>
          <cell r="J256">
            <v>216246</v>
          </cell>
        </row>
        <row r="257">
          <cell r="C257" t="str">
            <v xml:space="preserve">   Amortize over fifteen years</v>
          </cell>
          <cell r="J257">
            <v>15</v>
          </cell>
        </row>
        <row r="259">
          <cell r="C259" t="str">
            <v xml:space="preserve">        Sub-total</v>
          </cell>
          <cell r="L259">
            <v>14416.4</v>
          </cell>
        </row>
        <row r="261">
          <cell r="A261" t="str">
            <v>B.</v>
          </cell>
          <cell r="C261" t="str">
            <v>Wells:</v>
          </cell>
        </row>
        <row r="262">
          <cell r="C262" t="str">
            <v xml:space="preserve">   Well cleaning (6 wells @ $9,350)</v>
          </cell>
          <cell r="J262">
            <v>56100</v>
          </cell>
        </row>
        <row r="263">
          <cell r="C263" t="str">
            <v xml:space="preserve">   Amortize over 3 years</v>
          </cell>
          <cell r="J263">
            <v>3</v>
          </cell>
        </row>
        <row r="265">
          <cell r="C265" t="str">
            <v xml:space="preserve">        Sub-total</v>
          </cell>
          <cell r="L265">
            <v>18700</v>
          </cell>
        </row>
        <row r="267">
          <cell r="A267" t="str">
            <v>C.</v>
          </cell>
          <cell r="C267" t="str">
            <v>Clear Wells:</v>
          </cell>
        </row>
        <row r="268">
          <cell r="C268" t="str">
            <v xml:space="preserve">   Well cleaning (2 clear wells @ $10,000)</v>
          </cell>
          <cell r="J268">
            <v>20000</v>
          </cell>
        </row>
        <row r="269">
          <cell r="C269" t="str">
            <v xml:space="preserve">   Amortized over 5 years</v>
          </cell>
          <cell r="J269">
            <v>5</v>
          </cell>
        </row>
        <row r="271">
          <cell r="C271" t="str">
            <v xml:space="preserve">        Sub-total</v>
          </cell>
          <cell r="L271">
            <v>4000</v>
          </cell>
        </row>
        <row r="273">
          <cell r="A273" t="str">
            <v>D.</v>
          </cell>
          <cell r="C273" t="str">
            <v>Filters:</v>
          </cell>
        </row>
        <row r="274">
          <cell r="C274" t="str">
            <v xml:space="preserve">   Cost of overhauling filters (6 filters @ $10,000)</v>
          </cell>
          <cell r="J274">
            <v>60000</v>
          </cell>
        </row>
        <row r="275">
          <cell r="C275" t="str">
            <v xml:space="preserve">   Amortize over ten years</v>
          </cell>
          <cell r="J275">
            <v>10</v>
          </cell>
        </row>
        <row r="277">
          <cell r="C277" t="str">
            <v xml:space="preserve">        Sub-total</v>
          </cell>
          <cell r="L277">
            <v>6000</v>
          </cell>
        </row>
        <row r="279">
          <cell r="A279" t="str">
            <v>E.</v>
          </cell>
          <cell r="C279" t="str">
            <v>Pumping:</v>
          </cell>
        </row>
        <row r="280">
          <cell r="C280" t="str">
            <v xml:space="preserve">   High service booster pump maintenance (2 pumps @ $4,000)</v>
          </cell>
          <cell r="J280">
            <v>8000</v>
          </cell>
        </row>
        <row r="281">
          <cell r="C281" t="str">
            <v xml:space="preserve">   Raw booster pump maintenance (2 pumps @ $4,000)</v>
          </cell>
          <cell r="J281">
            <v>8000</v>
          </cell>
        </row>
        <row r="282">
          <cell r="C282" t="str">
            <v xml:space="preserve">   EBY booster pump maintenance (2 pumps @ $4,000)</v>
          </cell>
          <cell r="J282">
            <v>8000</v>
          </cell>
        </row>
        <row r="284">
          <cell r="C284" t="str">
            <v xml:space="preserve">        Total</v>
          </cell>
          <cell r="J284">
            <v>24000</v>
          </cell>
        </row>
        <row r="285">
          <cell r="C285" t="str">
            <v xml:space="preserve">   Amortize over ten years</v>
          </cell>
          <cell r="J285">
            <v>10</v>
          </cell>
        </row>
        <row r="287">
          <cell r="C287" t="str">
            <v xml:space="preserve">        Sub-total</v>
          </cell>
          <cell r="L287">
            <v>2400</v>
          </cell>
        </row>
        <row r="289">
          <cell r="C289" t="str">
            <v>Pro forma annual periodic maintenance expense</v>
          </cell>
          <cell r="L289">
            <v>45516.4</v>
          </cell>
        </row>
        <row r="290">
          <cell r="C290" t="str">
            <v>Less test year periodic maintenance expense</v>
          </cell>
          <cell r="L290">
            <v>-769</v>
          </cell>
        </row>
        <row r="292">
          <cell r="E292" t="str">
            <v>Adjustment</v>
          </cell>
          <cell r="L292">
            <v>44747.4</v>
          </cell>
        </row>
        <row r="294">
          <cell r="A294" t="str">
            <v>(Continued on next page)</v>
          </cell>
        </row>
        <row r="296">
          <cell r="A296" t="str">
            <v>(Subject to the comments in the attached</v>
          </cell>
        </row>
        <row r="297">
          <cell r="A297" t="str">
            <v>letter dated May 26, 2005 of Umbaugh.)</v>
          </cell>
        </row>
        <row r="299">
          <cell r="A299" t="str">
            <v>6</v>
          </cell>
        </row>
        <row r="300">
          <cell r="A300" t="str">
            <v>BOONVILLE (INDIANA) MUNICIPAL WATER UTILITY</v>
          </cell>
        </row>
        <row r="301">
          <cell r="L301" t="str">
            <v>(Cont'd)</v>
          </cell>
        </row>
        <row r="302">
          <cell r="A302" t="str">
            <v>PRO FORMA ANNUAL CASH OPERATING EXPENSES</v>
          </cell>
        </row>
        <row r="303">
          <cell r="A303" t="str">
            <v>Explanation of adjustments</v>
          </cell>
        </row>
        <row r="304">
          <cell r="A304" t="str">
            <v>No inflation adjustment made.</v>
          </cell>
        </row>
        <row r="307">
          <cell r="A307" t="str">
            <v>Adjustment (12)</v>
          </cell>
        </row>
        <row r="309">
          <cell r="A309" t="str">
            <v>To adjust test year expenses to normalize for the pro forma effects of users</v>
          </cell>
        </row>
        <row r="310">
          <cell r="A310" t="str">
            <v>added to the system during the test year.</v>
          </cell>
        </row>
        <row r="312">
          <cell r="A312" t="str">
            <v>(A)</v>
          </cell>
          <cell r="C312" t="str">
            <v>Pro forma annual increase in residential gallons sold due</v>
          </cell>
        </row>
        <row r="313">
          <cell r="C313" t="str">
            <v>to new users (78 monthly bills at 4,800 gallons</v>
          </cell>
        </row>
        <row r="314">
          <cell r="C314" t="str">
            <v>per month, see page 14)</v>
          </cell>
          <cell r="J314">
            <v>3549</v>
          </cell>
          <cell r="L314" t="str">
            <v>/100 gallons</v>
          </cell>
        </row>
        <row r="315">
          <cell r="C315" t="str">
            <v>Pro forma annual increase in commercial gallons sold due</v>
          </cell>
        </row>
        <row r="316">
          <cell r="C316" t="str">
            <v>to new users (10 monthly bills at 19,900 gallons</v>
          </cell>
        </row>
        <row r="317">
          <cell r="C317" t="str">
            <v>per month, see page 15)</v>
          </cell>
          <cell r="J317">
            <v>1716</v>
          </cell>
          <cell r="L317" t="str">
            <v>/100 gallons</v>
          </cell>
        </row>
        <row r="319">
          <cell r="C319" t="str">
            <v>Sub-total</v>
          </cell>
          <cell r="J319">
            <v>5265</v>
          </cell>
        </row>
        <row r="320">
          <cell r="C320" t="str">
            <v>Divide by test year billed flow to residential</v>
          </cell>
        </row>
        <row r="321">
          <cell r="C321" t="str">
            <v xml:space="preserve">  and commercial customers</v>
          </cell>
          <cell r="J321">
            <v>2707960</v>
          </cell>
        </row>
        <row r="323">
          <cell r="C323" t="str">
            <v xml:space="preserve">     Percentage increase</v>
          </cell>
          <cell r="J323">
            <v>0</v>
          </cell>
        </row>
        <row r="326">
          <cell r="H326" t="str">
            <v>Test Year</v>
          </cell>
          <cell r="J326" t="str">
            <v>Percentage</v>
          </cell>
        </row>
        <row r="327">
          <cell r="H327" t="str">
            <v>Expense</v>
          </cell>
          <cell r="J327" t="str">
            <v>Increase</v>
          </cell>
          <cell r="L327" t="str">
            <v>Adjustment</v>
          </cell>
        </row>
        <row r="328">
          <cell r="J328" t="str">
            <v>(%)</v>
          </cell>
        </row>
        <row r="330">
          <cell r="A330" t="str">
            <v>(A)</v>
          </cell>
          <cell r="C330" t="str">
            <v>Purchased power-source of supply</v>
          </cell>
          <cell r="H330">
            <v>43996</v>
          </cell>
          <cell r="J330">
            <v>0</v>
          </cell>
          <cell r="L330">
            <v>0</v>
          </cell>
        </row>
        <row r="331">
          <cell r="A331" t="str">
            <v>(A)</v>
          </cell>
          <cell r="C331" t="str">
            <v>Purchased power-treatment</v>
          </cell>
          <cell r="H331">
            <v>99872</v>
          </cell>
          <cell r="J331">
            <v>0</v>
          </cell>
          <cell r="L331">
            <v>0</v>
          </cell>
        </row>
        <row r="333">
          <cell r="E333" t="str">
            <v>Adjustment</v>
          </cell>
          <cell r="L333">
            <v>0</v>
          </cell>
        </row>
        <row r="355">
          <cell r="A355" t="str">
            <v>(Continued on next page)</v>
          </cell>
        </row>
        <row r="357">
          <cell r="A357" t="str">
            <v>(Subject to the comments in the attached</v>
          </cell>
        </row>
        <row r="358">
          <cell r="A358" t="str">
            <v>letter dated May 26, 2005 of Umbaugh.)</v>
          </cell>
        </row>
        <row r="360">
          <cell r="A360" t="str">
            <v>7</v>
          </cell>
        </row>
        <row r="361">
          <cell r="A361" t="str">
            <v>BOONVILLE (INDIANA) MUNICIPAL WATER UTILITY</v>
          </cell>
        </row>
        <row r="362">
          <cell r="L362" t="str">
            <v>(Cont'd)</v>
          </cell>
        </row>
        <row r="363">
          <cell r="A363" t="str">
            <v>PRO FORMA ANNUAL CASH OPERATING EXPENSES</v>
          </cell>
        </row>
        <row r="364">
          <cell r="A364" t="str">
            <v>Explanation of adjustments</v>
          </cell>
        </row>
        <row r="365">
          <cell r="A365" t="str">
            <v>No inflation adjustment made.</v>
          </cell>
        </row>
        <row r="368">
          <cell r="A368" t="str">
            <v>Adjustment (13)</v>
          </cell>
        </row>
        <row r="370">
          <cell r="A370" t="str">
            <v>To adjust test year telephone expense to reflect the most current monthly service fee.</v>
          </cell>
        </row>
        <row r="372">
          <cell r="B372" t="str">
            <v>Pro forma telephone expenses ($234.70 times 12 months)</v>
          </cell>
          <cell r="L372">
            <v>2816</v>
          </cell>
        </row>
        <row r="373">
          <cell r="B373" t="str">
            <v>Less test year expense</v>
          </cell>
          <cell r="L373">
            <v>-2608</v>
          </cell>
        </row>
        <row r="375">
          <cell r="E375" t="str">
            <v>Adjustment</v>
          </cell>
          <cell r="L375">
            <v>208</v>
          </cell>
        </row>
        <row r="378">
          <cell r="A378" t="str">
            <v>Adjustment (14)</v>
          </cell>
        </row>
        <row r="380">
          <cell r="A380" t="str">
            <v>To adjust test year general liability insurance expense to reflect the most current premium</v>
          </cell>
        </row>
        <row r="381">
          <cell r="A381" t="str">
            <v>and the absorption of costs previously allocated to the electric utility.</v>
          </cell>
        </row>
        <row r="383">
          <cell r="B383" t="str">
            <v xml:space="preserve">Quarterly general liability premium previously </v>
          </cell>
        </row>
        <row r="384">
          <cell r="B384" t="str">
            <v xml:space="preserve">  allocated to the electric utility</v>
          </cell>
          <cell r="L384">
            <v>334</v>
          </cell>
        </row>
        <row r="385">
          <cell r="B385" t="str">
            <v xml:space="preserve">Times pro forma percentage allocable to the water utility </v>
          </cell>
          <cell r="L385">
            <v>0.5</v>
          </cell>
        </row>
        <row r="387">
          <cell r="B387" t="str">
            <v>Sub-total</v>
          </cell>
          <cell r="L387">
            <v>167</v>
          </cell>
        </row>
        <row r="388">
          <cell r="B388" t="str">
            <v>Times 4 quarters</v>
          </cell>
          <cell r="L388">
            <v>4</v>
          </cell>
        </row>
        <row r="390">
          <cell r="B390" t="str">
            <v>Pro forma general liability insurance allocated to the water utility</v>
          </cell>
          <cell r="L390">
            <v>668</v>
          </cell>
        </row>
        <row r="391">
          <cell r="B391" t="str">
            <v>Less test year expense</v>
          </cell>
          <cell r="L391">
            <v>0</v>
          </cell>
        </row>
        <row r="393">
          <cell r="E393" t="str">
            <v>Adjustment</v>
          </cell>
          <cell r="L393">
            <v>668</v>
          </cell>
        </row>
        <row r="416">
          <cell r="A416" t="str">
            <v>(Continued on next page)</v>
          </cell>
        </row>
        <row r="418">
          <cell r="A418" t="str">
            <v>(Subject to the comments in the attached</v>
          </cell>
        </row>
        <row r="419">
          <cell r="A419" t="str">
            <v>letter dated May 26, 2005 of Umbaugh.)</v>
          </cell>
        </row>
        <row r="421">
          <cell r="A421" t="str">
            <v>8</v>
          </cell>
        </row>
        <row r="422">
          <cell r="A422" t="str">
            <v>BOONVILLE (INDIANA) MUNICIPAL WATER UTILITY</v>
          </cell>
        </row>
        <row r="423">
          <cell r="L423" t="str">
            <v>(Cont'd)</v>
          </cell>
        </row>
        <row r="424">
          <cell r="A424" t="str">
            <v>PRO FORMA ANNUAL CASH OPERATING EXPENSES</v>
          </cell>
        </row>
        <row r="425">
          <cell r="A425" t="str">
            <v>Explanation of adjustments</v>
          </cell>
        </row>
        <row r="426">
          <cell r="A426" t="str">
            <v>No inflation adjustment made.</v>
          </cell>
        </row>
        <row r="429">
          <cell r="A429" t="str">
            <v>Adjustment (15)</v>
          </cell>
        </row>
        <row r="431">
          <cell r="A431" t="str">
            <v>To adjust test year property and equipment insurance expense to reflect the most current premium</v>
          </cell>
        </row>
        <row r="432">
          <cell r="A432" t="str">
            <v>and the absorption of costs previously allocated to the electric utility.</v>
          </cell>
        </row>
        <row r="434">
          <cell r="B434" t="str">
            <v>Quarterly property and equipment insurance premium</v>
          </cell>
        </row>
        <row r="435">
          <cell r="B435" t="str">
            <v xml:space="preserve">  previously allocated to the electric utility</v>
          </cell>
          <cell r="L435">
            <v>826.25</v>
          </cell>
        </row>
        <row r="436">
          <cell r="B436" t="str">
            <v xml:space="preserve">Times pro forma percentage allocable to the water utility </v>
          </cell>
          <cell r="L436">
            <v>0.5</v>
          </cell>
        </row>
        <row r="438">
          <cell r="B438" t="str">
            <v>Sub-total</v>
          </cell>
          <cell r="L438">
            <v>413.125</v>
          </cell>
        </row>
        <row r="439">
          <cell r="B439" t="str">
            <v>Add existing quarterly premium allocated to the water utility</v>
          </cell>
          <cell r="L439">
            <v>826.25</v>
          </cell>
        </row>
        <row r="441">
          <cell r="B441" t="str">
            <v>Pro forma quarterly premium</v>
          </cell>
          <cell r="L441">
            <v>1239</v>
          </cell>
        </row>
        <row r="442">
          <cell r="B442" t="str">
            <v>Times 4 quarters</v>
          </cell>
          <cell r="L442">
            <v>4</v>
          </cell>
        </row>
        <row r="444">
          <cell r="B444" t="str">
            <v>Pro forma property and equipment insurance allocated to the water utility</v>
          </cell>
          <cell r="L444">
            <v>4956</v>
          </cell>
        </row>
        <row r="445">
          <cell r="B445" t="str">
            <v>Less test year expense</v>
          </cell>
          <cell r="L445">
            <v>-2476</v>
          </cell>
        </row>
        <row r="447">
          <cell r="E447" t="str">
            <v>Adjustment</v>
          </cell>
          <cell r="L447">
            <v>2480</v>
          </cell>
        </row>
        <row r="450">
          <cell r="A450" t="str">
            <v>Adjustment (16)</v>
          </cell>
        </row>
        <row r="452">
          <cell r="A452" t="str">
            <v>To adjust test year public officials insurance expense to reflect the portion of the most</v>
          </cell>
        </row>
        <row r="453">
          <cell r="A453" t="str">
            <v>current premium to be allocated to the water utility.</v>
          </cell>
        </row>
        <row r="455">
          <cell r="B455" t="str">
            <v>Quarterly public officials insurance premium to be allocated</v>
          </cell>
        </row>
        <row r="456">
          <cell r="B456" t="str">
            <v xml:space="preserve">  to the water utility ($1,650 divided by 6 departments)</v>
          </cell>
          <cell r="L456">
            <v>275</v>
          </cell>
        </row>
        <row r="457">
          <cell r="B457" t="str">
            <v>Times 4 quarters</v>
          </cell>
          <cell r="L457">
            <v>4</v>
          </cell>
        </row>
        <row r="459">
          <cell r="B459" t="str">
            <v>Pro forma public officials insurance allocated to the water utility</v>
          </cell>
          <cell r="L459">
            <v>1100</v>
          </cell>
        </row>
        <row r="460">
          <cell r="B460" t="str">
            <v>Less test year expense</v>
          </cell>
          <cell r="L460">
            <v>0</v>
          </cell>
        </row>
        <row r="462">
          <cell r="E462" t="str">
            <v>Adjustment</v>
          </cell>
          <cell r="L462">
            <v>1100</v>
          </cell>
        </row>
        <row r="477">
          <cell r="A477" t="str">
            <v>(Continued on next page)</v>
          </cell>
        </row>
        <row r="479">
          <cell r="A479" t="str">
            <v>(Subject to the comments in the attached</v>
          </cell>
        </row>
        <row r="480">
          <cell r="A480" t="str">
            <v>letter dated May 26, 2005 of Umbaugh.)</v>
          </cell>
        </row>
        <row r="482">
          <cell r="A482" t="str">
            <v>9</v>
          </cell>
        </row>
        <row r="483">
          <cell r="A483" t="str">
            <v>BOONVILLE (INDIANA) MUNICIPAL WATER UTILITY</v>
          </cell>
        </row>
        <row r="484">
          <cell r="L484" t="str">
            <v>(Cont'd)</v>
          </cell>
        </row>
        <row r="485">
          <cell r="A485" t="str">
            <v>PRO FORMA ANNUAL CASH OPERATING EXPENSES</v>
          </cell>
        </row>
        <row r="486">
          <cell r="A486" t="str">
            <v>Explanation of adjustments</v>
          </cell>
        </row>
        <row r="487">
          <cell r="A487" t="str">
            <v>No inflation adjustment made.</v>
          </cell>
        </row>
        <row r="490">
          <cell r="A490" t="str">
            <v>Adjustment (17)</v>
          </cell>
        </row>
        <row r="492">
          <cell r="A492" t="str">
            <v>To adjust test year water utility operation and maintenance expense to reflect those</v>
          </cell>
        </row>
        <row r="493">
          <cell r="A493" t="str">
            <v>costs previously charged to the electric utility that will remain the responsibility of the</v>
          </cell>
        </row>
        <row r="494">
          <cell r="A494" t="str">
            <v xml:space="preserve">City of Boonville and be charged to other departments.  </v>
          </cell>
        </row>
        <row r="495">
          <cell r="L495" t="str">
            <v>Amount</v>
          </cell>
        </row>
        <row r="496">
          <cell r="L496" t="str">
            <v>Allocated to the</v>
          </cell>
        </row>
        <row r="497">
          <cell r="B497" t="str">
            <v>Vendor</v>
          </cell>
          <cell r="L497" t="str">
            <v>Water Utility</v>
          </cell>
        </row>
        <row r="499">
          <cell r="B499" t="str">
            <v>A.E. Boyce</v>
          </cell>
          <cell r="L499">
            <v>732</v>
          </cell>
        </row>
        <row r="500">
          <cell r="B500" t="str">
            <v>Action Pest Control</v>
          </cell>
          <cell r="L500">
            <v>97</v>
          </cell>
        </row>
        <row r="501">
          <cell r="B501" t="str">
            <v>Aramark Uniform Services</v>
          </cell>
          <cell r="L501">
            <v>409</v>
          </cell>
        </row>
        <row r="502">
          <cell r="B502" t="str">
            <v>Ameritech</v>
          </cell>
          <cell r="L502">
            <v>205</v>
          </cell>
        </row>
        <row r="503">
          <cell r="B503" t="str">
            <v>Boonville Natural Gas</v>
          </cell>
          <cell r="L503">
            <v>366</v>
          </cell>
        </row>
        <row r="504">
          <cell r="B504" t="str">
            <v>CNG Appliances</v>
          </cell>
          <cell r="L504">
            <v>35</v>
          </cell>
        </row>
        <row r="505">
          <cell r="B505" t="str">
            <v>Charmark Computer Services</v>
          </cell>
          <cell r="L505">
            <v>1852</v>
          </cell>
        </row>
        <row r="506">
          <cell r="B506" t="str">
            <v>Diebold Inc.</v>
          </cell>
          <cell r="L506">
            <v>184</v>
          </cell>
        </row>
        <row r="507">
          <cell r="B507" t="str">
            <v>Ikon Office Solutions</v>
          </cell>
          <cell r="L507">
            <v>408</v>
          </cell>
        </row>
        <row r="508">
          <cell r="B508" t="str">
            <v>Killion Office Products</v>
          </cell>
          <cell r="L508">
            <v>2545</v>
          </cell>
        </row>
        <row r="509">
          <cell r="B509" t="str">
            <v>Lang Company</v>
          </cell>
          <cell r="L509">
            <v>488</v>
          </cell>
        </row>
        <row r="510">
          <cell r="B510" t="str">
            <v>McNeely Insurance</v>
          </cell>
          <cell r="L510">
            <v>4703</v>
          </cell>
        </row>
        <row r="511">
          <cell r="B511" t="str">
            <v>Pitney Bowes</v>
          </cell>
          <cell r="L511">
            <v>553</v>
          </cell>
        </row>
        <row r="512">
          <cell r="B512" t="str">
            <v>Starbrite Window Cleaning</v>
          </cell>
          <cell r="L512">
            <v>64</v>
          </cell>
        </row>
        <row r="513">
          <cell r="B513" t="str">
            <v>Servpro</v>
          </cell>
          <cell r="L513">
            <v>291</v>
          </cell>
        </row>
        <row r="514">
          <cell r="B514" t="str">
            <v>US Postmaster</v>
          </cell>
          <cell r="L514">
            <v>4069</v>
          </cell>
        </row>
        <row r="515">
          <cell r="B515" t="str">
            <v>Wal-Mart</v>
          </cell>
          <cell r="L515">
            <v>226</v>
          </cell>
        </row>
        <row r="516">
          <cell r="B516" t="str">
            <v>Xerox Corp.</v>
          </cell>
          <cell r="L516">
            <v>135</v>
          </cell>
        </row>
        <row r="518">
          <cell r="E518" t="str">
            <v>Adjustment</v>
          </cell>
          <cell r="L518">
            <v>17362</v>
          </cell>
        </row>
        <row r="538">
          <cell r="A538" t="str">
            <v>(Continued on next page)</v>
          </cell>
        </row>
        <row r="540">
          <cell r="A540" t="str">
            <v>(Subject to the comments in the attached</v>
          </cell>
        </row>
        <row r="541">
          <cell r="A541" t="str">
            <v>letter dated May 26, 2005 of Umbaugh.)</v>
          </cell>
        </row>
        <row r="543">
          <cell r="A543" t="str">
            <v>10</v>
          </cell>
        </row>
        <row r="544">
          <cell r="A544" t="str">
            <v>BOONVILLE (INDIANA) MUNICIPAL WATER UTILITY</v>
          </cell>
        </row>
        <row r="545">
          <cell r="L545" t="str">
            <v>(Cont'd)</v>
          </cell>
        </row>
        <row r="546">
          <cell r="A546" t="str">
            <v>PRO FORMA ANNUAL CASH OPERATING EXPENSES</v>
          </cell>
        </row>
        <row r="547">
          <cell r="A547" t="str">
            <v>Explanation of adjustments</v>
          </cell>
        </row>
        <row r="548">
          <cell r="A548" t="str">
            <v>No inflation adjustment made.</v>
          </cell>
        </row>
        <row r="551">
          <cell r="A551" t="str">
            <v>Adjustment (18)</v>
          </cell>
        </row>
        <row r="553">
          <cell r="A553" t="str">
            <v xml:space="preserve">To provide for payment in lieu of property taxes which would have been received </v>
          </cell>
        </row>
        <row r="554">
          <cell r="A554" t="str">
            <v>had the Utility been privately owned.</v>
          </cell>
        </row>
        <row r="556">
          <cell r="C556" t="str">
            <v>Utility plant in service at 6/30/04  (unaudited)</v>
          </cell>
          <cell r="L556">
            <v>5169797</v>
          </cell>
        </row>
        <row r="557">
          <cell r="C557" t="str">
            <v>Less accumulated depreciation</v>
          </cell>
          <cell r="L557">
            <v>45810</v>
          </cell>
        </row>
        <row r="558">
          <cell r="C558" t="str">
            <v>Add capitalized items in test year</v>
          </cell>
          <cell r="L558">
            <v>46577.08</v>
          </cell>
        </row>
        <row r="560">
          <cell r="C560" t="str">
            <v>Net utility plant in service</v>
          </cell>
          <cell r="L560">
            <v>5262184.08</v>
          </cell>
        </row>
        <row r="561">
          <cell r="C561" t="str">
            <v>Divide by 3</v>
          </cell>
          <cell r="L561">
            <v>3</v>
          </cell>
        </row>
        <row r="563">
          <cell r="E563" t="str">
            <v>Estimated net assessed value</v>
          </cell>
          <cell r="L563">
            <v>1754061</v>
          </cell>
        </row>
        <row r="565">
          <cell r="C565" t="str">
            <v>Payment in lieu of taxes based on the corporate tax rate of $4.3800</v>
          </cell>
        </row>
        <row r="566">
          <cell r="C566" t="str">
            <v xml:space="preserve">   per $100 of assessed value for taxes payable in 2005 (rate net of </v>
          </cell>
        </row>
        <row r="567">
          <cell r="C567" t="str">
            <v xml:space="preserve">   15.9966% property tax replacement credit is $3.6793)</v>
          </cell>
          <cell r="L567">
            <v>64538</v>
          </cell>
        </row>
        <row r="569">
          <cell r="C569" t="str">
            <v>Less test year expense</v>
          </cell>
          <cell r="L569">
            <v>-5000</v>
          </cell>
        </row>
        <row r="571">
          <cell r="E571" t="str">
            <v>Adjustment</v>
          </cell>
          <cell r="L571">
            <v>59538</v>
          </cell>
        </row>
        <row r="574">
          <cell r="A574" t="str">
            <v>Adjustment (19)</v>
          </cell>
        </row>
        <row r="576">
          <cell r="A576" t="str">
            <v>To provide for pro forma gross income tax.</v>
          </cell>
        </row>
        <row r="578">
          <cell r="C578" t="str">
            <v>Test year revenues</v>
          </cell>
          <cell r="L578">
            <v>2735078</v>
          </cell>
        </row>
        <row r="579">
          <cell r="C579" t="str">
            <v>Plus normalized revenues (see page 14)</v>
          </cell>
          <cell r="L579">
            <v>1770.6</v>
          </cell>
        </row>
        <row r="580">
          <cell r="C580" t="str">
            <v>Less 1/2 of exemption</v>
          </cell>
          <cell r="L580">
            <v>-500</v>
          </cell>
        </row>
        <row r="581">
          <cell r="C581" t="str">
            <v>Less test year municipal hydrant rental</v>
          </cell>
          <cell r="L581">
            <v>-1123562</v>
          </cell>
        </row>
        <row r="583">
          <cell r="C583" t="str">
            <v>Sub-total</v>
          </cell>
          <cell r="L583">
            <v>1612786.6</v>
          </cell>
        </row>
        <row r="584">
          <cell r="C584" t="str">
            <v>Times corporate tax rate</v>
          </cell>
          <cell r="L584">
            <v>1.2E-2</v>
          </cell>
        </row>
        <row r="586">
          <cell r="C586" t="str">
            <v>Pro forma gross income tax</v>
          </cell>
          <cell r="L586">
            <v>19353</v>
          </cell>
        </row>
        <row r="587">
          <cell r="C587" t="str">
            <v>Less test year expense</v>
          </cell>
          <cell r="L587">
            <v>-11865</v>
          </cell>
        </row>
        <row r="589">
          <cell r="E589" t="str">
            <v>Adjustment</v>
          </cell>
          <cell r="L589">
            <v>7488</v>
          </cell>
        </row>
        <row r="599">
          <cell r="A599" t="str">
            <v>(Continued on next page)</v>
          </cell>
        </row>
        <row r="601">
          <cell r="A601" t="str">
            <v>(Subject to the comments in the attached</v>
          </cell>
        </row>
        <row r="602">
          <cell r="A602" t="str">
            <v>letter dated May 26, 2005 of Umbaugh.)</v>
          </cell>
        </row>
        <row r="604">
          <cell r="A604" t="str">
            <v>11</v>
          </cell>
        </row>
      </sheetData>
      <sheetData sheetId="7" refreshError="1">
        <row r="1">
          <cell r="A1" t="str">
            <v>GREENSBURG (INDIANA) MUNICIPAL SEWAGE WORKS</v>
          </cell>
        </row>
        <row r="2">
          <cell r="K2" t="str">
            <v>Phase I</v>
          </cell>
        </row>
        <row r="3">
          <cell r="A3" t="str">
            <v>SUMMARY OF PRO FORMA REVENUE REQUIREMENTS</v>
          </cell>
        </row>
        <row r="4">
          <cell r="A4" t="str">
            <v>AND AVAILABLE REVENUES</v>
          </cell>
        </row>
        <row r="5">
          <cell r="A5" t="str">
            <v>See Explanation of Adjustments, Page 17.</v>
          </cell>
        </row>
        <row r="7">
          <cell r="G7" t="str">
            <v>Alternatives</v>
          </cell>
        </row>
        <row r="8">
          <cell r="G8" t="str">
            <v>A</v>
          </cell>
          <cell r="I8" t="str">
            <v>B</v>
          </cell>
          <cell r="K8" t="str">
            <v>C</v>
          </cell>
        </row>
        <row r="9">
          <cell r="A9" t="str">
            <v>Revenue Requirements:</v>
          </cell>
        </row>
        <row r="10">
          <cell r="B10" t="str">
            <v>Operation and maintenance expense (1)</v>
          </cell>
        </row>
        <row r="12">
          <cell r="B12" t="str">
            <v>Additional gross income tax (2)</v>
          </cell>
        </row>
        <row r="14">
          <cell r="B14" t="str">
            <v>Additional allowance for PILT (2a)</v>
          </cell>
        </row>
        <row r="16">
          <cell r="B16" t="str">
            <v>Debt service:</v>
          </cell>
        </row>
        <row r="17">
          <cell r="C17" t="str">
            <v>Outstanding:</v>
          </cell>
        </row>
        <row r="18">
          <cell r="D18" t="str">
            <v>1989 Bonds (3)</v>
          </cell>
        </row>
        <row r="19">
          <cell r="D19" t="str">
            <v>PSG Loan (4)</v>
          </cell>
        </row>
        <row r="22">
          <cell r="B22" t="str">
            <v>Debt service reserves:</v>
          </cell>
        </row>
        <row r="23">
          <cell r="C23" t="str">
            <v>Proposed (funded over five years)</v>
          </cell>
        </row>
        <row r="25">
          <cell r="B25" t="str">
            <v>Allowance for replacements and improvements (5)</v>
          </cell>
        </row>
        <row r="27">
          <cell r="D27" t="str">
            <v>Sub-total</v>
          </cell>
        </row>
        <row r="28">
          <cell r="B28" t="str">
            <v>Less interest income (6)</v>
          </cell>
        </row>
        <row r="30">
          <cell r="D30" t="str">
            <v>Total Revenue Requirements</v>
          </cell>
        </row>
        <row r="32">
          <cell r="A32" t="str">
            <v>Available Revenues:</v>
          </cell>
        </row>
        <row r="33">
          <cell r="B33" t="str">
            <v>Normalized metered sales (7)</v>
          </cell>
        </row>
        <row r="34">
          <cell r="B34" t="str">
            <v>Hydrant rental (6)</v>
          </cell>
        </row>
        <row r="36">
          <cell r="C36" t="str">
            <v>Sub-total</v>
          </cell>
        </row>
        <row r="37">
          <cell r="B37" t="str">
            <v>Penalties (6)</v>
          </cell>
        </row>
        <row r="38">
          <cell r="B38" t="str">
            <v>Tap-in fees (6)</v>
          </cell>
        </row>
        <row r="39">
          <cell r="B39" t="str">
            <v>Other income (6)</v>
          </cell>
        </row>
        <row r="41">
          <cell r="D41" t="str">
            <v>Total Available Revenues</v>
          </cell>
        </row>
        <row r="43">
          <cell r="A43" t="str">
            <v>Additional Revenues Required</v>
          </cell>
        </row>
        <row r="45">
          <cell r="A45" t="str">
            <v>Percentage Increase Required in Rates and Charges</v>
          </cell>
        </row>
        <row r="47">
          <cell r="A47" t="str">
            <v>Resulting Minimum Monthly Bill</v>
          </cell>
        </row>
        <row r="48">
          <cell r="A48" t="str">
            <v xml:space="preserve">  (Presently $8.68 based on 2,520 gallons)</v>
          </cell>
        </row>
        <row r="50">
          <cell r="A50" t="str">
            <v>Resulting Average Monthly Bill</v>
          </cell>
        </row>
        <row r="51">
          <cell r="A51" t="str">
            <v xml:space="preserve">  (Presently $17.25 based on 5,000 gallons)</v>
          </cell>
        </row>
        <row r="53">
          <cell r="A53" t="str">
            <v>Phase I:</v>
          </cell>
          <cell r="C53" t="str">
            <v>Calculates the immediate additional revenues required.</v>
          </cell>
        </row>
        <row r="54">
          <cell r="A54" t="str">
            <v>Phase II:</v>
          </cell>
          <cell r="C54" t="str">
            <v>Calculates the estimated effects of proposed $8,850,000 in improvement projects.</v>
          </cell>
        </row>
        <row r="55">
          <cell r="A55" t="str">
            <v>Alternative 2:  Represents and allowance for extensions and replacements equal to test year repair and</v>
          </cell>
        </row>
        <row r="56">
          <cell r="A56" t="str">
            <v xml:space="preserve">  maintenance costs in excess of the contracted amount.</v>
          </cell>
        </row>
        <row r="57">
          <cell r="A57" t="str">
            <v>Phase III:</v>
          </cell>
          <cell r="C57" t="str">
            <v>Incorporates the additional depreciation expense and allowance for Payment in Lieu of Taxes resulting</v>
          </cell>
        </row>
        <row r="58">
          <cell r="C58" t="str">
            <v>fromt he proposed improvements.</v>
          </cell>
        </row>
        <row r="60">
          <cell r="A60" t="e">
            <v>#REF!</v>
          </cell>
        </row>
        <row r="62">
          <cell r="A62" t="str">
            <v>(Subject to the comments in the attached</v>
          </cell>
        </row>
        <row r="63">
          <cell r="A63" t="str">
            <v>letter dated May 26, 2005 of Umbaugh.)</v>
          </cell>
        </row>
        <row r="65">
          <cell r="A65" t="str">
            <v>16</v>
          </cell>
        </row>
        <row r="66">
          <cell r="A66" t="str">
            <v>GREENSBURG (INDIANA) MUNICIPAL SEWAGE WORKS</v>
          </cell>
        </row>
        <row r="67">
          <cell r="K67" t="str">
            <v>(Cont'd)</v>
          </cell>
        </row>
        <row r="68">
          <cell r="A68" t="str">
            <v>SUMMARY OF PRO FORMA REVENUE REQUIREMENTS</v>
          </cell>
        </row>
        <row r="69">
          <cell r="A69" t="str">
            <v>AND AVAILABLE REVENUES</v>
          </cell>
        </row>
        <row r="70">
          <cell r="A70" t="str">
            <v>Explanation of Adjustments</v>
          </cell>
        </row>
        <row r="74">
          <cell r="A74">
            <v>-1</v>
          </cell>
          <cell r="B74" t="str">
            <v>To provide for operation and maintenance expenses as explained on pages 2 - 11.</v>
          </cell>
        </row>
        <row r="76">
          <cell r="A76">
            <v>-2</v>
          </cell>
          <cell r="B76" t="str">
            <v>To provide for additional gross income tax.</v>
          </cell>
        </row>
        <row r="77">
          <cell r="B77" t="str">
            <v>Phase I:</v>
          </cell>
        </row>
        <row r="79">
          <cell r="C79" t="str">
            <v>Additional operating revenues requested</v>
          </cell>
          <cell r="K79">
            <v>0</v>
          </cell>
        </row>
        <row r="80">
          <cell r="C80" t="str">
            <v xml:space="preserve">Less portion of increased revenue requirements </v>
          </cell>
        </row>
        <row r="81">
          <cell r="C81" t="str">
            <v xml:space="preserve">  attributable to public fire protection (not subject to tax)</v>
          </cell>
          <cell r="K81">
            <v>0</v>
          </cell>
        </row>
        <row r="83">
          <cell r="D83" t="str">
            <v>Sub-total</v>
          </cell>
          <cell r="K83">
            <v>0</v>
          </cell>
        </row>
        <row r="84">
          <cell r="C84" t="str">
            <v>Times corporate gross income tax rate (1.2%)</v>
          </cell>
          <cell r="K84">
            <v>1.2E-2</v>
          </cell>
        </row>
        <row r="86">
          <cell r="D86" t="str">
            <v>Adjustment</v>
          </cell>
          <cell r="K86">
            <v>0</v>
          </cell>
        </row>
        <row r="88">
          <cell r="B88" t="str">
            <v>Phase II:</v>
          </cell>
        </row>
        <row r="90">
          <cell r="C90" t="str">
            <v>Additional operating revenues requested</v>
          </cell>
          <cell r="K90">
            <v>0</v>
          </cell>
        </row>
        <row r="91">
          <cell r="C91" t="str">
            <v xml:space="preserve">Less portion of increased revenue requirements </v>
          </cell>
        </row>
        <row r="92">
          <cell r="C92" t="str">
            <v xml:space="preserve">  attributable to public fire protection (not subject to tax)</v>
          </cell>
          <cell r="K92">
            <v>0</v>
          </cell>
        </row>
        <row r="94">
          <cell r="D94" t="str">
            <v>Sub-total</v>
          </cell>
          <cell r="K94">
            <v>0</v>
          </cell>
        </row>
        <row r="95">
          <cell r="C95" t="str">
            <v>Times corporate gross income tax rate (1.2%)</v>
          </cell>
          <cell r="K95">
            <v>1.2E-2</v>
          </cell>
        </row>
        <row r="97">
          <cell r="D97" t="str">
            <v>Adjustment</v>
          </cell>
          <cell r="K97">
            <v>0</v>
          </cell>
        </row>
        <row r="99">
          <cell r="B99" t="str">
            <v>Phase III:</v>
          </cell>
        </row>
        <row r="101">
          <cell r="C101" t="str">
            <v>Additional operating revenues requested</v>
          </cell>
          <cell r="K101">
            <v>0</v>
          </cell>
        </row>
        <row r="102">
          <cell r="C102" t="str">
            <v xml:space="preserve">Less portion of increased revenue requirements </v>
          </cell>
        </row>
        <row r="103">
          <cell r="C103" t="str">
            <v xml:space="preserve">  attributable to public fire protection (not subject to tax)</v>
          </cell>
          <cell r="K103">
            <v>0</v>
          </cell>
        </row>
        <row r="105">
          <cell r="D105" t="str">
            <v>Sub-total</v>
          </cell>
          <cell r="K105">
            <v>0</v>
          </cell>
        </row>
        <row r="106">
          <cell r="C106" t="str">
            <v>Times corporate gross income tax rate (1.2%)</v>
          </cell>
          <cell r="K106">
            <v>1.2E-2</v>
          </cell>
        </row>
        <row r="108">
          <cell r="D108" t="str">
            <v>Adjustment</v>
          </cell>
          <cell r="K108">
            <v>0</v>
          </cell>
        </row>
        <row r="110">
          <cell r="A110" t="str">
            <v>(2a)</v>
          </cell>
          <cell r="B110" t="e">
            <v>#VALUE!</v>
          </cell>
        </row>
        <row r="112">
          <cell r="A112">
            <v>-3</v>
          </cell>
          <cell r="B112" t="str">
            <v>To provide for average annual principal and interest on the outstanding bonds, page 28.</v>
          </cell>
        </row>
        <row r="114">
          <cell r="A114">
            <v>-4</v>
          </cell>
          <cell r="B114" t="str">
            <v>To provide for average annual principal and interest on the outstanding Professional Services Group loan, page 29.</v>
          </cell>
        </row>
        <row r="116">
          <cell r="A116">
            <v>-5</v>
          </cell>
          <cell r="B116" t="str">
            <v>Phase I and Phase II:  To provide an allowance for replacements and improvements based on depreciation expense.</v>
          </cell>
        </row>
        <row r="117">
          <cell r="B117" t="str">
            <v>Phase III:  To provide an allowance for replacements and improvements based on depreciation expense - including the</v>
          </cell>
        </row>
        <row r="118">
          <cell r="B118" t="str">
            <v>proposed improvements.</v>
          </cell>
        </row>
        <row r="120">
          <cell r="A120">
            <v>-6</v>
          </cell>
          <cell r="B120" t="str">
            <v>Calculated at test year amounts.</v>
          </cell>
        </row>
        <row r="122">
          <cell r="A122">
            <v>-7</v>
          </cell>
          <cell r="B122" t="str">
            <v>Normalized metered sales, page 14.</v>
          </cell>
        </row>
        <row r="125">
          <cell r="A125" t="str">
            <v>(Subject to the comments in the attached</v>
          </cell>
        </row>
        <row r="126">
          <cell r="A126" t="str">
            <v>letter dated May 26, 2005 of Umbaugh.)</v>
          </cell>
        </row>
        <row r="128">
          <cell r="A128" t="str">
            <v>17</v>
          </cell>
        </row>
      </sheetData>
      <sheetData sheetId="8" refreshError="1"/>
      <sheetData sheetId="9" refreshError="1">
        <row r="1">
          <cell r="A1" t="str">
            <v>GREENSBURG (INDIANA) MUNICIPAL SEWAGE WORKS</v>
          </cell>
        </row>
        <row r="3">
          <cell r="A3" t="str">
            <v>CALCULATION OF NORMALIZED ANNUAL OPERATING REVENUES</v>
          </cell>
        </row>
        <row r="4">
          <cell r="A4" t="str">
            <v>- Residential -</v>
          </cell>
        </row>
        <row r="7">
          <cell r="H7" t="str">
            <v>12 Months</v>
          </cell>
          <cell r="L7" t="str">
            <v>Normalized</v>
          </cell>
        </row>
        <row r="8">
          <cell r="H8" t="str">
            <v>Ended</v>
          </cell>
          <cell r="L8" t="str">
            <v>Annual</v>
          </cell>
        </row>
        <row r="9">
          <cell r="H9">
            <v>38168</v>
          </cell>
          <cell r="J9" t="str">
            <v>Adjustments</v>
          </cell>
          <cell r="L9" t="str">
            <v>Revenues</v>
          </cell>
        </row>
        <row r="10">
          <cell r="A10" t="str">
            <v>Operating Revenues</v>
          </cell>
          <cell r="H10" t="str">
            <v>(Unaudited)</v>
          </cell>
        </row>
        <row r="12">
          <cell r="B12" t="str">
            <v>Metered sales</v>
          </cell>
          <cell r="H12">
            <v>449420</v>
          </cell>
          <cell r="J12">
            <v>1237.8</v>
          </cell>
          <cell r="K12" t="str">
            <v>(1)</v>
          </cell>
          <cell r="L12" t="str">
            <v xml:space="preserve"> </v>
          </cell>
        </row>
        <row r="13">
          <cell r="J13">
            <v>532.79999999999995</v>
          </cell>
          <cell r="K13" t="str">
            <v>(2)</v>
          </cell>
          <cell r="L13">
            <v>451190.6</v>
          </cell>
        </row>
        <row r="14">
          <cell r="B14" t="str">
            <v>Hydrant rental</v>
          </cell>
          <cell r="H14">
            <v>1123562</v>
          </cell>
          <cell r="L14">
            <v>1123562</v>
          </cell>
        </row>
        <row r="15">
          <cell r="B15" t="str">
            <v>Penalties</v>
          </cell>
          <cell r="H15">
            <v>29257</v>
          </cell>
          <cell r="L15">
            <v>29257</v>
          </cell>
        </row>
        <row r="16">
          <cell r="B16" t="str">
            <v>Other income</v>
          </cell>
          <cell r="H16">
            <v>1132839</v>
          </cell>
          <cell r="L16">
            <v>1132839</v>
          </cell>
        </row>
        <row r="18">
          <cell r="B18" t="str">
            <v>Totals</v>
          </cell>
          <cell r="H18">
            <v>2735078</v>
          </cell>
          <cell r="J18">
            <v>1770.6</v>
          </cell>
          <cell r="L18">
            <v>2736848.6</v>
          </cell>
        </row>
        <row r="21">
          <cell r="B21" t="str">
            <v xml:space="preserve">(1)    To adjust test year operating revenues to normalize for the estimated financial effects of </v>
          </cell>
        </row>
        <row r="22">
          <cell r="B22" t="str">
            <v xml:space="preserve">         approximately 7 less users to the system from the beginning of the test year</v>
          </cell>
        </row>
        <row r="23">
          <cell r="B23" t="str">
            <v xml:space="preserve">         (based on billing records).</v>
          </cell>
        </row>
        <row r="25">
          <cell r="B25" t="str">
            <v>Residential Revenues:</v>
          </cell>
          <cell r="F25" t="str">
            <v>Times</v>
          </cell>
        </row>
        <row r="26">
          <cell r="D26" t="str">
            <v>Increase/</v>
          </cell>
          <cell r="F26" t="str">
            <v>Estimated</v>
          </cell>
          <cell r="H26" t="str">
            <v>Additional</v>
          </cell>
          <cell r="J26" t="str">
            <v>Estimated</v>
          </cell>
        </row>
        <row r="27">
          <cell r="B27" t="str">
            <v>Billing</v>
          </cell>
          <cell r="D27" t="str">
            <v>(Decrease)</v>
          </cell>
          <cell r="F27" t="str">
            <v>Additional</v>
          </cell>
          <cell r="H27" t="str">
            <v>Monthly</v>
          </cell>
          <cell r="J27" t="str">
            <v>Monthly</v>
          </cell>
        </row>
        <row r="28">
          <cell r="B28" t="str">
            <v>Cycle</v>
          </cell>
          <cell r="D28" t="str">
            <v>In Users (A)</v>
          </cell>
          <cell r="F28" t="str">
            <v>Monthly Bills</v>
          </cell>
          <cell r="H28" t="str">
            <v>Bills</v>
          </cell>
          <cell r="J28" t="str">
            <v>Bill (B)</v>
          </cell>
          <cell r="L28" t="str">
            <v>Amount</v>
          </cell>
        </row>
        <row r="30">
          <cell r="B30" t="str">
            <v>July 2003</v>
          </cell>
          <cell r="D30">
            <v>4</v>
          </cell>
          <cell r="F30" t="str">
            <v xml:space="preserve"> </v>
          </cell>
          <cell r="H30">
            <v>0</v>
          </cell>
          <cell r="J30">
            <v>15.87</v>
          </cell>
          <cell r="L30">
            <v>0</v>
          </cell>
        </row>
        <row r="31">
          <cell r="B31" t="str">
            <v>August</v>
          </cell>
          <cell r="D31">
            <v>2</v>
          </cell>
          <cell r="F31">
            <v>1</v>
          </cell>
          <cell r="H31">
            <v>2</v>
          </cell>
          <cell r="J31">
            <v>15.87</v>
          </cell>
          <cell r="L31">
            <v>31.7</v>
          </cell>
        </row>
        <row r="32">
          <cell r="B32" t="str">
            <v>September</v>
          </cell>
          <cell r="D32">
            <v>0</v>
          </cell>
          <cell r="F32">
            <v>2</v>
          </cell>
          <cell r="H32">
            <v>0</v>
          </cell>
          <cell r="J32">
            <v>15.87</v>
          </cell>
          <cell r="L32">
            <v>0</v>
          </cell>
        </row>
        <row r="33">
          <cell r="B33" t="str">
            <v>October</v>
          </cell>
          <cell r="D33">
            <v>-4</v>
          </cell>
          <cell r="F33">
            <v>3</v>
          </cell>
          <cell r="H33">
            <v>-12</v>
          </cell>
          <cell r="J33">
            <v>15.87</v>
          </cell>
          <cell r="L33">
            <v>-190.4</v>
          </cell>
        </row>
        <row r="34">
          <cell r="B34" t="str">
            <v>November</v>
          </cell>
          <cell r="D34">
            <v>-16</v>
          </cell>
          <cell r="F34">
            <v>4</v>
          </cell>
          <cell r="H34">
            <v>-64</v>
          </cell>
          <cell r="J34">
            <v>15.87</v>
          </cell>
          <cell r="L34">
            <v>-1015.7</v>
          </cell>
        </row>
        <row r="35">
          <cell r="B35" t="str">
            <v>December</v>
          </cell>
          <cell r="D35">
            <v>-15</v>
          </cell>
          <cell r="F35">
            <v>5</v>
          </cell>
          <cell r="H35">
            <v>-75</v>
          </cell>
          <cell r="J35">
            <v>15.87</v>
          </cell>
          <cell r="L35">
            <v>-1190.3</v>
          </cell>
        </row>
        <row r="36">
          <cell r="B36" t="str">
            <v>January 2004</v>
          </cell>
          <cell r="D36">
            <v>-2</v>
          </cell>
          <cell r="F36">
            <v>6</v>
          </cell>
          <cell r="H36">
            <v>-12</v>
          </cell>
          <cell r="J36">
            <v>15.87</v>
          </cell>
          <cell r="L36">
            <v>-190.4</v>
          </cell>
        </row>
        <row r="37">
          <cell r="B37" t="str">
            <v>February</v>
          </cell>
          <cell r="D37">
            <v>1</v>
          </cell>
          <cell r="F37">
            <v>7</v>
          </cell>
          <cell r="H37">
            <v>7</v>
          </cell>
          <cell r="J37">
            <v>15.87</v>
          </cell>
          <cell r="L37">
            <v>111.1</v>
          </cell>
        </row>
        <row r="38">
          <cell r="B38" t="str">
            <v>March</v>
          </cell>
          <cell r="D38">
            <v>7</v>
          </cell>
          <cell r="F38">
            <v>8</v>
          </cell>
          <cell r="H38">
            <v>56</v>
          </cell>
          <cell r="J38">
            <v>15.87</v>
          </cell>
          <cell r="L38">
            <v>888.7</v>
          </cell>
        </row>
        <row r="39">
          <cell r="B39" t="str">
            <v>April</v>
          </cell>
          <cell r="D39">
            <v>-7</v>
          </cell>
          <cell r="F39">
            <v>9</v>
          </cell>
          <cell r="H39">
            <v>-63</v>
          </cell>
          <cell r="J39">
            <v>15.87</v>
          </cell>
          <cell r="L39">
            <v>-999.8</v>
          </cell>
        </row>
        <row r="40">
          <cell r="B40" t="str">
            <v>May</v>
          </cell>
          <cell r="D40">
            <v>14</v>
          </cell>
          <cell r="F40">
            <v>10</v>
          </cell>
          <cell r="H40">
            <v>140</v>
          </cell>
          <cell r="J40">
            <v>15.87</v>
          </cell>
          <cell r="L40">
            <v>2221.8000000000002</v>
          </cell>
        </row>
        <row r="41">
          <cell r="B41" t="str">
            <v>June</v>
          </cell>
          <cell r="D41">
            <v>9</v>
          </cell>
          <cell r="F41">
            <v>11</v>
          </cell>
          <cell r="H41">
            <v>99</v>
          </cell>
          <cell r="J41">
            <v>15.87</v>
          </cell>
          <cell r="L41">
            <v>1571.1</v>
          </cell>
        </row>
        <row r="43">
          <cell r="B43" t="str">
            <v xml:space="preserve">        Totals</v>
          </cell>
          <cell r="D43">
            <v>-7</v>
          </cell>
          <cell r="H43">
            <v>78</v>
          </cell>
          <cell r="L43">
            <v>1237.8</v>
          </cell>
        </row>
        <row r="46">
          <cell r="B46" t="str">
            <v>(A)    Per utility personnel and monthly billing summaries.</v>
          </cell>
        </row>
        <row r="47">
          <cell r="B47" t="str">
            <v>(B)    Estimated monthly bill assuming average residential consumption of 4,600 gallons priced at</v>
          </cell>
        </row>
        <row r="48">
          <cell r="B48" t="str">
            <v xml:space="preserve">         present rates (average bill calculated based on historical average bill for a residential customer).</v>
          </cell>
        </row>
        <row r="50">
          <cell r="A50" t="str">
            <v>(Continued on next page)</v>
          </cell>
        </row>
        <row r="52">
          <cell r="A52" t="str">
            <v>(Subject to the comments in the attached</v>
          </cell>
        </row>
        <row r="53">
          <cell r="A53" t="str">
            <v>letter dated May 26, 2005 of Umbaugh.)</v>
          </cell>
        </row>
        <row r="55">
          <cell r="A55" t="str">
            <v>14</v>
          </cell>
        </row>
        <row r="56">
          <cell r="A56" t="str">
            <v>GREENSBURG (INDIANA) MUNICIPAL SEWAGE WORKS</v>
          </cell>
        </row>
        <row r="57">
          <cell r="L57" t="str">
            <v>(Cont'd)</v>
          </cell>
        </row>
        <row r="58">
          <cell r="A58" t="str">
            <v>CALCULATION OF NORMALIZED ANNUAL OPERATING REVENUES</v>
          </cell>
        </row>
        <row r="59">
          <cell r="A59" t="str">
            <v>- Commercial -</v>
          </cell>
        </row>
        <row r="62">
          <cell r="B62" t="str">
            <v xml:space="preserve">(2)    To adjust test year operating revenues to normalize for the estimated financial effects of </v>
          </cell>
        </row>
        <row r="63">
          <cell r="B63" t="str">
            <v xml:space="preserve">         approximately 0 new users added to the system from the beginning of the test year</v>
          </cell>
        </row>
        <row r="64">
          <cell r="B64" t="str">
            <v xml:space="preserve">         (based on billing records).</v>
          </cell>
        </row>
        <row r="66">
          <cell r="B66" t="str">
            <v>Commercial Revenues:</v>
          </cell>
          <cell r="F66" t="str">
            <v>Times</v>
          </cell>
        </row>
        <row r="67">
          <cell r="D67" t="str">
            <v>Increase/</v>
          </cell>
          <cell r="F67" t="str">
            <v>Estimated</v>
          </cell>
          <cell r="H67" t="str">
            <v>Additional</v>
          </cell>
          <cell r="J67" t="str">
            <v>Estimated</v>
          </cell>
        </row>
        <row r="68">
          <cell r="B68" t="str">
            <v>Billing</v>
          </cell>
          <cell r="D68" t="str">
            <v>(Decrease)</v>
          </cell>
          <cell r="F68" t="str">
            <v>Additional</v>
          </cell>
          <cell r="H68" t="str">
            <v>Monthly</v>
          </cell>
          <cell r="J68" t="str">
            <v>Monthly</v>
          </cell>
        </row>
        <row r="69">
          <cell r="B69" t="str">
            <v>Cycle</v>
          </cell>
          <cell r="D69" t="str">
            <v>In Users (A)</v>
          </cell>
          <cell r="F69" t="str">
            <v>Monthly Bills</v>
          </cell>
          <cell r="H69" t="str">
            <v>Bills</v>
          </cell>
          <cell r="J69" t="str">
            <v>Bill (B)</v>
          </cell>
          <cell r="L69" t="str">
            <v>Amount</v>
          </cell>
        </row>
        <row r="71">
          <cell r="B71" t="str">
            <v>July 2003</v>
          </cell>
          <cell r="D71">
            <v>1</v>
          </cell>
          <cell r="F71" t="str">
            <v xml:space="preserve"> </v>
          </cell>
          <cell r="H71">
            <v>0</v>
          </cell>
          <cell r="J71">
            <v>53.29</v>
          </cell>
          <cell r="L71">
            <v>0</v>
          </cell>
        </row>
        <row r="72">
          <cell r="B72" t="str">
            <v>August</v>
          </cell>
          <cell r="D72">
            <v>-2</v>
          </cell>
          <cell r="F72">
            <v>1</v>
          </cell>
          <cell r="H72">
            <v>-2</v>
          </cell>
          <cell r="J72">
            <v>53.29</v>
          </cell>
          <cell r="L72">
            <v>-106.6</v>
          </cell>
        </row>
        <row r="73">
          <cell r="B73" t="str">
            <v>September</v>
          </cell>
          <cell r="D73">
            <v>3</v>
          </cell>
          <cell r="F73">
            <v>2</v>
          </cell>
          <cell r="H73">
            <v>6</v>
          </cell>
          <cell r="J73">
            <v>53.29</v>
          </cell>
          <cell r="L73">
            <v>319.7</v>
          </cell>
        </row>
        <row r="74">
          <cell r="B74" t="str">
            <v>October</v>
          </cell>
          <cell r="D74">
            <v>-1</v>
          </cell>
          <cell r="F74">
            <v>3</v>
          </cell>
          <cell r="H74">
            <v>-3</v>
          </cell>
          <cell r="J74">
            <v>53.29</v>
          </cell>
          <cell r="L74">
            <v>-159.9</v>
          </cell>
        </row>
        <row r="75">
          <cell r="B75" t="str">
            <v>November</v>
          </cell>
          <cell r="D75">
            <v>1</v>
          </cell>
          <cell r="F75">
            <v>4</v>
          </cell>
          <cell r="H75">
            <v>4</v>
          </cell>
          <cell r="J75">
            <v>53.29</v>
          </cell>
          <cell r="L75">
            <v>213.2</v>
          </cell>
        </row>
        <row r="76">
          <cell r="B76" t="str">
            <v>December</v>
          </cell>
          <cell r="D76">
            <v>-5</v>
          </cell>
          <cell r="F76">
            <v>5</v>
          </cell>
          <cell r="H76">
            <v>-25</v>
          </cell>
          <cell r="J76">
            <v>53.29</v>
          </cell>
          <cell r="L76">
            <v>-1332.3</v>
          </cell>
        </row>
        <row r="77">
          <cell r="B77" t="str">
            <v>January 2004</v>
          </cell>
          <cell r="D77">
            <v>0</v>
          </cell>
          <cell r="F77">
            <v>6</v>
          </cell>
          <cell r="H77">
            <v>0</v>
          </cell>
          <cell r="J77">
            <v>53.29</v>
          </cell>
          <cell r="L77">
            <v>0</v>
          </cell>
        </row>
        <row r="78">
          <cell r="B78" t="str">
            <v>February</v>
          </cell>
          <cell r="D78">
            <v>0</v>
          </cell>
          <cell r="F78">
            <v>7</v>
          </cell>
          <cell r="H78">
            <v>0</v>
          </cell>
          <cell r="J78">
            <v>53.29</v>
          </cell>
          <cell r="L78">
            <v>0</v>
          </cell>
        </row>
        <row r="79">
          <cell r="B79" t="str">
            <v>March</v>
          </cell>
          <cell r="D79">
            <v>0</v>
          </cell>
          <cell r="F79">
            <v>8</v>
          </cell>
          <cell r="H79">
            <v>0</v>
          </cell>
          <cell r="J79">
            <v>53.29</v>
          </cell>
          <cell r="L79">
            <v>0</v>
          </cell>
        </row>
        <row r="80">
          <cell r="B80" t="str">
            <v>April</v>
          </cell>
          <cell r="D80">
            <v>-1</v>
          </cell>
          <cell r="F80">
            <v>9</v>
          </cell>
          <cell r="H80">
            <v>-9</v>
          </cell>
          <cell r="J80">
            <v>53.29</v>
          </cell>
          <cell r="L80">
            <v>-479.6</v>
          </cell>
        </row>
        <row r="81">
          <cell r="B81" t="str">
            <v>May</v>
          </cell>
          <cell r="D81">
            <v>5</v>
          </cell>
          <cell r="F81">
            <v>10</v>
          </cell>
          <cell r="H81">
            <v>50</v>
          </cell>
          <cell r="J81">
            <v>53.29</v>
          </cell>
          <cell r="L81">
            <v>2664.5</v>
          </cell>
        </row>
        <row r="82">
          <cell r="B82" t="str">
            <v>June</v>
          </cell>
          <cell r="D82">
            <v>-1</v>
          </cell>
          <cell r="F82">
            <v>11</v>
          </cell>
          <cell r="H82">
            <v>-11</v>
          </cell>
          <cell r="J82">
            <v>53.29</v>
          </cell>
          <cell r="L82">
            <v>-586.20000000000005</v>
          </cell>
        </row>
        <row r="84">
          <cell r="B84" t="str">
            <v xml:space="preserve">        Totals</v>
          </cell>
          <cell r="D84">
            <v>0</v>
          </cell>
          <cell r="H84">
            <v>10</v>
          </cell>
          <cell r="L84">
            <v>532.79999999999995</v>
          </cell>
        </row>
        <row r="87">
          <cell r="B87" t="str">
            <v>(A)    Per utility personnel and monthly billing summaries.</v>
          </cell>
        </row>
        <row r="88">
          <cell r="B88" t="str">
            <v>(B)    Estimated monthly bill assuming average commercial consumption of 17,200 gallons priced at</v>
          </cell>
        </row>
        <row r="89">
          <cell r="B89" t="str">
            <v xml:space="preserve">         present rates (average bill calculated based on historical average bill for a commercial customer).</v>
          </cell>
        </row>
        <row r="107">
          <cell r="A107" t="str">
            <v>(Subject to the comments in the attached</v>
          </cell>
        </row>
        <row r="108">
          <cell r="A108" t="str">
            <v>letter dated May 26, 2005 of Umbaugh.)</v>
          </cell>
        </row>
        <row r="110">
          <cell r="A110" t="str">
            <v>15</v>
          </cell>
        </row>
      </sheetData>
      <sheetData sheetId="10" refreshError="1">
        <row r="1">
          <cell r="A1" t="str">
            <v>GREENSBURG (INDIANA) MUNICIPAL SEWAGE WORKS</v>
          </cell>
        </row>
        <row r="3">
          <cell r="A3" t="str">
            <v>SCHEDULE OF ESTIMATED CAPITAL IMPROVEMENT COSTS</v>
          </cell>
        </row>
        <row r="4">
          <cell r="A4" t="str">
            <v xml:space="preserve"> </v>
          </cell>
        </row>
        <row r="7">
          <cell r="A7" t="str">
            <v>Estimated Capital Improvements (Per U.S. Filter):</v>
          </cell>
        </row>
        <row r="9">
          <cell r="B9" t="str">
            <v>Well field improvements and other</v>
          </cell>
          <cell r="I9">
            <v>1530000</v>
          </cell>
        </row>
        <row r="10">
          <cell r="B10" t="str">
            <v>Water main improvements</v>
          </cell>
          <cell r="I10">
            <v>361000</v>
          </cell>
        </row>
        <row r="11">
          <cell r="B11" t="str">
            <v>New water tower on the west side of Boonville</v>
          </cell>
          <cell r="I11">
            <v>780000</v>
          </cell>
        </row>
        <row r="12">
          <cell r="B12" t="str">
            <v>Raw water booster station improvements</v>
          </cell>
          <cell r="I12">
            <v>3595000</v>
          </cell>
        </row>
        <row r="13">
          <cell r="B13" t="str">
            <v>Water treatment facility improvements</v>
          </cell>
          <cell r="I13">
            <v>2583000</v>
          </cell>
        </row>
        <row r="14">
          <cell r="B14" t="str">
            <v>Miscellaneous and rounding</v>
          </cell>
          <cell r="I14">
            <v>1000</v>
          </cell>
        </row>
        <row r="16">
          <cell r="E16" t="str">
            <v>Total Estimated Capital Improvements</v>
          </cell>
          <cell r="I16">
            <v>8850000</v>
          </cell>
        </row>
        <row r="18">
          <cell r="A18" t="str">
            <v>Estimated Project Funding:</v>
          </cell>
        </row>
        <row r="20">
          <cell r="A20" t="str">
            <v xml:space="preserve"> </v>
          </cell>
          <cell r="B20" t="str">
            <v>Waterworks Revenue Bonds of 2000</v>
          </cell>
          <cell r="I20">
            <v>8850000</v>
          </cell>
        </row>
        <row r="44">
          <cell r="A44" t="str">
            <v>(Subject to the comments in the attached</v>
          </cell>
        </row>
        <row r="45">
          <cell r="A45" t="str">
            <v>letter dated May 26, 2005 of Umbaugh.)</v>
          </cell>
        </row>
        <row r="47">
          <cell r="A47" t="str">
            <v>13</v>
          </cell>
        </row>
      </sheetData>
      <sheetData sheetId="11" refreshError="1">
        <row r="1">
          <cell r="A1" t="str">
            <v>GREENSBURG (INDIANA) MUNICIPAL SEWAGE WORKS</v>
          </cell>
        </row>
        <row r="3">
          <cell r="A3" t="str">
            <v>SCHEDULE OF PRESENT AND PROPOSED RATES AND CHARGES</v>
          </cell>
        </row>
        <row r="6">
          <cell r="A6" t="str">
            <v>RECURRING RATES:</v>
          </cell>
        </row>
        <row r="7">
          <cell r="G7" t="str">
            <v>Rate Per 1,000 Gallons</v>
          </cell>
        </row>
        <row r="8">
          <cell r="A8" t="str">
            <v>Metered Rates Per Month:</v>
          </cell>
          <cell r="I8" t="str">
            <v>Alternative 1</v>
          </cell>
          <cell r="K8" t="str">
            <v>Alternative #2</v>
          </cell>
          <cell r="M8" t="str">
            <v>Alternative 2</v>
          </cell>
        </row>
        <row r="9">
          <cell r="G9" t="str">
            <v>Present (1)</v>
          </cell>
          <cell r="I9">
            <v>0</v>
          </cell>
          <cell r="K9">
            <v>0</v>
          </cell>
          <cell r="M9">
            <v>0</v>
          </cell>
        </row>
        <row r="11">
          <cell r="A11" t="str">
            <v>First</v>
          </cell>
          <cell r="B11" t="str">
            <v>10,000</v>
          </cell>
          <cell r="D11" t="str">
            <v>gallons</v>
          </cell>
          <cell r="G11">
            <v>3.45</v>
          </cell>
          <cell r="I11" t="e">
            <v>#NAME?</v>
          </cell>
          <cell r="K11" t="e">
            <v>#NAME?</v>
          </cell>
          <cell r="M11" t="e">
            <v>#NAME?</v>
          </cell>
        </row>
        <row r="12">
          <cell r="A12" t="str">
            <v>Next</v>
          </cell>
          <cell r="B12" t="str">
            <v>20,000</v>
          </cell>
          <cell r="D12" t="str">
            <v>gallons</v>
          </cell>
          <cell r="G12">
            <v>2.61</v>
          </cell>
          <cell r="I12" t="e">
            <v>#NAME?</v>
          </cell>
          <cell r="K12" t="e">
            <v>#NAME?</v>
          </cell>
          <cell r="M12" t="e">
            <v>#NAME?</v>
          </cell>
        </row>
        <row r="13">
          <cell r="A13" t="str">
            <v>Next</v>
          </cell>
          <cell r="B13" t="str">
            <v>70,000</v>
          </cell>
          <cell r="D13" t="str">
            <v>gallons</v>
          </cell>
          <cell r="G13">
            <v>1.73</v>
          </cell>
          <cell r="I13" t="e">
            <v>#NAME?</v>
          </cell>
          <cell r="K13" t="e">
            <v>#NAME?</v>
          </cell>
          <cell r="M13" t="e">
            <v>#NAME?</v>
          </cell>
        </row>
        <row r="14">
          <cell r="A14" t="str">
            <v>Over</v>
          </cell>
          <cell r="B14" t="str">
            <v>100,000</v>
          </cell>
          <cell r="D14" t="str">
            <v>gallons</v>
          </cell>
          <cell r="G14">
            <v>0.87</v>
          </cell>
          <cell r="I14" t="e">
            <v>#NAME?</v>
          </cell>
          <cell r="K14" t="e">
            <v>#NAME?</v>
          </cell>
          <cell r="M14" t="e">
            <v>#NAME?</v>
          </cell>
        </row>
        <row r="17">
          <cell r="D17" t="str">
            <v>Gallons</v>
          </cell>
          <cell r="G17" t="str">
            <v>Per Month</v>
          </cell>
        </row>
        <row r="18">
          <cell r="A18" t="str">
            <v>Minimum Charge:</v>
          </cell>
          <cell r="D18" t="str">
            <v>Allowed</v>
          </cell>
          <cell r="I18" t="str">
            <v>Alternative 1</v>
          </cell>
          <cell r="K18" t="str">
            <v>Alternative #2</v>
          </cell>
          <cell r="M18" t="str">
            <v>Alternative 2</v>
          </cell>
        </row>
        <row r="19">
          <cell r="G19" t="str">
            <v>Present (1)</v>
          </cell>
          <cell r="I19">
            <v>0</v>
          </cell>
          <cell r="K19" t="str">
            <v>Proposed</v>
          </cell>
          <cell r="M19">
            <v>0</v>
          </cell>
        </row>
        <row r="21">
          <cell r="A21" t="str">
            <v>5/8</v>
          </cell>
          <cell r="B21" t="str">
            <v>inch meter</v>
          </cell>
          <cell r="D21">
            <v>2520</v>
          </cell>
          <cell r="G21">
            <v>8.68</v>
          </cell>
          <cell r="I21" t="e">
            <v>#NAME?</v>
          </cell>
          <cell r="K21" t="e">
            <v>#NAME?</v>
          </cell>
          <cell r="M21" t="e">
            <v>#NAME?</v>
          </cell>
        </row>
        <row r="22">
          <cell r="A22" t="str">
            <v>3/4</v>
          </cell>
          <cell r="B22" t="str">
            <v>inch meter</v>
          </cell>
          <cell r="D22">
            <v>2520</v>
          </cell>
          <cell r="G22">
            <v>8.68</v>
          </cell>
          <cell r="I22" t="e">
            <v>#NAME?</v>
          </cell>
          <cell r="K22" t="e">
            <v>#NAME?</v>
          </cell>
          <cell r="M22" t="e">
            <v>#NAME?</v>
          </cell>
        </row>
        <row r="23">
          <cell r="A23" t="str">
            <v>1</v>
          </cell>
          <cell r="B23" t="str">
            <v>inch meter</v>
          </cell>
          <cell r="D23">
            <v>6410</v>
          </cell>
          <cell r="G23">
            <v>21.99</v>
          </cell>
          <cell r="I23" t="e">
            <v>#NAME?</v>
          </cell>
          <cell r="K23" t="e">
            <v>#NAME?</v>
          </cell>
          <cell r="M23" t="e">
            <v>#NAME?</v>
          </cell>
        </row>
        <row r="24">
          <cell r="A24" t="str">
            <v>1 1/2</v>
          </cell>
          <cell r="B24" t="str">
            <v>inch meter</v>
          </cell>
          <cell r="D24">
            <v>15560</v>
          </cell>
          <cell r="G24">
            <v>48.87</v>
          </cell>
          <cell r="I24" t="e">
            <v>#NAME?</v>
          </cell>
          <cell r="K24" t="e">
            <v>#NAME?</v>
          </cell>
          <cell r="M24" t="e">
            <v>#NAME?</v>
          </cell>
        </row>
        <row r="25">
          <cell r="A25" t="str">
            <v>2</v>
          </cell>
          <cell r="B25" t="str">
            <v>inch meter</v>
          </cell>
          <cell r="D25">
            <v>29660</v>
          </cell>
          <cell r="G25">
            <v>85.53</v>
          </cell>
          <cell r="I25" t="e">
            <v>#NAME?</v>
          </cell>
          <cell r="K25" t="e">
            <v>#NAME?</v>
          </cell>
          <cell r="M25" t="e">
            <v>#NAME?</v>
          </cell>
        </row>
        <row r="26">
          <cell r="A26" t="str">
            <v>3</v>
          </cell>
          <cell r="B26" t="str">
            <v>inch meter</v>
          </cell>
          <cell r="D26">
            <v>93130</v>
          </cell>
          <cell r="G26">
            <v>195.48</v>
          </cell>
          <cell r="I26" t="e">
            <v>#NAME?</v>
          </cell>
          <cell r="K26" t="e">
            <v>#NAME?</v>
          </cell>
          <cell r="M26" t="e">
            <v>#NAME?</v>
          </cell>
        </row>
        <row r="27">
          <cell r="A27" t="str">
            <v>4</v>
          </cell>
          <cell r="B27" t="str">
            <v>inch meter</v>
          </cell>
          <cell r="D27">
            <v>268610</v>
          </cell>
          <cell r="G27">
            <v>354.3</v>
          </cell>
          <cell r="I27" t="e">
            <v>#NAME?</v>
          </cell>
          <cell r="K27" t="e">
            <v>#NAME?</v>
          </cell>
          <cell r="M27" t="e">
            <v>#NAME?</v>
          </cell>
        </row>
        <row r="30">
          <cell r="G30" t="str">
            <v>Per Annum</v>
          </cell>
        </row>
        <row r="31">
          <cell r="A31" t="str">
            <v>Fire Protection:</v>
          </cell>
          <cell r="I31" t="str">
            <v>Alternative 1</v>
          </cell>
          <cell r="K31" t="str">
            <v>Alternative #2</v>
          </cell>
          <cell r="M31" t="str">
            <v>Alternative 2</v>
          </cell>
        </row>
        <row r="32">
          <cell r="G32" t="str">
            <v>Present (1)</v>
          </cell>
          <cell r="I32">
            <v>0</v>
          </cell>
          <cell r="K32" t="str">
            <v>Proposed</v>
          </cell>
          <cell r="M32">
            <v>0</v>
          </cell>
        </row>
        <row r="34">
          <cell r="A34" t="str">
            <v>Public fire hydrants - per hydrant</v>
          </cell>
          <cell r="G34">
            <v>439.81</v>
          </cell>
          <cell r="I34" t="e">
            <v>#NAME?</v>
          </cell>
          <cell r="K34" t="e">
            <v>#NAME?</v>
          </cell>
          <cell r="M34" t="e">
            <v>#NAME?</v>
          </cell>
        </row>
        <row r="36">
          <cell r="A36" t="str">
            <v>Private fire hydrants - per hydrant</v>
          </cell>
          <cell r="G36">
            <v>439.81</v>
          </cell>
          <cell r="I36" t="e">
            <v>#NAME?</v>
          </cell>
          <cell r="K36" t="e">
            <v>#NAME?</v>
          </cell>
          <cell r="M36" t="e">
            <v>#NAME?</v>
          </cell>
        </row>
        <row r="38">
          <cell r="A38" t="str">
            <v>Automatic sprinklers:</v>
          </cell>
        </row>
        <row r="39">
          <cell r="B39" t="str">
            <v>2 inch connection and under</v>
          </cell>
          <cell r="G39">
            <v>80.63</v>
          </cell>
          <cell r="I39" t="e">
            <v>#NAME?</v>
          </cell>
          <cell r="K39" t="e">
            <v>#NAME?</v>
          </cell>
          <cell r="M39" t="e">
            <v>#NAME?</v>
          </cell>
        </row>
        <row r="40">
          <cell r="B40" t="str">
            <v>3 inch connection</v>
          </cell>
          <cell r="G40">
            <v>127.07</v>
          </cell>
          <cell r="I40" t="e">
            <v>#NAME?</v>
          </cell>
          <cell r="K40" t="e">
            <v>#NAME?</v>
          </cell>
          <cell r="M40" t="e">
            <v>#NAME?</v>
          </cell>
        </row>
        <row r="41">
          <cell r="B41" t="str">
            <v>4 inch connection</v>
          </cell>
          <cell r="G41">
            <v>171.06</v>
          </cell>
          <cell r="I41" t="e">
            <v>#NAME?</v>
          </cell>
          <cell r="K41" t="e">
            <v>#NAME?</v>
          </cell>
          <cell r="M41" t="e">
            <v>#NAME?</v>
          </cell>
        </row>
        <row r="42">
          <cell r="B42" t="str">
            <v>6 inch connection</v>
          </cell>
          <cell r="G42">
            <v>256.58999999999997</v>
          </cell>
          <cell r="I42" t="e">
            <v>#NAME?</v>
          </cell>
          <cell r="K42" t="e">
            <v>#NAME?</v>
          </cell>
          <cell r="M42" t="e">
            <v>#NAME?</v>
          </cell>
        </row>
        <row r="43">
          <cell r="B43" t="str">
            <v>8 inch connection</v>
          </cell>
          <cell r="G43">
            <v>317.64</v>
          </cell>
          <cell r="I43" t="e">
            <v>#NAME?</v>
          </cell>
          <cell r="K43" t="e">
            <v>#NAME?</v>
          </cell>
          <cell r="M43" t="e">
            <v>#NAME?</v>
          </cell>
        </row>
        <row r="46">
          <cell r="G46" t="str">
            <v>Rate Per 1,000 Gallons</v>
          </cell>
        </row>
        <row r="47">
          <cell r="A47" t="str">
            <v>Special Rates:</v>
          </cell>
          <cell r="I47" t="str">
            <v>Alternative 1</v>
          </cell>
          <cell r="K47" t="str">
            <v>Alternative #2</v>
          </cell>
          <cell r="M47" t="str">
            <v>Alternative 2</v>
          </cell>
        </row>
        <row r="48">
          <cell r="G48" t="str">
            <v>Present (1)</v>
          </cell>
          <cell r="I48">
            <v>0</v>
          </cell>
          <cell r="K48" t="str">
            <v>Proposed</v>
          </cell>
          <cell r="M48">
            <v>0</v>
          </cell>
        </row>
        <row r="50">
          <cell r="A50" t="str">
            <v>Tennyson</v>
          </cell>
          <cell r="G50">
            <v>1.36</v>
          </cell>
          <cell r="I50" t="e">
            <v>#NAME?</v>
          </cell>
          <cell r="K50" t="e">
            <v>#NAME?</v>
          </cell>
          <cell r="M50" t="e">
            <v>#NAME?</v>
          </cell>
        </row>
        <row r="52">
          <cell r="A52" t="str">
            <v>Chandler</v>
          </cell>
          <cell r="G52">
            <v>1.4</v>
          </cell>
          <cell r="I52" t="e">
            <v>#NAME?</v>
          </cell>
          <cell r="K52" t="e">
            <v>#NAME?</v>
          </cell>
          <cell r="M52" t="e">
            <v>#NAME?</v>
          </cell>
        </row>
        <row r="54">
          <cell r="A54" t="str">
            <v>NON-RECURRING RATES:</v>
          </cell>
        </row>
        <row r="56">
          <cell r="A56" t="str">
            <v>No changes in non-recurring rates are being sought as part of this cause.</v>
          </cell>
        </row>
        <row r="58">
          <cell r="A58" t="str">
            <v>Notes:</v>
          </cell>
        </row>
        <row r="59">
          <cell r="A59" t="str">
            <v>(1)  Present rates and charges approved by the Indiana Utility Regulatory Commission in Cause No. 38821</v>
          </cell>
        </row>
        <row r="60">
          <cell r="A60" t="str">
            <v xml:space="preserve">      dated January 7, 1991.</v>
          </cell>
        </row>
        <row r="61">
          <cell r="A61" t="e">
            <v>#NAME?</v>
          </cell>
        </row>
        <row r="62">
          <cell r="A62" t="e">
            <v>#NAME?</v>
          </cell>
        </row>
        <row r="63">
          <cell r="A63" t="e">
            <v>#NAME?</v>
          </cell>
        </row>
        <row r="66">
          <cell r="A66" t="str">
            <v>(Continued on next page)</v>
          </cell>
        </row>
        <row r="68">
          <cell r="A68" t="str">
            <v>(Subject to the comments in the attached</v>
          </cell>
        </row>
        <row r="69">
          <cell r="A69" t="str">
            <v>letter dated May 26, 2005 of Umbaugh.)</v>
          </cell>
        </row>
        <row r="70">
          <cell r="M70" t="str">
            <v xml:space="preserve"> </v>
          </cell>
        </row>
        <row r="71">
          <cell r="A71" t="str">
            <v>18</v>
          </cell>
        </row>
      </sheetData>
      <sheetData sheetId="12" refreshError="1">
        <row r="1">
          <cell r="A1" t="str">
            <v>GREENSBURG (INDIANA) MUNICIPAL SEWAGE WORKS</v>
          </cell>
        </row>
        <row r="3">
          <cell r="A3" t="str">
            <v>RESIDENTIAL RATE COMPARISON FOR COMPARABLE WATER UTILITIES</v>
          </cell>
        </row>
        <row r="5">
          <cell r="C5" t="str">
            <v>BOONVILLE</v>
          </cell>
        </row>
        <row r="6">
          <cell r="E6" t="str">
            <v>Proposed</v>
          </cell>
        </row>
        <row r="7">
          <cell r="C7" t="str">
            <v>Current</v>
          </cell>
          <cell r="E7" t="str">
            <v>Alt. 1</v>
          </cell>
          <cell r="G7" t="str">
            <v>Alt. #2</v>
          </cell>
          <cell r="I7" t="str">
            <v>Alt. 2</v>
          </cell>
        </row>
        <row r="8">
          <cell r="C8">
            <v>1991</v>
          </cell>
          <cell r="E8">
            <v>0</v>
          </cell>
          <cell r="G8">
            <v>0</v>
          </cell>
          <cell r="I8">
            <v>0</v>
          </cell>
        </row>
        <row r="9">
          <cell r="A9" t="str">
            <v>Monthly Billings: (gals.)</v>
          </cell>
        </row>
        <row r="10">
          <cell r="A10" t="str">
            <v>2,000</v>
          </cell>
          <cell r="C10">
            <v>8.68</v>
          </cell>
          <cell r="E10" t="e">
            <v>#NAME?</v>
          </cell>
          <cell r="G10" t="e">
            <v>#NAME?</v>
          </cell>
          <cell r="I10" t="e">
            <v>#NAME?</v>
          </cell>
        </row>
        <row r="11">
          <cell r="A11" t="str">
            <v>3,000</v>
          </cell>
          <cell r="C11" t="e">
            <v>#NAME?</v>
          </cell>
          <cell r="E11" t="e">
            <v>#NAME?</v>
          </cell>
          <cell r="G11" t="e">
            <v>#NAME?</v>
          </cell>
          <cell r="I11" t="e">
            <v>#NAME?</v>
          </cell>
        </row>
        <row r="12">
          <cell r="A12" t="str">
            <v>4,000</v>
          </cell>
          <cell r="C12" t="e">
            <v>#NAME?</v>
          </cell>
          <cell r="E12" t="e">
            <v>#NAME?</v>
          </cell>
          <cell r="G12" t="e">
            <v>#NAME?</v>
          </cell>
          <cell r="I12" t="e">
            <v>#NAME?</v>
          </cell>
        </row>
        <row r="13">
          <cell r="A13" t="str">
            <v>5,000</v>
          </cell>
          <cell r="C13" t="e">
            <v>#NAME?</v>
          </cell>
          <cell r="E13" t="e">
            <v>#NAME?</v>
          </cell>
          <cell r="G13" t="e">
            <v>#NAME?</v>
          </cell>
          <cell r="I13" t="e">
            <v>#NAME?</v>
          </cell>
        </row>
        <row r="14">
          <cell r="A14" t="str">
            <v>10,000</v>
          </cell>
          <cell r="C14" t="e">
            <v>#NAME?</v>
          </cell>
          <cell r="E14" t="e">
            <v>#NAME?</v>
          </cell>
          <cell r="G14" t="e">
            <v>#NAME?</v>
          </cell>
          <cell r="I14" t="e">
            <v>#NAME?</v>
          </cell>
        </row>
        <row r="15">
          <cell r="A15" t="str">
            <v>100,000</v>
          </cell>
          <cell r="C15" t="e">
            <v>#NAME?</v>
          </cell>
          <cell r="E15" t="e">
            <v>#NAME?</v>
          </cell>
          <cell r="G15" t="e">
            <v>#NAME?</v>
          </cell>
          <cell r="I15" t="e">
            <v>#NAME?</v>
          </cell>
        </row>
        <row r="17">
          <cell r="E17" t="str">
            <v>Rockport (1)</v>
          </cell>
          <cell r="G17" t="str">
            <v>Jasper (1)</v>
          </cell>
          <cell r="I17" t="str">
            <v>Lynnville</v>
          </cell>
        </row>
        <row r="18">
          <cell r="E18" t="str">
            <v>(2001)</v>
          </cell>
          <cell r="G18" t="str">
            <v>(2001)</v>
          </cell>
          <cell r="I18" t="str">
            <v>(1995)</v>
          </cell>
        </row>
        <row r="19">
          <cell r="A19" t="str">
            <v>Monthly Billings: (gals.)</v>
          </cell>
        </row>
        <row r="20">
          <cell r="A20" t="str">
            <v>2,000</v>
          </cell>
          <cell r="E20">
            <v>22.35</v>
          </cell>
          <cell r="G20">
            <v>11.11</v>
          </cell>
          <cell r="I20">
            <v>18.170000000000002</v>
          </cell>
        </row>
        <row r="21">
          <cell r="A21" t="str">
            <v>3,000</v>
          </cell>
          <cell r="E21">
            <v>26.830000000000002</v>
          </cell>
          <cell r="G21">
            <v>14.59</v>
          </cell>
          <cell r="I21">
            <v>23.34</v>
          </cell>
        </row>
        <row r="22">
          <cell r="A22" t="str">
            <v>4,000</v>
          </cell>
          <cell r="E22">
            <v>31.310000000000002</v>
          </cell>
          <cell r="G22">
            <v>18.07</v>
          </cell>
          <cell r="I22">
            <v>28.51</v>
          </cell>
        </row>
        <row r="23">
          <cell r="A23" t="str">
            <v>5,000</v>
          </cell>
          <cell r="E23">
            <v>35.790000000000006</v>
          </cell>
          <cell r="G23">
            <v>21.549999999999997</v>
          </cell>
          <cell r="I23">
            <v>33.68</v>
          </cell>
        </row>
        <row r="24">
          <cell r="A24" t="str">
            <v>10,000</v>
          </cell>
          <cell r="E24">
            <v>58.190000000000005</v>
          </cell>
          <cell r="G24">
            <v>38.949999999999996</v>
          </cell>
          <cell r="I24">
            <v>59.53</v>
          </cell>
        </row>
        <row r="25">
          <cell r="A25" t="str">
            <v>100,000</v>
          </cell>
          <cell r="E25">
            <v>461.39000000000004</v>
          </cell>
          <cell r="G25">
            <v>311.52499999999998</v>
          </cell>
          <cell r="I25">
            <v>524.83000000000004</v>
          </cell>
        </row>
        <row r="26">
          <cell r="G26" t="str">
            <v xml:space="preserve"> </v>
          </cell>
        </row>
        <row r="27">
          <cell r="E27" t="str">
            <v>Princeton</v>
          </cell>
          <cell r="G27" t="str">
            <v>Paoli</v>
          </cell>
          <cell r="I27" t="str">
            <v>Chrisney</v>
          </cell>
        </row>
        <row r="28">
          <cell r="E28" t="str">
            <v>(1999)</v>
          </cell>
          <cell r="G28" t="str">
            <v>(1999)</v>
          </cell>
          <cell r="I28" t="str">
            <v>(1997)</v>
          </cell>
        </row>
        <row r="29">
          <cell r="A29" t="str">
            <v>Monthly Billings: (gals.)</v>
          </cell>
        </row>
        <row r="30">
          <cell r="A30" t="str">
            <v>2,000</v>
          </cell>
          <cell r="E30">
            <v>12.11</v>
          </cell>
          <cell r="G30">
            <v>14.9</v>
          </cell>
          <cell r="I30">
            <v>19.399999999999999</v>
          </cell>
        </row>
        <row r="31">
          <cell r="A31" t="str">
            <v>3,000</v>
          </cell>
          <cell r="E31">
            <v>12.15</v>
          </cell>
          <cell r="G31">
            <v>17.760000000000002</v>
          </cell>
          <cell r="I31">
            <v>23.35</v>
          </cell>
        </row>
        <row r="32">
          <cell r="A32" t="str">
            <v>4,000</v>
          </cell>
          <cell r="E32">
            <v>16.2</v>
          </cell>
          <cell r="G32">
            <v>23.42</v>
          </cell>
          <cell r="I32">
            <v>27.3</v>
          </cell>
        </row>
        <row r="33">
          <cell r="A33" t="str">
            <v>5,000</v>
          </cell>
          <cell r="E33">
            <v>20.25</v>
          </cell>
          <cell r="G33">
            <v>29.08</v>
          </cell>
          <cell r="I33">
            <v>31.25</v>
          </cell>
        </row>
        <row r="34">
          <cell r="A34" t="str">
            <v>10,000</v>
          </cell>
          <cell r="E34">
            <v>38.950000000000003</v>
          </cell>
          <cell r="G34">
            <v>57.38</v>
          </cell>
          <cell r="I34">
            <v>36.65</v>
          </cell>
        </row>
        <row r="35">
          <cell r="A35" t="str">
            <v>100,000</v>
          </cell>
          <cell r="E35">
            <v>288.8</v>
          </cell>
          <cell r="G35">
            <v>482.28</v>
          </cell>
          <cell r="I35">
            <v>347.15</v>
          </cell>
        </row>
        <row r="36">
          <cell r="E36" t="str">
            <v xml:space="preserve"> </v>
          </cell>
        </row>
        <row r="37">
          <cell r="E37" t="str">
            <v>Tell City</v>
          </cell>
          <cell r="G37" t="str">
            <v>Chandler</v>
          </cell>
          <cell r="I37" t="str">
            <v>Spurgen</v>
          </cell>
        </row>
        <row r="38">
          <cell r="E38" t="str">
            <v>(2000)</v>
          </cell>
          <cell r="G38" t="str">
            <v>(1999)</v>
          </cell>
          <cell r="I38" t="str">
            <v>(2001)</v>
          </cell>
        </row>
        <row r="39">
          <cell r="A39" t="str">
            <v>Monthly Billings: (gals.)</v>
          </cell>
        </row>
        <row r="40">
          <cell r="A40" t="str">
            <v>2,000</v>
          </cell>
          <cell r="E40">
            <v>8.57</v>
          </cell>
          <cell r="G40">
            <v>12.78</v>
          </cell>
          <cell r="I40">
            <v>17.45</v>
          </cell>
        </row>
        <row r="41">
          <cell r="A41" t="str">
            <v>3,000</v>
          </cell>
          <cell r="E41">
            <v>8.57</v>
          </cell>
          <cell r="G41">
            <v>16.46</v>
          </cell>
          <cell r="I41">
            <v>20.94</v>
          </cell>
        </row>
        <row r="42">
          <cell r="A42" t="str">
            <v>4,000</v>
          </cell>
          <cell r="E42">
            <v>10.28</v>
          </cell>
          <cell r="G42">
            <v>19.190000000000001</v>
          </cell>
          <cell r="I42">
            <v>26.68</v>
          </cell>
        </row>
        <row r="43">
          <cell r="A43" t="str">
            <v>5,000</v>
          </cell>
          <cell r="E43">
            <v>12.85</v>
          </cell>
          <cell r="G43">
            <v>21.92</v>
          </cell>
          <cell r="I43">
            <v>32.42</v>
          </cell>
        </row>
        <row r="44">
          <cell r="A44" t="str">
            <v>10,000</v>
          </cell>
          <cell r="E44">
            <v>25.7</v>
          </cell>
          <cell r="G44">
            <v>35.57</v>
          </cell>
          <cell r="I44">
            <v>59.08</v>
          </cell>
        </row>
        <row r="45">
          <cell r="A45" t="str">
            <v>100,000</v>
          </cell>
          <cell r="E45">
            <v>230</v>
          </cell>
          <cell r="G45">
            <v>218.17000000000002</v>
          </cell>
          <cell r="I45">
            <v>389.22999999999996</v>
          </cell>
        </row>
        <row r="47">
          <cell r="A47" t="str">
            <v>(1) Inside corporate limits</v>
          </cell>
        </row>
        <row r="48">
          <cell r="A48" t="str">
            <v xml:space="preserve"> </v>
          </cell>
        </row>
        <row r="50">
          <cell r="A50" t="str">
            <v>(Subject to the comments in the attached</v>
          </cell>
        </row>
        <row r="51">
          <cell r="A51" t="str">
            <v>letter dated May 26, 2005 of Umbaugh.)</v>
          </cell>
        </row>
        <row r="53">
          <cell r="A53" t="str">
            <v>19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GREENSBURG (INDIANA) MUNICIPAL SEWAGE WORKS</v>
          </cell>
        </row>
        <row r="3">
          <cell r="A3" t="str">
            <v>SCHEDULE OF AMORTIZATION OF $340,748.02 PRINCIPAL AMOUNT</v>
          </cell>
        </row>
        <row r="4">
          <cell r="A4" t="str">
            <v>OF OUTSTANDING LOAN FROM PROFESSIONAL SERVICES GROUP</v>
          </cell>
        </row>
        <row r="5">
          <cell r="A5" t="str">
            <v>Principal and interest payable monthly.</v>
          </cell>
        </row>
        <row r="6">
          <cell r="A6" t="str">
            <v>Interest rate of 9.5%</v>
          </cell>
        </row>
        <row r="7">
          <cell r="A7" t="str">
            <v>(Unaudited)</v>
          </cell>
        </row>
        <row r="10">
          <cell r="C10" t="str">
            <v>Principal</v>
          </cell>
          <cell r="G10" t="str">
            <v>Interest</v>
          </cell>
          <cell r="I10" t="str">
            <v>Debt Service</v>
          </cell>
        </row>
        <row r="11">
          <cell r="A11" t="str">
            <v>Year</v>
          </cell>
          <cell r="C11" t="str">
            <v>Balance</v>
          </cell>
          <cell r="E11" t="str">
            <v>Principal</v>
          </cell>
          <cell r="G11" t="str">
            <v>Rate(s)</v>
          </cell>
          <cell r="I11" t="str">
            <v>Interest</v>
          </cell>
          <cell r="K11" t="str">
            <v>Total</v>
          </cell>
        </row>
        <row r="12">
          <cell r="C12" t="str">
            <v xml:space="preserve">  (--------------In Dollars----------)</v>
          </cell>
          <cell r="G12" t="str">
            <v>(%)</v>
          </cell>
          <cell r="I12" t="str">
            <v xml:space="preserve">  (------------In Dollars-----------)</v>
          </cell>
        </row>
        <row r="14">
          <cell r="A14">
            <v>2004</v>
          </cell>
          <cell r="C14">
            <v>191110.04</v>
          </cell>
          <cell r="E14">
            <v>52676.59</v>
          </cell>
          <cell r="G14">
            <v>9.5</v>
          </cell>
          <cell r="I14">
            <v>15901.009999999998</v>
          </cell>
          <cell r="K14">
            <v>68577.599999999991</v>
          </cell>
        </row>
        <row r="15">
          <cell r="A15">
            <v>2005</v>
          </cell>
          <cell r="C15">
            <v>138433.45000000001</v>
          </cell>
          <cell r="E15">
            <v>57904.61</v>
          </cell>
          <cell r="G15">
            <v>9.5</v>
          </cell>
          <cell r="I15">
            <v>10672.989999999998</v>
          </cell>
          <cell r="K15">
            <v>68577.600000000006</v>
          </cell>
        </row>
        <row r="16">
          <cell r="A16">
            <v>2006</v>
          </cell>
          <cell r="C16">
            <v>80528.840000000011</v>
          </cell>
          <cell r="E16">
            <v>63651.509999999995</v>
          </cell>
          <cell r="G16">
            <v>9.5</v>
          </cell>
          <cell r="I16">
            <v>4926.09</v>
          </cell>
          <cell r="K16">
            <v>68577.599999999991</v>
          </cell>
        </row>
        <row r="17">
          <cell r="A17">
            <v>2007</v>
          </cell>
          <cell r="C17">
            <v>16877.330000000016</v>
          </cell>
          <cell r="E17">
            <v>16877.330000000002</v>
          </cell>
          <cell r="G17">
            <v>9.5</v>
          </cell>
          <cell r="I17">
            <v>267.93</v>
          </cell>
          <cell r="K17">
            <v>17145.260000000002</v>
          </cell>
        </row>
        <row r="19">
          <cell r="A19" t="str">
            <v>Totals</v>
          </cell>
          <cell r="E19">
            <v>191110.03999999998</v>
          </cell>
          <cell r="I19">
            <v>31768.019999999997</v>
          </cell>
          <cell r="K19">
            <v>222878.06</v>
          </cell>
        </row>
        <row r="37">
          <cell r="A37" t="str">
            <v>(Subject to the comments in the attached</v>
          </cell>
        </row>
        <row r="38">
          <cell r="A38" t="str">
            <v>letter dated May 26, 2005 of Umbaugh.)</v>
          </cell>
        </row>
        <row r="40">
          <cell r="A40" t="str">
            <v>29</v>
          </cell>
        </row>
      </sheetData>
      <sheetData sheetId="20" refreshError="1"/>
      <sheetData sheetId="21" refreshError="1"/>
      <sheetData sheetId="22" refreshError="1"/>
      <sheetData sheetId="23" refreshError="1">
        <row r="1">
          <cell r="A1" t="str">
            <v>GREENSBURG (INDIANA) MUNICIPAL SEWAGE WORKS</v>
          </cell>
        </row>
        <row r="3">
          <cell r="A3" t="str">
            <v xml:space="preserve">CALCULATION OF ADDITIONS TO UTILITY PLANT </v>
          </cell>
        </row>
        <row r="4">
          <cell r="A4" t="str">
            <v>AND PRO FORMA DEPRECIATION EXPENSE</v>
          </cell>
        </row>
        <row r="5">
          <cell r="A5" t="str">
            <v>(Unaudited)</v>
          </cell>
        </row>
        <row r="6">
          <cell r="A6" t="str">
            <v xml:space="preserve"> </v>
          </cell>
        </row>
        <row r="7">
          <cell r="A7" t="str">
            <v>I.</v>
          </cell>
          <cell r="B7" t="str">
            <v>Calculation of Average Additions to Plant:</v>
          </cell>
        </row>
        <row r="9">
          <cell r="A9" t="str">
            <v xml:space="preserve">  Estimated utility plant in service at 12/31/98</v>
          </cell>
          <cell r="G9">
            <v>5072920</v>
          </cell>
        </row>
        <row r="11">
          <cell r="C11" t="str">
            <v>Calendar</v>
          </cell>
        </row>
        <row r="12">
          <cell r="C12" t="str">
            <v>Year</v>
          </cell>
          <cell r="E12" t="str">
            <v>Additions</v>
          </cell>
        </row>
        <row r="14">
          <cell r="C14">
            <v>1999</v>
          </cell>
          <cell r="E14">
            <v>173234</v>
          </cell>
        </row>
        <row r="15">
          <cell r="C15">
            <v>2000</v>
          </cell>
          <cell r="E15">
            <v>-299</v>
          </cell>
        </row>
        <row r="16">
          <cell r="C16">
            <v>2001</v>
          </cell>
          <cell r="E16">
            <v>65432</v>
          </cell>
        </row>
        <row r="17">
          <cell r="C17">
            <v>2002</v>
          </cell>
          <cell r="E17">
            <v>31445</v>
          </cell>
        </row>
        <row r="18">
          <cell r="C18">
            <v>2003</v>
          </cell>
        </row>
        <row r="19">
          <cell r="C19">
            <v>2004</v>
          </cell>
          <cell r="D19" t="str">
            <v>(as of 6/30/04)</v>
          </cell>
        </row>
        <row r="20">
          <cell r="C20" t="str">
            <v xml:space="preserve"> </v>
          </cell>
          <cell r="E20" t="str">
            <v xml:space="preserve"> </v>
          </cell>
        </row>
        <row r="21">
          <cell r="C21" t="str">
            <v>Total additions to utility plant</v>
          </cell>
          <cell r="G21">
            <v>96877</v>
          </cell>
        </row>
        <row r="22">
          <cell r="G22" t="str">
            <v xml:space="preserve"> </v>
          </cell>
        </row>
        <row r="23">
          <cell r="A23" t="str">
            <v xml:space="preserve">  Estimated utility plant in service at 06/30/04</v>
          </cell>
          <cell r="G23">
            <v>5169797</v>
          </cell>
        </row>
        <row r="24">
          <cell r="G24" t="str">
            <v xml:space="preserve"> </v>
          </cell>
        </row>
        <row r="26">
          <cell r="B26" t="str">
            <v>Calculation of historical average additions to plant funded through</v>
          </cell>
        </row>
        <row r="27">
          <cell r="B27" t="str">
            <v xml:space="preserve">  operating revenues.</v>
          </cell>
        </row>
        <row r="29">
          <cell r="C29" t="str">
            <v>Total additions to plant</v>
          </cell>
          <cell r="G29">
            <v>96877</v>
          </cell>
        </row>
        <row r="30">
          <cell r="C30" t="str">
            <v>Plus capitalized items</v>
          </cell>
          <cell r="G30">
            <v>25473</v>
          </cell>
        </row>
        <row r="31">
          <cell r="C31" t="str">
            <v>Less contributions</v>
          </cell>
          <cell r="G31">
            <v>-45474</v>
          </cell>
        </row>
        <row r="33">
          <cell r="C33" t="str">
            <v>Net plant additions</v>
          </cell>
          <cell r="G33">
            <v>76876</v>
          </cell>
        </row>
        <row r="34">
          <cell r="C34" t="str">
            <v>Divide by period covered (5 1/2  years)</v>
          </cell>
          <cell r="G34">
            <v>5.5</v>
          </cell>
        </row>
        <row r="36">
          <cell r="C36" t="str">
            <v xml:space="preserve">        Average annual additions to plant</v>
          </cell>
          <cell r="G36">
            <v>13977.454545454546</v>
          </cell>
        </row>
        <row r="39">
          <cell r="A39" t="str">
            <v>II.</v>
          </cell>
          <cell r="B39" t="str">
            <v>Calculation of Annual Depreciation Expense:</v>
          </cell>
        </row>
        <row r="41">
          <cell r="B41" t="str">
            <v>Estimated Utility plant in service, as of 6/30/2004</v>
          </cell>
          <cell r="G41">
            <v>5169797</v>
          </cell>
        </row>
        <row r="42">
          <cell r="B42" t="str">
            <v>Plus capitalized items</v>
          </cell>
          <cell r="G42">
            <v>25473</v>
          </cell>
        </row>
        <row r="43">
          <cell r="B43" t="str">
            <v>Less land</v>
          </cell>
          <cell r="G43">
            <v>-60455</v>
          </cell>
        </row>
        <row r="45">
          <cell r="B45" t="str">
            <v xml:space="preserve">       Sub-total</v>
          </cell>
          <cell r="G45">
            <v>5134815</v>
          </cell>
        </row>
        <row r="46">
          <cell r="B46" t="str">
            <v>Times annual composite depreciation rate</v>
          </cell>
          <cell r="F46" t="str">
            <v xml:space="preserve"> </v>
          </cell>
          <cell r="G46">
            <v>0.02</v>
          </cell>
        </row>
        <row r="48">
          <cell r="B48" t="str">
            <v xml:space="preserve">        Annual Depreciation Expense</v>
          </cell>
          <cell r="G48">
            <v>102696</v>
          </cell>
        </row>
        <row r="57">
          <cell r="A57" t="str">
            <v>(Subject to the comments in the attached</v>
          </cell>
        </row>
        <row r="58">
          <cell r="A58" t="str">
            <v>letter dated May 26, 2005 of Umbaugh.)</v>
          </cell>
        </row>
        <row r="60">
          <cell r="A60" t="str">
            <v>12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Projected Disb."/>
      <sheetName val="Adjustments"/>
      <sheetName val="RevReq"/>
      <sheetName val="Rates"/>
      <sheetName val="Comparison I"/>
      <sheetName val="Comparison"/>
      <sheetName val="Fin Info"/>
      <sheetName val="Rec and Disb"/>
      <sheetName val="Amort"/>
      <sheetName val="Min Bal"/>
      <sheetName val="AddPlant"/>
      <sheetName val="Prom Note 04"/>
      <sheetName val="Prom Note 05"/>
      <sheetName val="Return"/>
    </sheetNames>
    <sheetDataSet>
      <sheetData sheetId="0" refreshError="1"/>
      <sheetData sheetId="1" refreshError="1">
        <row r="1">
          <cell r="A1" t="str">
            <v>DUBLIN (INDIANA) MUNICIPAL WATER UTILITY</v>
          </cell>
        </row>
        <row r="3">
          <cell r="A3" t="str">
            <v>SCHEDULE OF PROJECTED ANNUAL CASH OPERATING DISBURSEMENTS</v>
          </cell>
        </row>
        <row r="4">
          <cell r="A4" t="str">
            <v>See explanation of adjustments, pages 3 - 7.</v>
          </cell>
        </row>
        <row r="7">
          <cell r="A7" t="str">
            <v>Annual cash operating disbursements for the 12 months</v>
          </cell>
        </row>
        <row r="8">
          <cell r="A8" t="str">
            <v xml:space="preserve">   ended December 31, 2005 (Unaudited)</v>
          </cell>
          <cell r="H8">
            <v>137135</v>
          </cell>
        </row>
        <row r="11">
          <cell r="A11" t="str">
            <v>Adjustments:</v>
          </cell>
        </row>
        <row r="13">
          <cell r="A13" t="str">
            <v>(1)</v>
          </cell>
          <cell r="C13" t="str">
            <v>Salaries and wages</v>
          </cell>
          <cell r="H13">
            <v>1696.0999999999985</v>
          </cell>
        </row>
        <row r="14">
          <cell r="A14" t="str">
            <v>(2)</v>
          </cell>
          <cell r="C14" t="str">
            <v>PERF</v>
          </cell>
          <cell r="H14">
            <v>900</v>
          </cell>
        </row>
        <row r="15">
          <cell r="A15" t="str">
            <v>(3)</v>
          </cell>
          <cell r="C15" t="str">
            <v>Employee insurance</v>
          </cell>
          <cell r="H15">
            <v>1311</v>
          </cell>
        </row>
        <row r="16">
          <cell r="A16" t="str">
            <v>(4)</v>
          </cell>
          <cell r="C16" t="str">
            <v>FICA</v>
          </cell>
          <cell r="H16">
            <v>129.5</v>
          </cell>
        </row>
        <row r="17">
          <cell r="A17" t="str">
            <v>(5)</v>
          </cell>
          <cell r="C17" t="str">
            <v>Capital expenditures</v>
          </cell>
          <cell r="H17">
            <v>-10414</v>
          </cell>
        </row>
        <row r="18">
          <cell r="A18" t="str">
            <v>(6)</v>
          </cell>
          <cell r="C18" t="str">
            <v>SBA audit</v>
          </cell>
          <cell r="H18">
            <v>-1382</v>
          </cell>
        </row>
        <row r="19">
          <cell r="A19" t="str">
            <v>(7)</v>
          </cell>
          <cell r="C19" t="str">
            <v>Rate study expense</v>
          </cell>
          <cell r="H19">
            <v>2333.3000000000002</v>
          </cell>
        </row>
        <row r="20">
          <cell r="A20" t="str">
            <v>(8)</v>
          </cell>
          <cell r="C20" t="str">
            <v>Well and pump maintenance</v>
          </cell>
          <cell r="H20">
            <v>4800</v>
          </cell>
        </row>
        <row r="21">
          <cell r="A21" t="str">
            <v>(9)</v>
          </cell>
          <cell r="C21" t="str">
            <v>Payment in lieu of property tax</v>
          </cell>
          <cell r="H21">
            <v>2415</v>
          </cell>
        </row>
        <row r="22">
          <cell r="A22" t="str">
            <v>(10)</v>
          </cell>
          <cell r="C22" t="str">
            <v>IDEM regulatory fee</v>
          </cell>
          <cell r="H22">
            <v>390</v>
          </cell>
        </row>
        <row r="23">
          <cell r="A23" t="str">
            <v>(11)</v>
          </cell>
          <cell r="C23" t="str">
            <v>Utility receipts tax</v>
          </cell>
          <cell r="H23">
            <v>-348</v>
          </cell>
        </row>
        <row r="24">
          <cell r="C24" t="str">
            <v xml:space="preserve">      Sub-total</v>
          </cell>
          <cell r="H24">
            <v>138979.6</v>
          </cell>
        </row>
        <row r="25">
          <cell r="A25" t="str">
            <v>(11)</v>
          </cell>
          <cell r="C25" t="str">
            <v xml:space="preserve">      Sub-total</v>
          </cell>
          <cell r="H25">
            <v>138965.9</v>
          </cell>
        </row>
        <row r="26">
          <cell r="A26" t="str">
            <v>(12)</v>
          </cell>
          <cell r="C26" t="str">
            <v>Inflation and contingencies</v>
          </cell>
          <cell r="H26">
            <v>6948.3</v>
          </cell>
        </row>
        <row r="27">
          <cell r="A27" t="str">
            <v>Projected Annual Cash Operating Disbursements</v>
          </cell>
          <cell r="H27">
            <v>145928.6</v>
          </cell>
        </row>
        <row r="28">
          <cell r="A28" t="str">
            <v>Projected Annual Cash Operating Disbursements</v>
          </cell>
          <cell r="H28">
            <v>145914.19999999998</v>
          </cell>
        </row>
        <row r="36">
          <cell r="A36" t="str">
            <v>(Continued on next page)</v>
          </cell>
        </row>
        <row r="38">
          <cell r="A38" t="str">
            <v>(Subject to the comments in the attached letter</v>
          </cell>
        </row>
        <row r="39">
          <cell r="A39" t="str">
            <v>dated May 9, 2006 of Umbaugh.)</v>
          </cell>
        </row>
        <row r="41">
          <cell r="A4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DUBLIN (INDIANA) MUNICIPAL WATER UTILITY</v>
          </cell>
        </row>
        <row r="3">
          <cell r="A3" t="str">
            <v>COMPARATIVE SCHEDULE OF SELECTED FINANCIAL</v>
          </cell>
        </row>
        <row r="4">
          <cell r="A4" t="str">
            <v>INFORMATION ARISING FROM CASH TRANSACTIONS</v>
          </cell>
        </row>
        <row r="5">
          <cell r="A5" t="str">
            <v>(Unaudited)</v>
          </cell>
        </row>
        <row r="8">
          <cell r="D8" t="str">
            <v>As of</v>
          </cell>
        </row>
        <row r="9">
          <cell r="A9" t="str">
            <v>Account Balance:</v>
          </cell>
          <cell r="D9">
            <v>38352</v>
          </cell>
          <cell r="F9">
            <v>36891</v>
          </cell>
          <cell r="G9">
            <v>38717</v>
          </cell>
        </row>
        <row r="11">
          <cell r="A11" t="str">
            <v>Operation and maintenance</v>
          </cell>
          <cell r="D11">
            <v>44731</v>
          </cell>
          <cell r="F11">
            <v>38973</v>
          </cell>
          <cell r="G11">
            <v>10786</v>
          </cell>
        </row>
        <row r="13">
          <cell r="A13" t="str">
            <v>Cash reserve</v>
          </cell>
          <cell r="D13">
            <v>8168</v>
          </cell>
          <cell r="G13">
            <v>32992</v>
          </cell>
        </row>
        <row r="15">
          <cell r="A15" t="str">
            <v>Depreciation</v>
          </cell>
          <cell r="D15">
            <v>65771</v>
          </cell>
          <cell r="F15">
            <v>13764</v>
          </cell>
          <cell r="G15">
            <v>76953</v>
          </cell>
        </row>
        <row r="17">
          <cell r="A17" t="str">
            <v>Meter deposits</v>
          </cell>
          <cell r="D17">
            <v>15916</v>
          </cell>
          <cell r="F17">
            <v>7523</v>
          </cell>
          <cell r="G17">
            <v>8382</v>
          </cell>
        </row>
        <row r="19">
          <cell r="B19" t="str">
            <v>Totals</v>
          </cell>
          <cell r="D19">
            <v>134586</v>
          </cell>
          <cell r="F19">
            <v>60260</v>
          </cell>
          <cell r="G19">
            <v>129113</v>
          </cell>
        </row>
        <row r="24">
          <cell r="A24" t="str">
            <v>Indebtedness:</v>
          </cell>
        </row>
        <row r="26">
          <cell r="A26" t="str">
            <v>Wayne Bank &amp; Trust Promissory Note of 1999</v>
          </cell>
          <cell r="D26">
            <v>2002</v>
          </cell>
          <cell r="G26">
            <v>1375</v>
          </cell>
        </row>
        <row r="35">
          <cell r="A35" t="str">
            <v>(Subject to the comments in the attached letter</v>
          </cell>
        </row>
        <row r="36">
          <cell r="A36" t="str">
            <v>dated May 9, 2006 of Umbaugh.)</v>
          </cell>
        </row>
        <row r="38">
          <cell r="A38">
            <v>12</v>
          </cell>
        </row>
      </sheetData>
      <sheetData sheetId="8" refreshError="1">
        <row r="1">
          <cell r="A1" t="str">
            <v>DUBLIN (INDIANA) MUNICIPAL WATER UTILITY</v>
          </cell>
        </row>
        <row r="3">
          <cell r="A3" t="str">
            <v>COMPARATIVE SCHEDULE OF CASH RECEIPTS AND DISBURSEMENTS</v>
          </cell>
        </row>
        <row r="4">
          <cell r="A4" t="str">
            <v>(Unaudited)</v>
          </cell>
        </row>
        <row r="7">
          <cell r="E7" t="str">
            <v>12 Months Ended</v>
          </cell>
          <cell r="G7" t="str">
            <v>5 Months Ended</v>
          </cell>
        </row>
        <row r="8">
          <cell r="E8">
            <v>38352</v>
          </cell>
          <cell r="G8">
            <v>36891</v>
          </cell>
          <cell r="H8">
            <v>38717</v>
          </cell>
          <cell r="I8">
            <v>37042</v>
          </cell>
          <cell r="J8">
            <v>38717</v>
          </cell>
        </row>
        <row r="9">
          <cell r="A9" t="str">
            <v>Operating Receipts:</v>
          </cell>
        </row>
        <row r="10">
          <cell r="B10" t="str">
            <v>Metered sales</v>
          </cell>
          <cell r="E10">
            <v>115359</v>
          </cell>
          <cell r="G10">
            <v>41930</v>
          </cell>
          <cell r="I10">
            <v>43822</v>
          </cell>
          <cell r="J10">
            <v>110305</v>
          </cell>
        </row>
        <row r="11">
          <cell r="B11" t="str">
            <v>Hydrant rental</v>
          </cell>
          <cell r="E11">
            <v>12007</v>
          </cell>
          <cell r="J11">
            <v>12007</v>
          </cell>
        </row>
        <row r="12">
          <cell r="B12" t="str">
            <v>Penalties</v>
          </cell>
          <cell r="E12">
            <v>907</v>
          </cell>
          <cell r="G12">
            <v>335</v>
          </cell>
          <cell r="I12">
            <v>308</v>
          </cell>
          <cell r="J12">
            <v>838</v>
          </cell>
        </row>
        <row r="13">
          <cell r="B13" t="str">
            <v>WWRSD payment</v>
          </cell>
          <cell r="E13">
            <v>2103</v>
          </cell>
          <cell r="G13">
            <v>254</v>
          </cell>
          <cell r="I13">
            <v>856</v>
          </cell>
          <cell r="J13">
            <v>2302</v>
          </cell>
        </row>
        <row r="14">
          <cell r="B14" t="str">
            <v>Other</v>
          </cell>
          <cell r="E14">
            <v>811</v>
          </cell>
          <cell r="G14">
            <v>978</v>
          </cell>
          <cell r="I14">
            <v>767</v>
          </cell>
          <cell r="J14">
            <v>4592</v>
          </cell>
        </row>
        <row r="16">
          <cell r="C16" t="str">
            <v>Total Operating Receipts</v>
          </cell>
          <cell r="E16">
            <v>131187</v>
          </cell>
          <cell r="G16">
            <v>43497</v>
          </cell>
          <cell r="I16">
            <v>45753</v>
          </cell>
          <cell r="J16">
            <v>130044</v>
          </cell>
        </row>
        <row r="18">
          <cell r="A18" t="str">
            <v>Operating Disbursements:</v>
          </cell>
        </row>
        <row r="19">
          <cell r="B19" t="str">
            <v>Plant salaries and wages</v>
          </cell>
          <cell r="E19">
            <v>25608</v>
          </cell>
          <cell r="I19">
            <v>5453</v>
          </cell>
          <cell r="J19">
            <v>26296</v>
          </cell>
        </row>
        <row r="20">
          <cell r="B20" t="str">
            <v>Office salaries and wages</v>
          </cell>
          <cell r="E20">
            <v>14818</v>
          </cell>
          <cell r="I20">
            <v>8859</v>
          </cell>
          <cell r="J20">
            <v>15837</v>
          </cell>
        </row>
        <row r="21">
          <cell r="B21" t="str">
            <v>Town council salaries and wages</v>
          </cell>
          <cell r="E21">
            <v>440</v>
          </cell>
          <cell r="I21">
            <v>800</v>
          </cell>
          <cell r="J21">
            <v>439</v>
          </cell>
        </row>
        <row r="22">
          <cell r="B22" t="str">
            <v>PERF</v>
          </cell>
          <cell r="E22">
            <v>2207</v>
          </cell>
          <cell r="J22">
            <v>1949</v>
          </cell>
        </row>
        <row r="23">
          <cell r="B23" t="str">
            <v>FICA</v>
          </cell>
          <cell r="E23">
            <v>3126</v>
          </cell>
          <cell r="G23">
            <v>3929</v>
          </cell>
          <cell r="I23">
            <v>2415</v>
          </cell>
          <cell r="J23">
            <v>3257</v>
          </cell>
        </row>
        <row r="24">
          <cell r="B24" t="str">
            <v>Employee insurance</v>
          </cell>
          <cell r="E24">
            <v>20890</v>
          </cell>
          <cell r="I24">
            <v>831</v>
          </cell>
          <cell r="J24">
            <v>24878</v>
          </cell>
        </row>
        <row r="25">
          <cell r="B25" t="str">
            <v>Purchased power</v>
          </cell>
          <cell r="E25">
            <v>1624</v>
          </cell>
          <cell r="G25">
            <v>604</v>
          </cell>
          <cell r="I25">
            <v>206</v>
          </cell>
          <cell r="J25">
            <v>11606</v>
          </cell>
        </row>
        <row r="26">
          <cell r="B26" t="str">
            <v>Chemicals</v>
          </cell>
          <cell r="E26">
            <v>2832</v>
          </cell>
          <cell r="G26">
            <v>1352</v>
          </cell>
          <cell r="J26">
            <v>1328</v>
          </cell>
        </row>
        <row r="27">
          <cell r="B27" t="str">
            <v>Materials and supplies</v>
          </cell>
          <cell r="E27">
            <v>4680</v>
          </cell>
          <cell r="G27">
            <v>8393</v>
          </cell>
          <cell r="I27">
            <v>4035</v>
          </cell>
          <cell r="J27">
            <v>6414</v>
          </cell>
        </row>
        <row r="28">
          <cell r="B28" t="str">
            <v>Repairs and maintenance</v>
          </cell>
          <cell r="E28">
            <v>1597</v>
          </cell>
          <cell r="J28">
            <v>1561</v>
          </cell>
        </row>
        <row r="29">
          <cell r="B29" t="str">
            <v>Transportation</v>
          </cell>
          <cell r="E29">
            <v>1309</v>
          </cell>
          <cell r="G29">
            <v>1609</v>
          </cell>
          <cell r="I29" t="e">
            <v>#REF!</v>
          </cell>
          <cell r="J29">
            <v>1577</v>
          </cell>
        </row>
        <row r="30">
          <cell r="B30" t="str">
            <v>Contractual services</v>
          </cell>
          <cell r="E30">
            <v>16370</v>
          </cell>
          <cell r="G30">
            <v>421</v>
          </cell>
          <cell r="I30">
            <v>382</v>
          </cell>
          <cell r="J30">
            <v>18907</v>
          </cell>
        </row>
        <row r="31">
          <cell r="B31" t="str">
            <v>Office supplies</v>
          </cell>
          <cell r="E31">
            <v>387</v>
          </cell>
          <cell r="J31">
            <v>2146</v>
          </cell>
        </row>
        <row r="32">
          <cell r="B32" t="str">
            <v>Postage</v>
          </cell>
          <cell r="E32">
            <v>1892</v>
          </cell>
          <cell r="G32">
            <v>1604</v>
          </cell>
          <cell r="I32">
            <v>928</v>
          </cell>
          <cell r="J32">
            <v>1949</v>
          </cell>
        </row>
        <row r="33">
          <cell r="B33" t="str">
            <v>Insurance</v>
          </cell>
          <cell r="E33">
            <v>4910</v>
          </cell>
          <cell r="G33">
            <v>1031</v>
          </cell>
          <cell r="I33">
            <v>908</v>
          </cell>
          <cell r="J33">
            <v>6426</v>
          </cell>
        </row>
        <row r="34">
          <cell r="B34" t="str">
            <v>Taxes</v>
          </cell>
          <cell r="E34">
            <v>2762</v>
          </cell>
          <cell r="I34">
            <v>616</v>
          </cell>
          <cell r="J34">
            <v>1881</v>
          </cell>
        </row>
        <row r="35">
          <cell r="B35" t="str">
            <v>Other</v>
          </cell>
          <cell r="E35">
            <v>9832</v>
          </cell>
          <cell r="G35">
            <v>813</v>
          </cell>
          <cell r="I35">
            <v>34</v>
          </cell>
          <cell r="J35">
            <v>10684</v>
          </cell>
        </row>
        <row r="37">
          <cell r="C37" t="str">
            <v>Total Operating Disbursements</v>
          </cell>
          <cell r="E37">
            <v>115284</v>
          </cell>
          <cell r="G37">
            <v>19756</v>
          </cell>
          <cell r="I37" t="e">
            <v>#REF!</v>
          </cell>
          <cell r="J37">
            <v>137135</v>
          </cell>
        </row>
        <row r="39">
          <cell r="A39" t="str">
            <v>Net Operating Receipts (Loss)</v>
          </cell>
          <cell r="E39">
            <v>15903</v>
          </cell>
          <cell r="G39">
            <v>23741</v>
          </cell>
          <cell r="I39" t="e">
            <v>#REF!</v>
          </cell>
          <cell r="J39">
            <v>-7091</v>
          </cell>
        </row>
        <row r="43">
          <cell r="A43" t="str">
            <v>(Continued on next page)</v>
          </cell>
        </row>
        <row r="44">
          <cell r="A44" t="str">
            <v>(Continued on next page)</v>
          </cell>
        </row>
        <row r="45">
          <cell r="A45" t="str">
            <v>(Subject to the comments in the attached letter</v>
          </cell>
        </row>
        <row r="46">
          <cell r="A46" t="str">
            <v>dated May 9, 2006 of Umbaugh.)</v>
          </cell>
        </row>
        <row r="47">
          <cell r="A47" t="str">
            <v>dated April __, 2006 of Umbaugh.)</v>
          </cell>
        </row>
        <row r="48">
          <cell r="A48">
            <v>13</v>
          </cell>
        </row>
        <row r="49">
          <cell r="A49" t="str">
            <v>DUBLIN (INDIANA) MUNICIPAL WATER UTILITY</v>
          </cell>
        </row>
        <row r="50">
          <cell r="A50" t="str">
            <v>DUBLIN (INDIANA) MUNICIPAL WATER UTILITY</v>
          </cell>
          <cell r="J50" t="str">
            <v>(Cont'd)</v>
          </cell>
        </row>
        <row r="51">
          <cell r="A51" t="str">
            <v>COMPARATIVE SCHEDULE OF CASH RECEIPTS AND DISBURSEMENTS</v>
          </cell>
          <cell r="J51" t="str">
            <v>(Cont'd)</v>
          </cell>
        </row>
        <row r="52">
          <cell r="A52" t="str">
            <v>(Unaudited)</v>
          </cell>
        </row>
        <row r="53">
          <cell r="A53" t="str">
            <v>(Unaudited)</v>
          </cell>
        </row>
        <row r="55">
          <cell r="E55" t="str">
            <v>12 Months Ended</v>
          </cell>
          <cell r="G55" t="str">
            <v>5 Months Ended</v>
          </cell>
        </row>
        <row r="56">
          <cell r="E56">
            <v>38352</v>
          </cell>
          <cell r="G56">
            <v>36891</v>
          </cell>
          <cell r="H56">
            <v>38717</v>
          </cell>
          <cell r="I56">
            <v>37042</v>
          </cell>
          <cell r="J56">
            <v>38717</v>
          </cell>
        </row>
        <row r="57">
          <cell r="A57" t="str">
            <v>Other Receipts:</v>
          </cell>
          <cell r="E57">
            <v>38352</v>
          </cell>
          <cell r="G57">
            <v>36891</v>
          </cell>
          <cell r="H57">
            <v>38717</v>
          </cell>
          <cell r="I57">
            <v>37042</v>
          </cell>
          <cell r="J57">
            <v>38717</v>
          </cell>
        </row>
        <row r="58">
          <cell r="A58" t="str">
            <v>Other Receipts:</v>
          </cell>
          <cell r="B58" t="str">
            <v>Customer deposits (net)</v>
          </cell>
          <cell r="E58">
            <v>-259</v>
          </cell>
          <cell r="G58">
            <v>630</v>
          </cell>
          <cell r="I58">
            <v>410</v>
          </cell>
          <cell r="J58">
            <v>214</v>
          </cell>
        </row>
        <row r="59">
          <cell r="B59" t="str">
            <v>Tap fees</v>
          </cell>
          <cell r="E59">
            <v>950</v>
          </cell>
          <cell r="G59">
            <v>630</v>
          </cell>
          <cell r="I59">
            <v>410</v>
          </cell>
          <cell r="J59">
            <v>214</v>
          </cell>
        </row>
        <row r="60">
          <cell r="B60" t="str">
            <v>Reconnect fees</v>
          </cell>
          <cell r="E60">
            <v>443</v>
          </cell>
          <cell r="I60">
            <v>607</v>
          </cell>
          <cell r="J60">
            <v>475</v>
          </cell>
        </row>
        <row r="61">
          <cell r="B61" t="str">
            <v>Interest income</v>
          </cell>
          <cell r="E61">
            <v>1906</v>
          </cell>
          <cell r="I61">
            <v>8610</v>
          </cell>
          <cell r="J61">
            <v>1682</v>
          </cell>
        </row>
        <row r="62">
          <cell r="B62" t="str">
            <v>Interest income</v>
          </cell>
          <cell r="E62">
            <v>1906</v>
          </cell>
          <cell r="I62">
            <v>8610</v>
          </cell>
          <cell r="J62">
            <v>1682</v>
          </cell>
        </row>
        <row r="63">
          <cell r="C63" t="str">
            <v>Totals</v>
          </cell>
          <cell r="E63">
            <v>3040</v>
          </cell>
          <cell r="G63">
            <v>630</v>
          </cell>
          <cell r="I63">
            <v>9627</v>
          </cell>
          <cell r="J63">
            <v>2371</v>
          </cell>
        </row>
        <row r="64">
          <cell r="C64" t="str">
            <v>Totals</v>
          </cell>
          <cell r="E64">
            <v>3040</v>
          </cell>
          <cell r="G64">
            <v>630</v>
          </cell>
          <cell r="I64">
            <v>9627</v>
          </cell>
          <cell r="J64">
            <v>2371</v>
          </cell>
        </row>
        <row r="65">
          <cell r="A65" t="str">
            <v>Other Disbursements:</v>
          </cell>
        </row>
        <row r="66">
          <cell r="A66" t="str">
            <v>Other Disbursements:</v>
          </cell>
          <cell r="B66" t="str">
            <v>Promissory note</v>
          </cell>
          <cell r="E66">
            <v>753</v>
          </cell>
          <cell r="I66">
            <v>753</v>
          </cell>
          <cell r="J66">
            <v>753</v>
          </cell>
        </row>
        <row r="67">
          <cell r="B67" t="str">
            <v>Capital assets</v>
          </cell>
          <cell r="E67">
            <v>12375</v>
          </cell>
          <cell r="I67">
            <v>1966</v>
          </cell>
          <cell r="J67">
            <v>753</v>
          </cell>
        </row>
        <row r="68">
          <cell r="B68" t="str">
            <v>Capital assets</v>
          </cell>
          <cell r="E68">
            <v>12375</v>
          </cell>
          <cell r="I68">
            <v>1966</v>
          </cell>
        </row>
        <row r="69">
          <cell r="C69" t="str">
            <v>Totals</v>
          </cell>
          <cell r="E69">
            <v>13128</v>
          </cell>
          <cell r="G69">
            <v>0</v>
          </cell>
          <cell r="I69">
            <v>2719</v>
          </cell>
          <cell r="J69">
            <v>753</v>
          </cell>
        </row>
        <row r="70">
          <cell r="C70" t="str">
            <v>Totals</v>
          </cell>
          <cell r="E70">
            <v>13128</v>
          </cell>
          <cell r="G70">
            <v>0</v>
          </cell>
          <cell r="I70">
            <v>2719</v>
          </cell>
          <cell r="J70">
            <v>753</v>
          </cell>
        </row>
        <row r="71">
          <cell r="A71" t="str">
            <v>Cash and cash equivalents:</v>
          </cell>
        </row>
        <row r="72">
          <cell r="A72" t="str">
            <v>Cash and cash equivalents:</v>
          </cell>
          <cell r="B72" t="str">
            <v>Net increase (decrease)</v>
          </cell>
          <cell r="E72">
            <v>5815</v>
          </cell>
          <cell r="G72">
            <v>24371</v>
          </cell>
          <cell r="I72" t="e">
            <v>#REF!</v>
          </cell>
          <cell r="J72">
            <v>-5473</v>
          </cell>
        </row>
        <row r="73">
          <cell r="B73" t="str">
            <v>Beginning balance</v>
          </cell>
          <cell r="E73">
            <v>128771</v>
          </cell>
          <cell r="G73">
            <v>128771</v>
          </cell>
          <cell r="I73">
            <v>134586</v>
          </cell>
          <cell r="J73">
            <v>134586</v>
          </cell>
        </row>
        <row r="74">
          <cell r="B74" t="str">
            <v>Beginning balance</v>
          </cell>
          <cell r="E74">
            <v>128771</v>
          </cell>
          <cell r="G74">
            <v>128771</v>
          </cell>
          <cell r="I74">
            <v>134586</v>
          </cell>
          <cell r="J74">
            <v>134586</v>
          </cell>
        </row>
        <row r="75">
          <cell r="C75" t="str">
            <v>Ending balance</v>
          </cell>
          <cell r="E75">
            <v>134586</v>
          </cell>
          <cell r="G75">
            <v>153142</v>
          </cell>
          <cell r="I75" t="e">
            <v>#REF!</v>
          </cell>
          <cell r="J75">
            <v>129113</v>
          </cell>
        </row>
        <row r="76">
          <cell r="C76" t="str">
            <v>Ending balance</v>
          </cell>
          <cell r="E76">
            <v>134586</v>
          </cell>
          <cell r="G76">
            <v>153142</v>
          </cell>
          <cell r="I76" t="e">
            <v>#REF!</v>
          </cell>
          <cell r="J76">
            <v>129113</v>
          </cell>
        </row>
        <row r="93">
          <cell r="A93" t="str">
            <v>(Subject to the comments in the attached letter</v>
          </cell>
        </row>
        <row r="94">
          <cell r="A94" t="str">
            <v>dated May 9, 2006 of Umbaugh.)</v>
          </cell>
        </row>
        <row r="95">
          <cell r="A95" t="str">
            <v>(Subject to the comments in the attached letter</v>
          </cell>
        </row>
        <row r="96">
          <cell r="A96">
            <v>14</v>
          </cell>
        </row>
      </sheetData>
      <sheetData sheetId="9" refreshError="1"/>
      <sheetData sheetId="10" refreshError="1">
        <row r="1">
          <cell r="A1" t="str">
            <v>DUBLIN (INDIANA) MUNICIPAL WATER UTILITY</v>
          </cell>
        </row>
        <row r="3">
          <cell r="A3" t="str">
            <v>COMPARISON OF ACCOUNT BALANCES WITH</v>
          </cell>
        </row>
        <row r="4">
          <cell r="A4" t="str">
            <v>SUGGESTED MINIMUM BALANCES</v>
          </cell>
        </row>
        <row r="7">
          <cell r="F7" t="str">
            <v>Minimum</v>
          </cell>
        </row>
        <row r="8">
          <cell r="D8" t="str">
            <v>As of</v>
          </cell>
          <cell r="F8" t="str">
            <v>Balance</v>
          </cell>
        </row>
        <row r="9">
          <cell r="D9">
            <v>38717</v>
          </cell>
          <cell r="F9" t="str">
            <v>Suggested (1)</v>
          </cell>
          <cell r="H9" t="str">
            <v>Ref.</v>
          </cell>
          <cell r="J9" t="str">
            <v>Variance</v>
          </cell>
        </row>
        <row r="10">
          <cell r="A10" t="str">
            <v>Accounts:</v>
          </cell>
          <cell r="D10" t="str">
            <v>(Unaudited)</v>
          </cell>
        </row>
        <row r="12">
          <cell r="A12" t="str">
            <v>Operation and maintenance</v>
          </cell>
          <cell r="D12">
            <v>10786</v>
          </cell>
          <cell r="F12">
            <v>24442</v>
          </cell>
          <cell r="H12" t="str">
            <v>(2)</v>
          </cell>
          <cell r="J12">
            <v>-13656</v>
          </cell>
        </row>
        <row r="14">
          <cell r="A14" t="str">
            <v>Cash reserve</v>
          </cell>
          <cell r="D14">
            <v>32992</v>
          </cell>
          <cell r="H14" t="str">
            <v>(3)</v>
          </cell>
          <cell r="J14">
            <v>32992</v>
          </cell>
        </row>
        <row r="16">
          <cell r="A16" t="str">
            <v>Depreciation</v>
          </cell>
          <cell r="D16">
            <v>76953</v>
          </cell>
          <cell r="F16">
            <v>27323</v>
          </cell>
          <cell r="H16" t="str">
            <v>(4)</v>
          </cell>
          <cell r="J16">
            <v>49630</v>
          </cell>
        </row>
        <row r="18">
          <cell r="A18" t="str">
            <v>Meter deposits</v>
          </cell>
          <cell r="D18">
            <v>8382</v>
          </cell>
          <cell r="F18">
            <v>8382</v>
          </cell>
          <cell r="H18" t="str">
            <v>(5)</v>
          </cell>
        </row>
        <row r="20">
          <cell r="A20" t="str">
            <v xml:space="preserve">          Totals</v>
          </cell>
          <cell r="D20">
            <v>129113</v>
          </cell>
          <cell r="F20">
            <v>60147</v>
          </cell>
          <cell r="J20">
            <v>68966</v>
          </cell>
        </row>
        <row r="23">
          <cell r="A23" t="str">
            <v>(1)  Minimum balances suggested based on standard industry guidelines.</v>
          </cell>
        </row>
        <row r="25">
          <cell r="A25" t="str">
            <v>(2)  A balance sufficient to provide for the cost of operation, repair and maintenance of</v>
          </cell>
        </row>
        <row r="26">
          <cell r="A26" t="str">
            <v xml:space="preserve">      the Water Utility for the then next succeeding two calendar months.  </v>
          </cell>
        </row>
        <row r="28">
          <cell r="B28" t="str">
            <v>Projected operation and maintenance disbursements</v>
          </cell>
          <cell r="J28">
            <v>146622.19999999998</v>
          </cell>
        </row>
        <row r="29">
          <cell r="B29" t="str">
            <v>Times two month factor</v>
          </cell>
          <cell r="J29">
            <v>0.16669999999999999</v>
          </cell>
        </row>
        <row r="31">
          <cell r="B31" t="str">
            <v xml:space="preserve">     Minimum balance required</v>
          </cell>
          <cell r="J31">
            <v>24442</v>
          </cell>
        </row>
        <row r="33">
          <cell r="A33" t="str">
            <v>(3)  No minimum balance required.</v>
          </cell>
        </row>
        <row r="35">
          <cell r="A35" t="str">
            <v>(4)  No minimum balance required. However, as a general rule, an amount equal</v>
          </cell>
        </row>
        <row r="36">
          <cell r="A36" t="str">
            <v xml:space="preserve">       to one year's depreciation expense is typically set aside in this account to</v>
          </cell>
        </row>
        <row r="37">
          <cell r="A37" t="str">
            <v xml:space="preserve">       provide funds for emergency repairs and unexpected capital costs.</v>
          </cell>
        </row>
        <row r="40">
          <cell r="A40" t="str">
            <v>(5)  Funds are fully restricted.</v>
          </cell>
        </row>
        <row r="45">
          <cell r="A45" t="str">
            <v>(Subject to the comments in the attached letter</v>
          </cell>
        </row>
        <row r="46">
          <cell r="A46" t="str">
            <v>dated May 9, 2006 of Umbaugh.)</v>
          </cell>
        </row>
        <row r="48">
          <cell r="A48">
            <v>15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Projected Disb."/>
      <sheetName val="Adjustments"/>
      <sheetName val="RevReq"/>
      <sheetName val="Rates"/>
      <sheetName val="Comparison I"/>
      <sheetName val="Comparison"/>
      <sheetName val="Fin Info"/>
      <sheetName val="Rec and Disb"/>
      <sheetName val="Amort"/>
      <sheetName val="Min Bal"/>
      <sheetName val="AddPlant"/>
      <sheetName val="Prom Note 04"/>
      <sheetName val="Prom Note 05"/>
      <sheetName val="Return"/>
      <sheetName val="Alloc Funct"/>
      <sheetName val="Gen Info"/>
      <sheetName val="1989 Bonds"/>
      <sheetName val="Norm Rev"/>
      <sheetName val="PF COE"/>
      <sheetName val="Pres Prop Rt"/>
      <sheetName val="PSG Loan"/>
      <sheetName val="Rev Req I"/>
      <sheetName val="Cap Impr"/>
      <sheetName val="Comp Billings"/>
      <sheetName val="Add Plant"/>
      <sheetName val="Large Users"/>
    </sheetNames>
    <sheetDataSet>
      <sheetData sheetId="0" refreshError="1"/>
      <sheetData sheetId="1" refreshError="1">
        <row r="1">
          <cell r="A1" t="str">
            <v>DUBLIN (INDIANA) MUNICIPAL WATER UTILITY</v>
          </cell>
        </row>
        <row r="3">
          <cell r="A3" t="str">
            <v>SCHEDULE OF PROJECTED ANNUAL CASH OPERATING DISBURSEMENTS</v>
          </cell>
        </row>
        <row r="4">
          <cell r="A4" t="str">
            <v>See explanation of adjustments, pages 3 - 7.</v>
          </cell>
        </row>
        <row r="7">
          <cell r="A7" t="str">
            <v>Annual cash operating disbursements for the 12 months</v>
          </cell>
        </row>
        <row r="8">
          <cell r="A8" t="str">
            <v xml:space="preserve">   ended December 31, 2005 (Unaudited)</v>
          </cell>
          <cell r="H8">
            <v>137135</v>
          </cell>
        </row>
        <row r="11">
          <cell r="A11" t="str">
            <v>Adjustments:</v>
          </cell>
        </row>
        <row r="13">
          <cell r="A13" t="str">
            <v>(1)</v>
          </cell>
          <cell r="C13" t="str">
            <v>Salaries and wages</v>
          </cell>
          <cell r="H13">
            <v>1696.0999999999985</v>
          </cell>
        </row>
        <row r="14">
          <cell r="A14" t="str">
            <v>(2)</v>
          </cell>
          <cell r="C14" t="str">
            <v>PERF</v>
          </cell>
          <cell r="H14">
            <v>900</v>
          </cell>
        </row>
        <row r="15">
          <cell r="A15" t="str">
            <v>(3)</v>
          </cell>
          <cell r="C15" t="str">
            <v>Employee insurance</v>
          </cell>
          <cell r="H15">
            <v>1311</v>
          </cell>
        </row>
        <row r="16">
          <cell r="A16" t="str">
            <v>(4)</v>
          </cell>
          <cell r="C16" t="str">
            <v>FICA</v>
          </cell>
          <cell r="H16">
            <v>129.5</v>
          </cell>
        </row>
        <row r="17">
          <cell r="A17" t="str">
            <v>(5)</v>
          </cell>
          <cell r="C17" t="str">
            <v>Capital expenditures</v>
          </cell>
          <cell r="H17">
            <v>-10414</v>
          </cell>
        </row>
        <row r="18">
          <cell r="A18" t="str">
            <v>(6)</v>
          </cell>
          <cell r="C18" t="str">
            <v>SBA audit</v>
          </cell>
          <cell r="H18">
            <v>-1382</v>
          </cell>
        </row>
        <row r="19">
          <cell r="A19" t="str">
            <v>(7)</v>
          </cell>
          <cell r="C19" t="str">
            <v>Rate study expense</v>
          </cell>
          <cell r="H19">
            <v>2333.3000000000002</v>
          </cell>
        </row>
        <row r="20">
          <cell r="A20" t="str">
            <v>(8)</v>
          </cell>
          <cell r="C20" t="str">
            <v>Well and pump maintenance</v>
          </cell>
          <cell r="H20">
            <v>4800</v>
          </cell>
        </row>
        <row r="21">
          <cell r="A21" t="str">
            <v>(9)</v>
          </cell>
          <cell r="C21" t="str">
            <v>Payment in lieu of property tax</v>
          </cell>
          <cell r="H21">
            <v>2415</v>
          </cell>
        </row>
        <row r="22">
          <cell r="A22" t="str">
            <v>(10)</v>
          </cell>
          <cell r="C22" t="str">
            <v>IDEM regulatory fee</v>
          </cell>
          <cell r="H22">
            <v>390</v>
          </cell>
        </row>
        <row r="23">
          <cell r="A23" t="str">
            <v>(11)</v>
          </cell>
          <cell r="C23" t="str">
            <v>Utility receipts tax</v>
          </cell>
          <cell r="H23">
            <v>-348</v>
          </cell>
        </row>
        <row r="24">
          <cell r="C24" t="str">
            <v xml:space="preserve">      Sub-total</v>
          </cell>
          <cell r="H24">
            <v>138979.6</v>
          </cell>
        </row>
        <row r="25">
          <cell r="A25" t="str">
            <v>(11)</v>
          </cell>
          <cell r="C25" t="str">
            <v xml:space="preserve">      Sub-total</v>
          </cell>
          <cell r="H25">
            <v>138965.9</v>
          </cell>
        </row>
        <row r="26">
          <cell r="A26" t="str">
            <v>(12)</v>
          </cell>
          <cell r="C26" t="str">
            <v>Inflation and contingencies</v>
          </cell>
          <cell r="H26">
            <v>6948.3</v>
          </cell>
        </row>
        <row r="27">
          <cell r="A27" t="str">
            <v>Projected Annual Cash Operating Disbursements</v>
          </cell>
          <cell r="H27">
            <v>145928.6</v>
          </cell>
        </row>
        <row r="28">
          <cell r="A28" t="str">
            <v>Projected Annual Cash Operating Disbursements</v>
          </cell>
          <cell r="H28">
            <v>145914.19999999998</v>
          </cell>
        </row>
        <row r="36">
          <cell r="A36" t="str">
            <v>(Continued on next page)</v>
          </cell>
        </row>
        <row r="38">
          <cell r="A38" t="str">
            <v>(Subject to the comments in the attached letter</v>
          </cell>
        </row>
        <row r="39">
          <cell r="A39" t="str">
            <v>dated May 9, 2006 of Umbaugh.)</v>
          </cell>
        </row>
        <row r="41">
          <cell r="A4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DUBLIN (INDIANA) MUNICIPAL WATER UTILITY</v>
          </cell>
        </row>
        <row r="3">
          <cell r="A3" t="str">
            <v>COMPARATIVE SCHEDULE OF SELECTED FINANCIAL</v>
          </cell>
        </row>
        <row r="4">
          <cell r="A4" t="str">
            <v>INFORMATION ARISING FROM CASH TRANSACTIONS</v>
          </cell>
        </row>
        <row r="5">
          <cell r="A5" t="str">
            <v>(Unaudited)</v>
          </cell>
        </row>
        <row r="8">
          <cell r="D8" t="str">
            <v>As of</v>
          </cell>
        </row>
        <row r="9">
          <cell r="A9" t="str">
            <v>Account Balance:</v>
          </cell>
          <cell r="D9">
            <v>38352</v>
          </cell>
          <cell r="F9">
            <v>36891</v>
          </cell>
          <cell r="G9">
            <v>38717</v>
          </cell>
        </row>
        <row r="11">
          <cell r="A11" t="str">
            <v>Operation and maintenance</v>
          </cell>
          <cell r="D11">
            <v>44731</v>
          </cell>
          <cell r="F11">
            <v>38973</v>
          </cell>
          <cell r="G11">
            <v>10786</v>
          </cell>
        </row>
        <row r="13">
          <cell r="A13" t="str">
            <v>Cash reserve</v>
          </cell>
          <cell r="D13">
            <v>8168</v>
          </cell>
          <cell r="G13">
            <v>32992</v>
          </cell>
        </row>
        <row r="15">
          <cell r="A15" t="str">
            <v>Depreciation</v>
          </cell>
          <cell r="D15">
            <v>65771</v>
          </cell>
          <cell r="F15">
            <v>13764</v>
          </cell>
          <cell r="G15">
            <v>76953</v>
          </cell>
        </row>
        <row r="17">
          <cell r="A17" t="str">
            <v>Meter deposits</v>
          </cell>
          <cell r="D17">
            <v>15916</v>
          </cell>
          <cell r="F17">
            <v>7523</v>
          </cell>
          <cell r="G17">
            <v>8382</v>
          </cell>
        </row>
        <row r="19">
          <cell r="B19" t="str">
            <v>Totals</v>
          </cell>
          <cell r="D19">
            <v>134586</v>
          </cell>
          <cell r="F19">
            <v>60260</v>
          </cell>
          <cell r="G19">
            <v>129113</v>
          </cell>
        </row>
        <row r="24">
          <cell r="A24" t="str">
            <v>Indebtedness:</v>
          </cell>
        </row>
        <row r="26">
          <cell r="A26" t="str">
            <v>Wayne Bank &amp; Trust Promissory Note of 1999</v>
          </cell>
          <cell r="D26">
            <v>2002</v>
          </cell>
          <cell r="G26">
            <v>1375</v>
          </cell>
        </row>
        <row r="35">
          <cell r="A35" t="str">
            <v>(Subject to the comments in the attached letter</v>
          </cell>
        </row>
        <row r="36">
          <cell r="A36" t="str">
            <v>dated May 9, 2006 of Umbaugh.)</v>
          </cell>
        </row>
        <row r="38">
          <cell r="A38">
            <v>12</v>
          </cell>
        </row>
      </sheetData>
      <sheetData sheetId="8" refreshError="1">
        <row r="1">
          <cell r="A1" t="str">
            <v>DUBLIN (INDIANA) MUNICIPAL WATER UTILITY</v>
          </cell>
        </row>
        <row r="3">
          <cell r="A3" t="str">
            <v>COMPARATIVE SCHEDULE OF CASH RECEIPTS AND DISBURSEMENTS</v>
          </cell>
        </row>
        <row r="4">
          <cell r="A4" t="str">
            <v>(Unaudited)</v>
          </cell>
        </row>
        <row r="7">
          <cell r="E7" t="str">
            <v>12 Months Ended</v>
          </cell>
          <cell r="G7" t="str">
            <v>5 Months Ended</v>
          </cell>
        </row>
        <row r="8">
          <cell r="E8">
            <v>38352</v>
          </cell>
          <cell r="G8">
            <v>36891</v>
          </cell>
          <cell r="H8">
            <v>38717</v>
          </cell>
          <cell r="I8">
            <v>37042</v>
          </cell>
          <cell r="J8">
            <v>38717</v>
          </cell>
        </row>
        <row r="9">
          <cell r="A9" t="str">
            <v>Operating Receipts:</v>
          </cell>
        </row>
        <row r="10">
          <cell r="B10" t="str">
            <v>Metered sales</v>
          </cell>
          <cell r="E10">
            <v>115359</v>
          </cell>
          <cell r="G10">
            <v>41930</v>
          </cell>
          <cell r="I10">
            <v>43822</v>
          </cell>
          <cell r="J10">
            <v>110305</v>
          </cell>
        </row>
        <row r="11">
          <cell r="B11" t="str">
            <v>Hydrant rental</v>
          </cell>
          <cell r="E11">
            <v>12007</v>
          </cell>
          <cell r="J11">
            <v>12007</v>
          </cell>
        </row>
        <row r="12">
          <cell r="B12" t="str">
            <v>Penalties</v>
          </cell>
          <cell r="E12">
            <v>907</v>
          </cell>
          <cell r="G12">
            <v>335</v>
          </cell>
          <cell r="I12">
            <v>308</v>
          </cell>
          <cell r="J12">
            <v>838</v>
          </cell>
        </row>
        <row r="13">
          <cell r="B13" t="str">
            <v>WWRSD payment</v>
          </cell>
          <cell r="E13">
            <v>2103</v>
          </cell>
          <cell r="G13">
            <v>254</v>
          </cell>
          <cell r="I13">
            <v>856</v>
          </cell>
          <cell r="J13">
            <v>2302</v>
          </cell>
        </row>
        <row r="14">
          <cell r="B14" t="str">
            <v>Other</v>
          </cell>
          <cell r="E14">
            <v>811</v>
          </cell>
          <cell r="G14">
            <v>978</v>
          </cell>
          <cell r="I14">
            <v>767</v>
          </cell>
          <cell r="J14">
            <v>4592</v>
          </cell>
        </row>
        <row r="16">
          <cell r="C16" t="str">
            <v>Total Operating Receipts</v>
          </cell>
          <cell r="E16">
            <v>131187</v>
          </cell>
          <cell r="G16">
            <v>43497</v>
          </cell>
          <cell r="I16">
            <v>45753</v>
          </cell>
          <cell r="J16">
            <v>130044</v>
          </cell>
        </row>
        <row r="18">
          <cell r="A18" t="str">
            <v>Operating Disbursements:</v>
          </cell>
        </row>
        <row r="19">
          <cell r="B19" t="str">
            <v>Plant salaries and wages</v>
          </cell>
          <cell r="E19">
            <v>25608</v>
          </cell>
          <cell r="I19">
            <v>5453</v>
          </cell>
          <cell r="J19">
            <v>26296</v>
          </cell>
        </row>
        <row r="20">
          <cell r="B20" t="str">
            <v>Office salaries and wages</v>
          </cell>
          <cell r="E20">
            <v>14818</v>
          </cell>
          <cell r="I20">
            <v>8859</v>
          </cell>
          <cell r="J20">
            <v>15837</v>
          </cell>
        </row>
        <row r="21">
          <cell r="B21" t="str">
            <v>Town council salaries and wages</v>
          </cell>
          <cell r="E21">
            <v>440</v>
          </cell>
          <cell r="I21">
            <v>800</v>
          </cell>
          <cell r="J21">
            <v>439</v>
          </cell>
        </row>
        <row r="22">
          <cell r="B22" t="str">
            <v>PERF</v>
          </cell>
          <cell r="E22">
            <v>2207</v>
          </cell>
          <cell r="J22">
            <v>1949</v>
          </cell>
        </row>
        <row r="23">
          <cell r="B23" t="str">
            <v>FICA</v>
          </cell>
          <cell r="E23">
            <v>3126</v>
          </cell>
          <cell r="G23">
            <v>3929</v>
          </cell>
          <cell r="I23">
            <v>2415</v>
          </cell>
          <cell r="J23">
            <v>3257</v>
          </cell>
        </row>
        <row r="24">
          <cell r="B24" t="str">
            <v>Employee insurance</v>
          </cell>
          <cell r="E24">
            <v>20890</v>
          </cell>
          <cell r="I24">
            <v>831</v>
          </cell>
          <cell r="J24">
            <v>24878</v>
          </cell>
        </row>
        <row r="25">
          <cell r="B25" t="str">
            <v>Purchased power</v>
          </cell>
          <cell r="E25">
            <v>1624</v>
          </cell>
          <cell r="G25">
            <v>604</v>
          </cell>
          <cell r="I25">
            <v>206</v>
          </cell>
          <cell r="J25">
            <v>11606</v>
          </cell>
        </row>
        <row r="26">
          <cell r="B26" t="str">
            <v>Chemicals</v>
          </cell>
          <cell r="E26">
            <v>2832</v>
          </cell>
          <cell r="G26">
            <v>1352</v>
          </cell>
          <cell r="J26">
            <v>1328</v>
          </cell>
        </row>
        <row r="27">
          <cell r="B27" t="str">
            <v>Materials and supplies</v>
          </cell>
          <cell r="E27">
            <v>4680</v>
          </cell>
          <cell r="G27">
            <v>8393</v>
          </cell>
          <cell r="I27">
            <v>4035</v>
          </cell>
          <cell r="J27">
            <v>6414</v>
          </cell>
        </row>
        <row r="28">
          <cell r="B28" t="str">
            <v>Repairs and maintenance</v>
          </cell>
          <cell r="E28">
            <v>1597</v>
          </cell>
          <cell r="J28">
            <v>1561</v>
          </cell>
        </row>
        <row r="29">
          <cell r="B29" t="str">
            <v>Transportation</v>
          </cell>
          <cell r="E29">
            <v>1309</v>
          </cell>
          <cell r="G29">
            <v>1609</v>
          </cell>
          <cell r="I29" t="e">
            <v>#REF!</v>
          </cell>
          <cell r="J29">
            <v>1577</v>
          </cell>
        </row>
        <row r="30">
          <cell r="B30" t="str">
            <v>Contractual services</v>
          </cell>
          <cell r="E30">
            <v>16370</v>
          </cell>
          <cell r="G30">
            <v>421</v>
          </cell>
          <cell r="I30">
            <v>382</v>
          </cell>
          <cell r="J30">
            <v>18907</v>
          </cell>
        </row>
        <row r="31">
          <cell r="B31" t="str">
            <v>Office supplies</v>
          </cell>
          <cell r="E31">
            <v>387</v>
          </cell>
          <cell r="J31">
            <v>2146</v>
          </cell>
        </row>
        <row r="32">
          <cell r="B32" t="str">
            <v>Postage</v>
          </cell>
          <cell r="E32">
            <v>1892</v>
          </cell>
          <cell r="G32">
            <v>1604</v>
          </cell>
          <cell r="I32">
            <v>928</v>
          </cell>
          <cell r="J32">
            <v>1949</v>
          </cell>
        </row>
        <row r="33">
          <cell r="B33" t="str">
            <v>Insurance</v>
          </cell>
          <cell r="E33">
            <v>4910</v>
          </cell>
          <cell r="G33">
            <v>1031</v>
          </cell>
          <cell r="I33">
            <v>908</v>
          </cell>
          <cell r="J33">
            <v>6426</v>
          </cell>
        </row>
        <row r="34">
          <cell r="B34" t="str">
            <v>Taxes</v>
          </cell>
          <cell r="E34">
            <v>2762</v>
          </cell>
          <cell r="I34">
            <v>616</v>
          </cell>
          <cell r="J34">
            <v>1881</v>
          </cell>
        </row>
        <row r="35">
          <cell r="B35" t="str">
            <v>Other</v>
          </cell>
          <cell r="E35">
            <v>9832</v>
          </cell>
          <cell r="G35">
            <v>813</v>
          </cell>
          <cell r="I35">
            <v>34</v>
          </cell>
          <cell r="J35">
            <v>10684</v>
          </cell>
        </row>
        <row r="37">
          <cell r="C37" t="str">
            <v>Total Operating Disbursements</v>
          </cell>
          <cell r="E37">
            <v>115284</v>
          </cell>
          <cell r="G37">
            <v>19756</v>
          </cell>
          <cell r="I37" t="e">
            <v>#REF!</v>
          </cell>
          <cell r="J37">
            <v>137135</v>
          </cell>
        </row>
        <row r="39">
          <cell r="A39" t="str">
            <v>Net Operating Receipts (Loss)</v>
          </cell>
          <cell r="E39">
            <v>15903</v>
          </cell>
          <cell r="G39">
            <v>23741</v>
          </cell>
          <cell r="I39" t="e">
            <v>#REF!</v>
          </cell>
          <cell r="J39">
            <v>-7091</v>
          </cell>
        </row>
        <row r="43">
          <cell r="A43" t="str">
            <v>(Continued on next page)</v>
          </cell>
        </row>
        <row r="44">
          <cell r="A44" t="str">
            <v>(Continued on next page)</v>
          </cell>
        </row>
        <row r="45">
          <cell r="A45" t="str">
            <v>(Subject to the comments in the attached letter</v>
          </cell>
        </row>
        <row r="46">
          <cell r="A46" t="str">
            <v>dated May 9, 2006 of Umbaugh.)</v>
          </cell>
        </row>
        <row r="47">
          <cell r="A47" t="str">
            <v>dated April __, 2006 of Umbaugh.)</v>
          </cell>
        </row>
        <row r="48">
          <cell r="A48">
            <v>13</v>
          </cell>
        </row>
        <row r="49">
          <cell r="A49" t="str">
            <v>DUBLIN (INDIANA) MUNICIPAL WATER UTILITY</v>
          </cell>
        </row>
        <row r="50">
          <cell r="A50" t="str">
            <v>DUBLIN (INDIANA) MUNICIPAL WATER UTILITY</v>
          </cell>
          <cell r="J50" t="str">
            <v>(Cont'd)</v>
          </cell>
        </row>
        <row r="51">
          <cell r="A51" t="str">
            <v>COMPARATIVE SCHEDULE OF CASH RECEIPTS AND DISBURSEMENTS</v>
          </cell>
          <cell r="J51" t="str">
            <v>(Cont'd)</v>
          </cell>
        </row>
        <row r="52">
          <cell r="A52" t="str">
            <v>(Unaudited)</v>
          </cell>
        </row>
        <row r="53">
          <cell r="A53" t="str">
            <v>(Unaudited)</v>
          </cell>
        </row>
        <row r="55">
          <cell r="E55" t="str">
            <v>12 Months Ended</v>
          </cell>
          <cell r="G55" t="str">
            <v>5 Months Ended</v>
          </cell>
        </row>
        <row r="56">
          <cell r="E56">
            <v>38352</v>
          </cell>
          <cell r="G56">
            <v>36891</v>
          </cell>
          <cell r="H56">
            <v>38717</v>
          </cell>
          <cell r="I56">
            <v>37042</v>
          </cell>
          <cell r="J56">
            <v>38717</v>
          </cell>
        </row>
        <row r="57">
          <cell r="A57" t="str">
            <v>Other Receipts:</v>
          </cell>
          <cell r="E57">
            <v>38352</v>
          </cell>
          <cell r="G57">
            <v>36891</v>
          </cell>
          <cell r="H57">
            <v>38717</v>
          </cell>
          <cell r="I57">
            <v>37042</v>
          </cell>
          <cell r="J57">
            <v>38717</v>
          </cell>
        </row>
        <row r="58">
          <cell r="A58" t="str">
            <v>Other Receipts:</v>
          </cell>
          <cell r="B58" t="str">
            <v>Customer deposits (net)</v>
          </cell>
          <cell r="E58">
            <v>-259</v>
          </cell>
          <cell r="G58">
            <v>630</v>
          </cell>
          <cell r="I58">
            <v>410</v>
          </cell>
          <cell r="J58">
            <v>214</v>
          </cell>
        </row>
        <row r="59">
          <cell r="B59" t="str">
            <v>Tap fees</v>
          </cell>
          <cell r="E59">
            <v>950</v>
          </cell>
          <cell r="G59">
            <v>630</v>
          </cell>
          <cell r="I59">
            <v>410</v>
          </cell>
          <cell r="J59">
            <v>214</v>
          </cell>
        </row>
        <row r="60">
          <cell r="B60" t="str">
            <v>Reconnect fees</v>
          </cell>
          <cell r="E60">
            <v>443</v>
          </cell>
          <cell r="I60">
            <v>607</v>
          </cell>
          <cell r="J60">
            <v>475</v>
          </cell>
        </row>
        <row r="61">
          <cell r="B61" t="str">
            <v>Interest income</v>
          </cell>
          <cell r="E61">
            <v>1906</v>
          </cell>
          <cell r="I61">
            <v>8610</v>
          </cell>
          <cell r="J61">
            <v>1682</v>
          </cell>
        </row>
        <row r="62">
          <cell r="B62" t="str">
            <v>Interest income</v>
          </cell>
          <cell r="E62">
            <v>1906</v>
          </cell>
          <cell r="I62">
            <v>8610</v>
          </cell>
          <cell r="J62">
            <v>1682</v>
          </cell>
        </row>
        <row r="63">
          <cell r="C63" t="str">
            <v>Totals</v>
          </cell>
          <cell r="E63">
            <v>3040</v>
          </cell>
          <cell r="G63">
            <v>630</v>
          </cell>
          <cell r="I63">
            <v>9627</v>
          </cell>
          <cell r="J63">
            <v>2371</v>
          </cell>
        </row>
        <row r="64">
          <cell r="C64" t="str">
            <v>Totals</v>
          </cell>
          <cell r="E64">
            <v>3040</v>
          </cell>
          <cell r="G64">
            <v>630</v>
          </cell>
          <cell r="I64">
            <v>9627</v>
          </cell>
          <cell r="J64">
            <v>2371</v>
          </cell>
        </row>
        <row r="65">
          <cell r="A65" t="str">
            <v>Other Disbursements:</v>
          </cell>
        </row>
        <row r="66">
          <cell r="A66" t="str">
            <v>Other Disbursements:</v>
          </cell>
          <cell r="B66" t="str">
            <v>Promissory note</v>
          </cell>
          <cell r="E66">
            <v>753</v>
          </cell>
          <cell r="I66">
            <v>753</v>
          </cell>
          <cell r="J66">
            <v>753</v>
          </cell>
        </row>
        <row r="67">
          <cell r="B67" t="str">
            <v>Capital assets</v>
          </cell>
          <cell r="E67">
            <v>12375</v>
          </cell>
          <cell r="I67">
            <v>1966</v>
          </cell>
          <cell r="J67">
            <v>753</v>
          </cell>
        </row>
        <row r="68">
          <cell r="B68" t="str">
            <v>Capital assets</v>
          </cell>
          <cell r="E68">
            <v>12375</v>
          </cell>
          <cell r="I68">
            <v>1966</v>
          </cell>
        </row>
        <row r="69">
          <cell r="C69" t="str">
            <v>Totals</v>
          </cell>
          <cell r="E69">
            <v>13128</v>
          </cell>
          <cell r="G69">
            <v>0</v>
          </cell>
          <cell r="I69">
            <v>2719</v>
          </cell>
          <cell r="J69">
            <v>753</v>
          </cell>
        </row>
        <row r="70">
          <cell r="C70" t="str">
            <v>Totals</v>
          </cell>
          <cell r="E70">
            <v>13128</v>
          </cell>
          <cell r="G70">
            <v>0</v>
          </cell>
          <cell r="I70">
            <v>2719</v>
          </cell>
          <cell r="J70">
            <v>753</v>
          </cell>
        </row>
        <row r="71">
          <cell r="A71" t="str">
            <v>Cash and cash equivalents:</v>
          </cell>
        </row>
        <row r="72">
          <cell r="A72" t="str">
            <v>Cash and cash equivalents:</v>
          </cell>
          <cell r="B72" t="str">
            <v>Net increase (decrease)</v>
          </cell>
          <cell r="E72">
            <v>5815</v>
          </cell>
          <cell r="G72">
            <v>24371</v>
          </cell>
          <cell r="I72" t="e">
            <v>#REF!</v>
          </cell>
          <cell r="J72">
            <v>-5473</v>
          </cell>
        </row>
        <row r="73">
          <cell r="B73" t="str">
            <v>Beginning balance</v>
          </cell>
          <cell r="E73">
            <v>128771</v>
          </cell>
          <cell r="G73">
            <v>128771</v>
          </cell>
          <cell r="I73">
            <v>134586</v>
          </cell>
          <cell r="J73">
            <v>134586</v>
          </cell>
        </row>
        <row r="74">
          <cell r="B74" t="str">
            <v>Beginning balance</v>
          </cell>
          <cell r="E74">
            <v>128771</v>
          </cell>
          <cell r="G74">
            <v>128771</v>
          </cell>
          <cell r="I74">
            <v>134586</v>
          </cell>
          <cell r="J74">
            <v>134586</v>
          </cell>
        </row>
        <row r="75">
          <cell r="C75" t="str">
            <v>Ending balance</v>
          </cell>
          <cell r="E75">
            <v>134586</v>
          </cell>
          <cell r="G75">
            <v>153142</v>
          </cell>
          <cell r="I75" t="e">
            <v>#REF!</v>
          </cell>
          <cell r="J75">
            <v>129113</v>
          </cell>
        </row>
        <row r="76">
          <cell r="C76" t="str">
            <v>Ending balance</v>
          </cell>
          <cell r="E76">
            <v>134586</v>
          </cell>
          <cell r="G76">
            <v>153142</v>
          </cell>
          <cell r="I76" t="e">
            <v>#REF!</v>
          </cell>
          <cell r="J76">
            <v>129113</v>
          </cell>
        </row>
        <row r="93">
          <cell r="A93" t="str">
            <v>(Subject to the comments in the attached letter</v>
          </cell>
        </row>
        <row r="94">
          <cell r="A94" t="str">
            <v>dated May 9, 2006 of Umbaugh.)</v>
          </cell>
        </row>
        <row r="95">
          <cell r="A95" t="str">
            <v>(Subject to the comments in the attached letter</v>
          </cell>
        </row>
        <row r="96">
          <cell r="A96">
            <v>14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lowtaxinfo.com/warrickcounty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0709D-C6EB-42E6-BCA8-7C61F87C93BD}">
  <dimension ref="A1:AE97"/>
  <sheetViews>
    <sheetView tabSelected="1" zoomScaleNormal="100" workbookViewId="0">
      <selection activeCell="H17" sqref="H17"/>
    </sheetView>
  </sheetViews>
  <sheetFormatPr defaultRowHeight="15.6" x14ac:dyDescent="0.3"/>
  <cols>
    <col min="1" max="2" width="2.33203125" style="3" customWidth="1"/>
    <col min="3" max="3" width="4" style="3" customWidth="1"/>
    <col min="4" max="4" width="4.109375" style="3" customWidth="1"/>
    <col min="5" max="5" width="21" style="3" customWidth="1"/>
    <col min="6" max="6" width="14.77734375" style="3" customWidth="1"/>
    <col min="7" max="7" width="1.77734375" style="3" customWidth="1"/>
    <col min="8" max="8" width="14.77734375" style="3" customWidth="1"/>
    <col min="9" max="9" width="1.77734375" style="3" customWidth="1"/>
    <col min="10" max="10" width="14.77734375" style="3" customWidth="1"/>
    <col min="11" max="11" width="4" style="3" customWidth="1"/>
    <col min="12" max="12" width="10.6640625" style="3" hidden="1" customWidth="1"/>
    <col min="13" max="13" width="1.77734375" style="3" hidden="1" customWidth="1"/>
    <col min="14" max="14" width="10.6640625" style="3" hidden="1" customWidth="1"/>
    <col min="15" max="15" width="1.77734375" style="3" hidden="1" customWidth="1"/>
    <col min="16" max="16" width="10.6640625" style="3" hidden="1" customWidth="1"/>
    <col min="17" max="17" width="4" style="3" hidden="1" customWidth="1"/>
    <col min="18" max="18" width="10.6640625" style="3" hidden="1" customWidth="1"/>
    <col min="19" max="19" width="1.77734375" style="3" hidden="1" customWidth="1"/>
    <col min="20" max="20" width="10.6640625" style="3" hidden="1" customWidth="1"/>
    <col min="21" max="21" width="1.77734375" style="3" hidden="1" customWidth="1"/>
    <col min="22" max="22" width="10.6640625" style="3" hidden="1" customWidth="1"/>
    <col min="23" max="23" width="4" style="3" hidden="1" customWidth="1"/>
    <col min="24" max="24" width="14.77734375" style="3" customWidth="1"/>
    <col min="25" max="25" width="8.88671875" style="3"/>
    <col min="26" max="26" width="11.33203125" style="3" bestFit="1" customWidth="1"/>
    <col min="27" max="27" width="8.88671875" style="3"/>
    <col min="28" max="28" width="11.77734375" style="3" bestFit="1" customWidth="1"/>
    <col min="29" max="29" width="17.88671875" style="3" hidden="1" customWidth="1"/>
    <col min="30" max="30" width="11" style="3" hidden="1" customWidth="1"/>
    <col min="31" max="31" width="14.88671875" style="3" hidden="1" customWidth="1"/>
    <col min="32" max="16384" width="8.88671875" style="3"/>
  </cols>
  <sheetData>
    <row r="1" spans="1:31" x14ac:dyDescent="0.3">
      <c r="A1" s="1" t="s">
        <v>54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31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31" x14ac:dyDescent="0.3">
      <c r="A3" s="4" t="s">
        <v>55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3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2"/>
    </row>
    <row r="5" spans="1:31" x14ac:dyDescent="0.3">
      <c r="A5" s="5" t="s">
        <v>0</v>
      </c>
      <c r="B5" s="6"/>
      <c r="C5" s="6"/>
      <c r="D5" s="6"/>
      <c r="E5" s="6"/>
      <c r="F5" s="6"/>
      <c r="G5" s="6"/>
      <c r="H5" s="6"/>
      <c r="I5" s="6"/>
      <c r="J5" s="6"/>
      <c r="K5" s="6"/>
      <c r="L5" s="6" t="s">
        <v>1</v>
      </c>
      <c r="M5" s="6"/>
      <c r="N5" s="6"/>
      <c r="O5" s="6"/>
      <c r="P5" s="6"/>
      <c r="Q5" s="6"/>
      <c r="R5" s="6" t="s">
        <v>2</v>
      </c>
      <c r="S5" s="6"/>
      <c r="T5" s="6"/>
      <c r="U5" s="6"/>
      <c r="V5" s="6"/>
      <c r="W5" s="6"/>
      <c r="X5" s="6"/>
    </row>
    <row r="6" spans="1:3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1:31" x14ac:dyDescent="0.3">
      <c r="A7" s="7" t="s">
        <v>3</v>
      </c>
      <c r="B7" s="1"/>
      <c r="C7" s="1"/>
      <c r="D7" s="7" t="s">
        <v>4</v>
      </c>
      <c r="E7" s="1"/>
      <c r="F7" s="47" t="s">
        <v>56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3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31" ht="16.2" hidden="1" thickBot="1" x14ac:dyDescent="0.35">
      <c r="A9" s="7" t="s">
        <v>5</v>
      </c>
      <c r="B9" s="1"/>
      <c r="C9" s="1"/>
      <c r="D9" s="7" t="s">
        <v>6</v>
      </c>
      <c r="E9" s="1"/>
      <c r="F9" s="44" t="s">
        <v>7</v>
      </c>
      <c r="G9" s="1"/>
      <c r="H9" s="1"/>
      <c r="I9" s="8" t="s">
        <v>8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AD9" s="9" t="s">
        <v>9</v>
      </c>
      <c r="AE9" s="9" t="s">
        <v>10</v>
      </c>
    </row>
    <row r="10" spans="1:31" hidden="1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AD10" s="9" t="s">
        <v>11</v>
      </c>
      <c r="AE10" s="9" t="s">
        <v>11</v>
      </c>
    </row>
    <row r="11" spans="1:31" x14ac:dyDescent="0.3">
      <c r="A11" s="10" t="s">
        <v>5</v>
      </c>
      <c r="D11" s="10" t="s">
        <v>13</v>
      </c>
      <c r="AC11" s="3" t="s">
        <v>14</v>
      </c>
      <c r="AD11" s="3">
        <v>1.2627999999999999</v>
      </c>
      <c r="AE11" s="3">
        <v>2.0845999999999996</v>
      </c>
    </row>
    <row r="12" spans="1:31" x14ac:dyDescent="0.3">
      <c r="A12" s="10"/>
      <c r="D12" s="10"/>
      <c r="AC12" s="3" t="s">
        <v>15</v>
      </c>
      <c r="AD12" s="3">
        <v>1.5403</v>
      </c>
      <c r="AE12" s="3">
        <v>2.3275000000000001</v>
      </c>
    </row>
    <row r="13" spans="1:31" ht="16.2" thickBot="1" x14ac:dyDescent="0.35">
      <c r="F13" s="9" t="s">
        <v>16</v>
      </c>
      <c r="H13" s="9" t="s">
        <v>17</v>
      </c>
      <c r="J13" s="9" t="s">
        <v>18</v>
      </c>
      <c r="AC13" s="3" t="s">
        <v>19</v>
      </c>
      <c r="AD13" s="3">
        <v>1.5437000000000001</v>
      </c>
      <c r="AE13" s="3">
        <v>2.3309000000000002</v>
      </c>
    </row>
    <row r="14" spans="1:31" ht="16.2" thickBot="1" x14ac:dyDescent="0.35">
      <c r="E14" s="9" t="s">
        <v>20</v>
      </c>
      <c r="F14" s="45"/>
      <c r="H14" s="45"/>
      <c r="J14" s="45"/>
      <c r="AC14" s="3" t="s">
        <v>21</v>
      </c>
      <c r="AD14" s="3">
        <v>1.7781</v>
      </c>
      <c r="AE14" s="11">
        <v>2.5449999999999995</v>
      </c>
    </row>
    <row r="15" spans="1:31" x14ac:dyDescent="0.3">
      <c r="AC15" s="3" t="s">
        <v>22</v>
      </c>
      <c r="AD15" s="3">
        <v>1.2763</v>
      </c>
      <c r="AE15" s="3">
        <v>2.0571999999999999</v>
      </c>
    </row>
    <row r="16" spans="1:31" ht="16.2" thickBot="1" x14ac:dyDescent="0.35">
      <c r="H16" s="9" t="s">
        <v>23</v>
      </c>
      <c r="AC16" s="3" t="s">
        <v>7</v>
      </c>
      <c r="AD16" s="11">
        <v>1.579</v>
      </c>
      <c r="AE16" s="3">
        <v>2.3662000000000001</v>
      </c>
    </row>
    <row r="17" spans="1:24" ht="16.2" thickBot="1" x14ac:dyDescent="0.35">
      <c r="E17" s="9" t="s">
        <v>20</v>
      </c>
      <c r="H17" s="46"/>
      <c r="J17" s="3" t="s">
        <v>24</v>
      </c>
    </row>
    <row r="19" spans="1:24" x14ac:dyDescent="0.3">
      <c r="A19" s="10" t="s">
        <v>12</v>
      </c>
      <c r="D19" s="10" t="s">
        <v>26</v>
      </c>
    </row>
    <row r="21" spans="1:24" x14ac:dyDescent="0.3">
      <c r="J21" s="9" t="s">
        <v>27</v>
      </c>
    </row>
    <row r="22" spans="1:24" ht="16.2" thickBot="1" x14ac:dyDescent="0.35">
      <c r="F22" s="9" t="s">
        <v>28</v>
      </c>
      <c r="H22" s="9" t="s">
        <v>29</v>
      </c>
      <c r="J22" s="9" t="s">
        <v>30</v>
      </c>
    </row>
    <row r="23" spans="1:24" ht="16.2" thickBot="1" x14ac:dyDescent="0.35">
      <c r="E23" s="9">
        <v>2021</v>
      </c>
      <c r="F23" s="45"/>
      <c r="H23" s="45"/>
      <c r="J23" s="45"/>
    </row>
    <row r="25" spans="1:24" ht="47.4" thickBot="1" x14ac:dyDescent="0.35">
      <c r="F25" s="12" t="s">
        <v>31</v>
      </c>
      <c r="H25" s="9" t="s">
        <v>32</v>
      </c>
      <c r="J25" s="9" t="s">
        <v>33</v>
      </c>
    </row>
    <row r="26" spans="1:24" ht="16.2" thickBot="1" x14ac:dyDescent="0.35">
      <c r="E26" s="9">
        <v>2021</v>
      </c>
      <c r="F26" s="45"/>
      <c r="H26" s="45"/>
      <c r="J26" s="45"/>
    </row>
    <row r="28" spans="1:24" x14ac:dyDescent="0.3">
      <c r="A28" s="5" t="s">
        <v>59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 t="s">
        <v>1</v>
      </c>
      <c r="M28" s="6"/>
      <c r="N28" s="6"/>
      <c r="O28" s="6"/>
      <c r="P28" s="6"/>
      <c r="Q28" s="6"/>
      <c r="R28" s="6" t="s">
        <v>2</v>
      </c>
      <c r="S28" s="6"/>
      <c r="T28" s="6"/>
      <c r="U28" s="6"/>
      <c r="V28" s="6"/>
      <c r="W28" s="6"/>
      <c r="X28" s="6"/>
    </row>
    <row r="29" spans="1:24" ht="16.2" thickBot="1" x14ac:dyDescent="0.35"/>
    <row r="30" spans="1:24" ht="16.2" thickBot="1" x14ac:dyDescent="0.35">
      <c r="A30" s="10" t="s">
        <v>25</v>
      </c>
      <c r="D30" s="10" t="s">
        <v>60</v>
      </c>
      <c r="H30" s="49">
        <v>3000</v>
      </c>
    </row>
    <row r="31" spans="1:24" x14ac:dyDescent="0.3">
      <c r="A31" s="10"/>
      <c r="D31" s="10"/>
    </row>
    <row r="32" spans="1:24" x14ac:dyDescent="0.3">
      <c r="A32" s="10" t="s">
        <v>61</v>
      </c>
      <c r="D32" s="10" t="s">
        <v>62</v>
      </c>
    </row>
    <row r="33" spans="1:24" x14ac:dyDescent="0.3">
      <c r="A33" s="10"/>
      <c r="D33" s="10" t="s">
        <v>63</v>
      </c>
    </row>
    <row r="34" spans="1:24" x14ac:dyDescent="0.3">
      <c r="A34" s="10"/>
      <c r="D34" s="10"/>
    </row>
    <row r="35" spans="1:24" ht="16.2" thickBot="1" x14ac:dyDescent="0.35">
      <c r="A35" s="10"/>
      <c r="D35" s="10"/>
      <c r="F35" s="10" t="s">
        <v>64</v>
      </c>
    </row>
    <row r="36" spans="1:24" ht="16.2" thickBot="1" x14ac:dyDescent="0.35">
      <c r="A36" s="10"/>
      <c r="D36" s="10"/>
      <c r="F36" s="50">
        <f>(IF(H30&gt;3000,(H30/1000)*(11.92-17.98),44.06-62.24))*12</f>
        <v>-218.16</v>
      </c>
      <c r="G36" s="51"/>
      <c r="H36" s="52"/>
    </row>
    <row r="38" spans="1:24" x14ac:dyDescent="0.3">
      <c r="A38" s="5" t="s">
        <v>50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 t="s">
        <v>1</v>
      </c>
      <c r="M38" s="6"/>
      <c r="N38" s="6"/>
      <c r="O38" s="6"/>
      <c r="P38" s="6"/>
      <c r="Q38" s="6"/>
      <c r="R38" s="6" t="s">
        <v>2</v>
      </c>
      <c r="S38" s="6"/>
      <c r="T38" s="6"/>
      <c r="U38" s="6"/>
      <c r="V38" s="6"/>
      <c r="W38" s="6"/>
      <c r="X38" s="6"/>
    </row>
    <row r="40" spans="1:24" ht="16.2" thickBot="1" x14ac:dyDescent="0.35">
      <c r="E40" s="54" t="s">
        <v>52</v>
      </c>
      <c r="F40" s="54"/>
      <c r="H40" s="55" t="s">
        <v>53</v>
      </c>
      <c r="I40" s="55"/>
      <c r="J40" s="55"/>
    </row>
    <row r="41" spans="1:24" ht="16.2" thickBot="1" x14ac:dyDescent="0.35">
      <c r="E41" s="50">
        <f>X83-X64</f>
        <v>0</v>
      </c>
      <c r="F41" s="52"/>
      <c r="H41" s="56" t="e">
        <f>E41/X64</f>
        <v>#DIV/0!</v>
      </c>
      <c r="I41" s="57"/>
      <c r="J41" s="58"/>
    </row>
    <row r="43" spans="1:24" ht="16.2" thickBot="1" x14ac:dyDescent="0.35">
      <c r="F43" s="1" t="s">
        <v>68</v>
      </c>
      <c r="G43" s="2"/>
      <c r="H43" s="2"/>
    </row>
    <row r="44" spans="1:24" ht="16.2" thickBot="1" x14ac:dyDescent="0.35">
      <c r="F44" s="50">
        <f>E41+F36</f>
        <v>-218.16</v>
      </c>
      <c r="G44" s="51"/>
      <c r="H44" s="52"/>
    </row>
    <row r="46" spans="1:24" ht="31.8" customHeight="1" x14ac:dyDescent="0.3">
      <c r="A46" s="53" t="s">
        <v>57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</row>
    <row r="48" spans="1:24" x14ac:dyDescent="0.3">
      <c r="A48" s="3" t="s">
        <v>34</v>
      </c>
    </row>
    <row r="50" spans="1:28" ht="46.2" customHeight="1" x14ac:dyDescent="0.3">
      <c r="A50" s="53" t="s">
        <v>35</v>
      </c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</row>
    <row r="51" spans="1:28" ht="15.6" customHeight="1" x14ac:dyDescent="0.3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1:28" x14ac:dyDescent="0.3">
      <c r="A52" s="5" t="s">
        <v>51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 t="s">
        <v>1</v>
      </c>
      <c r="M52" s="6"/>
      <c r="N52" s="6"/>
      <c r="O52" s="6"/>
      <c r="P52" s="6"/>
      <c r="Q52" s="6"/>
      <c r="R52" s="6" t="s">
        <v>2</v>
      </c>
      <c r="S52" s="6"/>
      <c r="T52" s="6"/>
      <c r="U52" s="6"/>
      <c r="V52" s="6"/>
      <c r="W52" s="6"/>
      <c r="X52" s="6"/>
    </row>
    <row r="53" spans="1:28" x14ac:dyDescent="0.3">
      <c r="F53" s="9" t="s">
        <v>16</v>
      </c>
      <c r="G53" s="9"/>
      <c r="H53" s="9" t="s">
        <v>17</v>
      </c>
      <c r="I53" s="9"/>
      <c r="J53" s="9" t="s">
        <v>18</v>
      </c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 t="s">
        <v>36</v>
      </c>
    </row>
    <row r="54" spans="1:28" x14ac:dyDescent="0.3">
      <c r="B54" s="3" t="s">
        <v>37</v>
      </c>
      <c r="F54" s="14">
        <f>F14</f>
        <v>0</v>
      </c>
      <c r="G54" s="14"/>
      <c r="H54" s="14">
        <f>H14</f>
        <v>0</v>
      </c>
      <c r="I54" s="14"/>
      <c r="J54" s="14">
        <f>J14</f>
        <v>0</v>
      </c>
      <c r="L54" s="14">
        <v>127300</v>
      </c>
      <c r="N54" s="14">
        <v>900</v>
      </c>
      <c r="P54" s="14">
        <f>SUM(L54:O54)</f>
        <v>128200</v>
      </c>
      <c r="R54" s="14">
        <v>217000</v>
      </c>
      <c r="T54" s="14">
        <v>19900</v>
      </c>
      <c r="V54" s="14">
        <f>SUM(R54:U54)</f>
        <v>236900</v>
      </c>
      <c r="X54" s="14">
        <f>SUM(F54:K54)</f>
        <v>0</v>
      </c>
    </row>
    <row r="55" spans="1:28" x14ac:dyDescent="0.3">
      <c r="B55" s="3" t="s">
        <v>38</v>
      </c>
      <c r="F55" s="15">
        <f>-F23-H23-J23-F26-H26-J26</f>
        <v>0</v>
      </c>
      <c r="G55" s="15"/>
      <c r="H55" s="15">
        <v>0</v>
      </c>
      <c r="I55" s="15"/>
      <c r="J55" s="15">
        <v>0</v>
      </c>
      <c r="L55" s="15">
        <f>-45000-28805-3000</f>
        <v>-76805</v>
      </c>
      <c r="N55" s="15"/>
      <c r="P55" s="15">
        <f>SUM(L55:O55)</f>
        <v>-76805</v>
      </c>
      <c r="R55" s="15">
        <f>-45000-60200-3000-12480-12480</f>
        <v>-133160</v>
      </c>
      <c r="T55" s="15"/>
      <c r="V55" s="15">
        <f>SUM(R55:U55)</f>
        <v>-133160</v>
      </c>
      <c r="X55" s="16">
        <f>SUM(F55:K55)</f>
        <v>0</v>
      </c>
    </row>
    <row r="56" spans="1:28" x14ac:dyDescent="0.3">
      <c r="F56" s="17"/>
      <c r="G56" s="18"/>
      <c r="H56" s="17"/>
      <c r="I56" s="18"/>
      <c r="J56" s="17"/>
      <c r="L56" s="17"/>
      <c r="N56" s="17"/>
      <c r="P56" s="17"/>
      <c r="R56" s="17"/>
      <c r="T56" s="17"/>
      <c r="V56" s="17"/>
      <c r="X56" s="17"/>
    </row>
    <row r="57" spans="1:28" x14ac:dyDescent="0.3">
      <c r="C57" s="3" t="s">
        <v>39</v>
      </c>
      <c r="F57" s="19">
        <f>SUM(F54:F56)</f>
        <v>0</v>
      </c>
      <c r="G57" s="15"/>
      <c r="H57" s="19">
        <f>SUM(H54:H56)</f>
        <v>0</v>
      </c>
      <c r="I57" s="15"/>
      <c r="J57" s="19">
        <f>SUM(J54:J56)</f>
        <v>0</v>
      </c>
      <c r="L57" s="15">
        <f>SUM(L54:L56)</f>
        <v>50495</v>
      </c>
      <c r="N57" s="15">
        <f>SUM(N54:N56)</f>
        <v>900</v>
      </c>
      <c r="P57" s="15">
        <f>SUM(P54:P56)</f>
        <v>51395</v>
      </c>
      <c r="R57" s="15">
        <f>SUM(R54:R56)</f>
        <v>83840</v>
      </c>
      <c r="T57" s="15">
        <f>SUM(T54:T56)</f>
        <v>19900</v>
      </c>
      <c r="V57" s="15">
        <f>SUM(V54:V56)</f>
        <v>103740</v>
      </c>
      <c r="X57" s="19">
        <f>SUM(X54:X56)</f>
        <v>0</v>
      </c>
      <c r="Z57" s="16"/>
    </row>
    <row r="58" spans="1:28" x14ac:dyDescent="0.3">
      <c r="B58" s="3" t="s">
        <v>40</v>
      </c>
      <c r="C58" s="10"/>
      <c r="F58" s="20">
        <v>1.6222000000000001</v>
      </c>
      <c r="G58" s="20"/>
      <c r="H58" s="20">
        <v>1.6222000000000001</v>
      </c>
      <c r="I58" s="20"/>
      <c r="J58" s="20">
        <v>1.6222000000000001</v>
      </c>
      <c r="L58" s="20">
        <f>F58</f>
        <v>1.6222000000000001</v>
      </c>
      <c r="N58" s="20">
        <f>L58</f>
        <v>1.6222000000000001</v>
      </c>
      <c r="P58" s="20">
        <f>N58</f>
        <v>1.6222000000000001</v>
      </c>
      <c r="R58" s="20">
        <f>P58</f>
        <v>1.6222000000000001</v>
      </c>
      <c r="T58" s="20">
        <f>R58</f>
        <v>1.6222000000000001</v>
      </c>
      <c r="V58" s="20">
        <f>T58</f>
        <v>1.6222000000000001</v>
      </c>
      <c r="X58" s="20">
        <v>1.6222000000000001</v>
      </c>
      <c r="Z58" s="21"/>
    </row>
    <row r="59" spans="1:28" x14ac:dyDescent="0.3">
      <c r="F59" s="17"/>
      <c r="G59" s="18"/>
      <c r="H59" s="17"/>
      <c r="I59" s="18"/>
      <c r="J59" s="17"/>
      <c r="L59" s="17"/>
      <c r="N59" s="17"/>
      <c r="P59" s="17"/>
      <c r="R59" s="17"/>
      <c r="T59" s="17"/>
      <c r="V59" s="17"/>
      <c r="X59" s="22"/>
      <c r="AB59" s="14"/>
    </row>
    <row r="60" spans="1:28" x14ac:dyDescent="0.3">
      <c r="C60" s="3" t="s">
        <v>41</v>
      </c>
      <c r="F60" s="23">
        <f>ROUND(F57/100*F58,2)</f>
        <v>0</v>
      </c>
      <c r="G60" s="23"/>
      <c r="H60" s="23">
        <f>ROUND(H57/100*H58,2)</f>
        <v>0</v>
      </c>
      <c r="I60" s="23"/>
      <c r="J60" s="23">
        <f>ROUND(J57/100*J58,2)</f>
        <v>0</v>
      </c>
      <c r="L60" s="23">
        <f>ROUND(L57/100*L58,2)</f>
        <v>819.13</v>
      </c>
      <c r="N60" s="23">
        <f>ROUND(N57/100*N58,2)</f>
        <v>14.6</v>
      </c>
      <c r="P60" s="23">
        <f>SUM(L60:O60)</f>
        <v>833.73</v>
      </c>
      <c r="R60" s="23">
        <f>ROUND(R57/100*R58,2)</f>
        <v>1360.05</v>
      </c>
      <c r="T60" s="23">
        <f>ROUND(T57/100*T58,2)</f>
        <v>322.82</v>
      </c>
      <c r="V60" s="23">
        <f>SUM(R60:U60)</f>
        <v>1682.87</v>
      </c>
      <c r="X60" s="23">
        <f>ROUND(X57/100*X58,2)</f>
        <v>0</v>
      </c>
      <c r="Z60" s="23"/>
    </row>
    <row r="61" spans="1:28" x14ac:dyDescent="0.3">
      <c r="B61" s="3" t="s">
        <v>42</v>
      </c>
      <c r="F61" s="24">
        <f>IF((F60)&gt;F69,F69-F60,0)</f>
        <v>0</v>
      </c>
      <c r="G61" s="23"/>
      <c r="H61" s="24">
        <f>IF(H60&gt;H69,H69-H60,0)</f>
        <v>0</v>
      </c>
      <c r="I61" s="23"/>
      <c r="J61" s="24">
        <f>IF(J60&gt;J69,J69-J60,0)</f>
        <v>0</v>
      </c>
      <c r="L61" s="23"/>
      <c r="N61" s="23"/>
      <c r="P61" s="23"/>
      <c r="R61" s="23"/>
      <c r="T61" s="23"/>
      <c r="V61" s="23"/>
      <c r="X61" s="23">
        <f>IF(SUM($F$61:$J$61)+$X$69&gt;0,0,SUM($F$61:$J$61)+$X$69)</f>
        <v>0</v>
      </c>
      <c r="Y61" s="25"/>
      <c r="AB61" s="26"/>
    </row>
    <row r="62" spans="1:28" x14ac:dyDescent="0.3">
      <c r="B62" s="3" t="s">
        <v>43</v>
      </c>
      <c r="F62" s="24"/>
      <c r="G62" s="23"/>
      <c r="H62" s="23"/>
      <c r="I62" s="23"/>
      <c r="J62" s="23"/>
      <c r="L62" s="23"/>
      <c r="N62" s="23"/>
      <c r="P62" s="23"/>
      <c r="R62" s="23"/>
      <c r="T62" s="23"/>
      <c r="V62" s="23"/>
      <c r="X62" s="27">
        <f>H17</f>
        <v>0</v>
      </c>
      <c r="Z62" s="23"/>
    </row>
    <row r="63" spans="1:28" ht="16.2" thickBot="1" x14ac:dyDescent="0.35">
      <c r="F63" s="22"/>
      <c r="H63" s="22"/>
      <c r="J63" s="22"/>
      <c r="L63" s="22"/>
      <c r="N63" s="22"/>
      <c r="P63" s="22"/>
      <c r="R63" s="22"/>
      <c r="T63" s="22"/>
      <c r="V63" s="22"/>
      <c r="X63" s="22"/>
    </row>
    <row r="64" spans="1:28" ht="16.2" thickBot="1" x14ac:dyDescent="0.35">
      <c r="C64" s="3" t="s">
        <v>44</v>
      </c>
      <c r="F64" s="28">
        <f>SUM(F60:F63)</f>
        <v>0</v>
      </c>
      <c r="G64" s="26"/>
      <c r="H64" s="28">
        <f>SUM(H60:H63)</f>
        <v>0</v>
      </c>
      <c r="I64" s="29"/>
      <c r="J64" s="28">
        <f>SUM(J60:J63)</f>
        <v>0</v>
      </c>
      <c r="L64" s="28">
        <f>SUM(L60:L63)</f>
        <v>819.13</v>
      </c>
      <c r="N64" s="28">
        <f>SUM(N60:N63)</f>
        <v>14.6</v>
      </c>
      <c r="P64" s="30">
        <f>SUM(P60:P63)</f>
        <v>833.73</v>
      </c>
      <c r="R64" s="28">
        <f>SUM(R60:R63)</f>
        <v>1360.05</v>
      </c>
      <c r="T64" s="28">
        <f>SUM(T60:T63)</f>
        <v>322.82</v>
      </c>
      <c r="V64" s="30">
        <f>SUM(V60:V63)</f>
        <v>1682.87</v>
      </c>
      <c r="X64" s="48">
        <f>SUM(X60:X63)</f>
        <v>0</v>
      </c>
    </row>
    <row r="65" spans="1:25" ht="16.2" thickTop="1" x14ac:dyDescent="0.3">
      <c r="F65" s="14"/>
      <c r="G65" s="14"/>
      <c r="H65" s="14"/>
      <c r="I65" s="14"/>
      <c r="J65" s="14"/>
      <c r="L65" s="14"/>
      <c r="N65" s="14"/>
      <c r="P65" s="14"/>
      <c r="R65" s="14"/>
      <c r="T65" s="14"/>
      <c r="V65" s="14"/>
    </row>
    <row r="66" spans="1:25" ht="16.2" thickBot="1" x14ac:dyDescent="0.35"/>
    <row r="67" spans="1:25" x14ac:dyDescent="0.3">
      <c r="A67" s="3" t="s">
        <v>45</v>
      </c>
      <c r="F67" s="31">
        <v>0.01</v>
      </c>
      <c r="G67" s="32"/>
      <c r="H67" s="32">
        <v>0.02</v>
      </c>
      <c r="I67" s="32"/>
      <c r="J67" s="33">
        <v>0.03</v>
      </c>
      <c r="L67" s="34">
        <v>0.01</v>
      </c>
      <c r="M67" s="35"/>
      <c r="N67" s="36">
        <v>0.02</v>
      </c>
      <c r="O67" s="35"/>
      <c r="P67" s="37"/>
      <c r="R67" s="34">
        <v>0.01</v>
      </c>
      <c r="S67" s="36"/>
      <c r="T67" s="36">
        <v>0.02</v>
      </c>
      <c r="U67" s="35"/>
      <c r="V67" s="37"/>
    </row>
    <row r="68" spans="1:25" x14ac:dyDescent="0.3">
      <c r="F68" s="38"/>
      <c r="J68" s="39"/>
      <c r="L68" s="38"/>
      <c r="P68" s="39"/>
      <c r="R68" s="38"/>
      <c r="V68" s="39"/>
    </row>
    <row r="69" spans="1:25" ht="16.2" thickBot="1" x14ac:dyDescent="0.35">
      <c r="A69" s="3" t="s">
        <v>46</v>
      </c>
      <c r="F69" s="40">
        <f>F54*F67</f>
        <v>0</v>
      </c>
      <c r="G69" s="41"/>
      <c r="H69" s="41">
        <f>H67*H54</f>
        <v>0</v>
      </c>
      <c r="I69" s="41"/>
      <c r="J69" s="42">
        <f>J54*J67</f>
        <v>0</v>
      </c>
      <c r="L69" s="40">
        <f>L67*L54</f>
        <v>1273</v>
      </c>
      <c r="M69" s="43"/>
      <c r="N69" s="41">
        <f>N67*N54</f>
        <v>18</v>
      </c>
      <c r="O69" s="43"/>
      <c r="P69" s="42">
        <f>SUM(L69:O69)</f>
        <v>1291</v>
      </c>
      <c r="R69" s="40">
        <f>R67*R54</f>
        <v>2170</v>
      </c>
      <c r="S69" s="41"/>
      <c r="T69" s="41">
        <f>T67*T54</f>
        <v>398</v>
      </c>
      <c r="U69" s="43"/>
      <c r="V69" s="42">
        <f>SUM(R69:U69)</f>
        <v>2568</v>
      </c>
    </row>
    <row r="71" spans="1:25" x14ac:dyDescent="0.3">
      <c r="A71" s="5" t="s">
        <v>47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 t="s">
        <v>1</v>
      </c>
      <c r="M71" s="6"/>
      <c r="N71" s="6"/>
      <c r="O71" s="6"/>
      <c r="P71" s="6"/>
      <c r="Q71" s="6"/>
      <c r="R71" s="6" t="s">
        <v>2</v>
      </c>
      <c r="S71" s="6"/>
      <c r="T71" s="6"/>
      <c r="U71" s="6"/>
      <c r="V71" s="6"/>
      <c r="W71" s="6"/>
      <c r="X71" s="6"/>
    </row>
    <row r="72" spans="1:25" x14ac:dyDescent="0.3">
      <c r="F72" s="9" t="s">
        <v>16</v>
      </c>
      <c r="G72" s="9"/>
      <c r="H72" s="9" t="s">
        <v>17</v>
      </c>
      <c r="I72" s="9"/>
      <c r="J72" s="9" t="s">
        <v>18</v>
      </c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 t="s">
        <v>36</v>
      </c>
    </row>
    <row r="73" spans="1:25" x14ac:dyDescent="0.3">
      <c r="B73" s="3" t="s">
        <v>37</v>
      </c>
      <c r="F73" s="14">
        <f>F14</f>
        <v>0</v>
      </c>
      <c r="G73" s="14"/>
      <c r="H73" s="14">
        <f>H14</f>
        <v>0</v>
      </c>
      <c r="I73" s="14"/>
      <c r="J73" s="14">
        <f>J14</f>
        <v>0</v>
      </c>
      <c r="L73" s="14">
        <v>127300</v>
      </c>
      <c r="N73" s="14">
        <v>900</v>
      </c>
      <c r="P73" s="14">
        <f>SUM(L73:O73)</f>
        <v>128200</v>
      </c>
      <c r="R73" s="14">
        <v>217000</v>
      </c>
      <c r="T73" s="14">
        <v>19900</v>
      </c>
      <c r="V73" s="14">
        <f>SUM(R73:U73)</f>
        <v>236900</v>
      </c>
      <c r="X73" s="14">
        <f>SUM(F73:K73)</f>
        <v>0</v>
      </c>
    </row>
    <row r="74" spans="1:25" x14ac:dyDescent="0.3">
      <c r="B74" s="3" t="s">
        <v>38</v>
      </c>
      <c r="F74" s="15">
        <f>-F23-H23-J23-F26-H26-J26</f>
        <v>0</v>
      </c>
      <c r="G74" s="15"/>
      <c r="H74" s="15">
        <v>0</v>
      </c>
      <c r="I74" s="15"/>
      <c r="J74" s="15">
        <v>0</v>
      </c>
      <c r="L74" s="15">
        <f>-45000-28805-3000</f>
        <v>-76805</v>
      </c>
      <c r="N74" s="15"/>
      <c r="P74" s="15">
        <f>SUM(L74:O74)</f>
        <v>-76805</v>
      </c>
      <c r="R74" s="15">
        <f>-45000-60200-3000-12480-12480</f>
        <v>-133160</v>
      </c>
      <c r="T74" s="15"/>
      <c r="V74" s="15">
        <f>SUM(R74:U74)</f>
        <v>-133160</v>
      </c>
      <c r="X74" s="16">
        <f>SUM(F74:K74)</f>
        <v>0</v>
      </c>
    </row>
    <row r="75" spans="1:25" x14ac:dyDescent="0.3">
      <c r="F75" s="17"/>
      <c r="G75" s="18"/>
      <c r="H75" s="17"/>
      <c r="I75" s="18"/>
      <c r="J75" s="17"/>
      <c r="L75" s="17"/>
      <c r="N75" s="17"/>
      <c r="P75" s="17"/>
      <c r="R75" s="17"/>
      <c r="T75" s="17"/>
      <c r="V75" s="17"/>
      <c r="X75" s="17"/>
    </row>
    <row r="76" spans="1:25" x14ac:dyDescent="0.3">
      <c r="C76" s="3" t="s">
        <v>39</v>
      </c>
      <c r="F76" s="19">
        <f>SUM(F73:F75)</f>
        <v>0</v>
      </c>
      <c r="G76" s="15"/>
      <c r="H76" s="19">
        <f>SUM(H73:H75)</f>
        <v>0</v>
      </c>
      <c r="I76" s="15"/>
      <c r="J76" s="19">
        <f>SUM(J73:J75)</f>
        <v>0</v>
      </c>
      <c r="L76" s="15">
        <f>SUM(L73:L75)</f>
        <v>50495</v>
      </c>
      <c r="N76" s="15">
        <f>SUM(N73:N75)</f>
        <v>900</v>
      </c>
      <c r="P76" s="15">
        <f>SUM(P73:P75)</f>
        <v>51395</v>
      </c>
      <c r="R76" s="15">
        <f>SUM(R73:R75)</f>
        <v>83840</v>
      </c>
      <c r="T76" s="15">
        <f>SUM(T73:T75)</f>
        <v>19900</v>
      </c>
      <c r="V76" s="15">
        <f>SUM(V73:V75)</f>
        <v>103740</v>
      </c>
      <c r="X76" s="19">
        <f>SUM(X73:X75)</f>
        <v>0</v>
      </c>
    </row>
    <row r="77" spans="1:25" x14ac:dyDescent="0.3">
      <c r="B77" s="3" t="s">
        <v>40</v>
      </c>
      <c r="C77" s="10"/>
      <c r="F77" s="20">
        <v>2.1781999999999999</v>
      </c>
      <c r="G77" s="20"/>
      <c r="H77" s="20">
        <f>F77</f>
        <v>2.1781999999999999</v>
      </c>
      <c r="I77" s="20"/>
      <c r="J77" s="20">
        <f>F77</f>
        <v>2.1781999999999999</v>
      </c>
      <c r="L77" s="20">
        <f>F77</f>
        <v>2.1781999999999999</v>
      </c>
      <c r="N77" s="20">
        <f>L77</f>
        <v>2.1781999999999999</v>
      </c>
      <c r="P77" s="20">
        <f>N77</f>
        <v>2.1781999999999999</v>
      </c>
      <c r="R77" s="20">
        <f>P77</f>
        <v>2.1781999999999999</v>
      </c>
      <c r="T77" s="20">
        <f>R77</f>
        <v>2.1781999999999999</v>
      </c>
      <c r="V77" s="20">
        <f>T77</f>
        <v>2.1781999999999999</v>
      </c>
      <c r="X77" s="21">
        <f>J77</f>
        <v>2.1781999999999999</v>
      </c>
    </row>
    <row r="78" spans="1:25" x14ac:dyDescent="0.3">
      <c r="F78" s="17"/>
      <c r="G78" s="18"/>
      <c r="H78" s="17"/>
      <c r="I78" s="18"/>
      <c r="J78" s="17"/>
      <c r="L78" s="17"/>
      <c r="N78" s="17"/>
      <c r="P78" s="17"/>
      <c r="R78" s="17"/>
      <c r="T78" s="17"/>
      <c r="V78" s="17"/>
      <c r="X78" s="22"/>
    </row>
    <row r="79" spans="1:25" x14ac:dyDescent="0.3">
      <c r="C79" s="3" t="s">
        <v>41</v>
      </c>
      <c r="F79" s="23">
        <f>ROUND(F76/100*F77,2)</f>
        <v>0</v>
      </c>
      <c r="G79" s="23"/>
      <c r="H79" s="23">
        <f>ROUND(H76/100*H77,2)</f>
        <v>0</v>
      </c>
      <c r="I79" s="23"/>
      <c r="J79" s="23">
        <f>ROUND(J76/100*J77,2)</f>
        <v>0</v>
      </c>
      <c r="L79" s="23">
        <f>ROUND(L76/100*L77,2)</f>
        <v>1099.8800000000001</v>
      </c>
      <c r="N79" s="23">
        <f>ROUND(N76/100*N77,2)</f>
        <v>19.600000000000001</v>
      </c>
      <c r="P79" s="23">
        <f>SUM(L79:O79)</f>
        <v>1119.48</v>
      </c>
      <c r="R79" s="23">
        <f>ROUND(R76/100*R77,2)</f>
        <v>1826.2</v>
      </c>
      <c r="T79" s="23">
        <f>ROUND(T76/100*T77,2)</f>
        <v>433.46</v>
      </c>
      <c r="V79" s="23">
        <f>SUM(R79:U79)</f>
        <v>2259.66</v>
      </c>
      <c r="X79" s="23">
        <f>ROUND(X76/100*X77,2)</f>
        <v>0</v>
      </c>
    </row>
    <row r="80" spans="1:25" x14ac:dyDescent="0.3">
      <c r="B80" s="3" t="s">
        <v>42</v>
      </c>
      <c r="F80" s="24">
        <f>IF((F79)&gt;F88,F88-F79,0)</f>
        <v>0</v>
      </c>
      <c r="G80" s="23"/>
      <c r="H80" s="24">
        <f>IF(H79&gt;H88,H88-H79,0)</f>
        <v>0</v>
      </c>
      <c r="I80" s="23"/>
      <c r="J80" s="24">
        <f>IF(J79&gt;J88,J88-J79,0)</f>
        <v>0</v>
      </c>
      <c r="L80" s="23"/>
      <c r="N80" s="23"/>
      <c r="P80" s="23"/>
      <c r="R80" s="23"/>
      <c r="T80" s="23"/>
      <c r="V80" s="23"/>
      <c r="X80" s="23">
        <f>IF(SUM($F$80:$J$80)+$X$88&gt;0,0,SUM($F$80:$J$80)+$X$88)</f>
        <v>0</v>
      </c>
      <c r="Y80" s="25"/>
    </row>
    <row r="81" spans="1:24" x14ac:dyDescent="0.3">
      <c r="B81" s="3" t="s">
        <v>43</v>
      </c>
      <c r="F81" s="24"/>
      <c r="G81" s="23"/>
      <c r="H81" s="23"/>
      <c r="I81" s="23"/>
      <c r="J81" s="23"/>
      <c r="L81" s="23"/>
      <c r="N81" s="23"/>
      <c r="P81" s="23"/>
      <c r="R81" s="23"/>
      <c r="T81" s="23"/>
      <c r="V81" s="23"/>
      <c r="X81" s="27">
        <f>IF($H$17&lt;0,-SUM($X$79:$X$80)+$X$64,0)</f>
        <v>0</v>
      </c>
    </row>
    <row r="82" spans="1:24" ht="16.2" thickBot="1" x14ac:dyDescent="0.35">
      <c r="F82" s="22"/>
      <c r="H82" s="22"/>
      <c r="J82" s="22"/>
      <c r="L82" s="22"/>
      <c r="N82" s="22"/>
      <c r="P82" s="22"/>
      <c r="R82" s="22"/>
      <c r="T82" s="22"/>
      <c r="V82" s="22"/>
      <c r="X82" s="22"/>
    </row>
    <row r="83" spans="1:24" ht="16.2" thickBot="1" x14ac:dyDescent="0.35">
      <c r="C83" s="3" t="s">
        <v>44</v>
      </c>
      <c r="F83" s="28">
        <f>SUM(F79:F82)</f>
        <v>0</v>
      </c>
      <c r="G83" s="26"/>
      <c r="H83" s="28">
        <f>SUM(H79:H82)</f>
        <v>0</v>
      </c>
      <c r="I83" s="29"/>
      <c r="J83" s="28">
        <f>SUM(J79:J82)</f>
        <v>0</v>
      </c>
      <c r="L83" s="28">
        <f>SUM(L79:L82)</f>
        <v>1099.8800000000001</v>
      </c>
      <c r="N83" s="28">
        <f>SUM(N79:N82)</f>
        <v>19.600000000000001</v>
      </c>
      <c r="P83" s="30">
        <f>SUM(P79:P82)</f>
        <v>1119.48</v>
      </c>
      <c r="R83" s="28">
        <f>SUM(R79:R82)</f>
        <v>1826.2</v>
      </c>
      <c r="T83" s="28">
        <f>SUM(T79:T82)</f>
        <v>433.46</v>
      </c>
      <c r="V83" s="30">
        <f>SUM(V79:V82)</f>
        <v>2259.66</v>
      </c>
      <c r="X83" s="48">
        <f>SUM(X79:X82)</f>
        <v>0</v>
      </c>
    </row>
    <row r="84" spans="1:24" ht="16.2" thickTop="1" x14ac:dyDescent="0.3">
      <c r="F84" s="14"/>
      <c r="G84" s="14"/>
      <c r="H84" s="14"/>
      <c r="I84" s="14"/>
      <c r="J84" s="14"/>
      <c r="L84" s="14"/>
      <c r="N84" s="14"/>
      <c r="P84" s="14"/>
      <c r="R84" s="14"/>
      <c r="T84" s="14"/>
      <c r="V84" s="14"/>
    </row>
    <row r="85" spans="1:24" ht="16.2" thickBot="1" x14ac:dyDescent="0.35"/>
    <row r="86" spans="1:24" x14ac:dyDescent="0.3">
      <c r="A86" s="3" t="s">
        <v>45</v>
      </c>
      <c r="F86" s="31">
        <v>0.01</v>
      </c>
      <c r="G86" s="32"/>
      <c r="H86" s="32">
        <v>0.02</v>
      </c>
      <c r="I86" s="32"/>
      <c r="J86" s="33">
        <v>0.03</v>
      </c>
      <c r="L86" s="34">
        <v>0.01</v>
      </c>
      <c r="M86" s="35"/>
      <c r="N86" s="36">
        <v>0.02</v>
      </c>
      <c r="O86" s="35"/>
      <c r="P86" s="37"/>
      <c r="R86" s="34">
        <v>0.01</v>
      </c>
      <c r="S86" s="36"/>
      <c r="T86" s="36">
        <v>0.02</v>
      </c>
      <c r="U86" s="35"/>
      <c r="V86" s="37"/>
    </row>
    <row r="87" spans="1:24" x14ac:dyDescent="0.3">
      <c r="F87" s="38"/>
      <c r="J87" s="39"/>
      <c r="L87" s="38"/>
      <c r="P87" s="39"/>
      <c r="R87" s="38"/>
      <c r="V87" s="39"/>
    </row>
    <row r="88" spans="1:24" ht="16.2" thickBot="1" x14ac:dyDescent="0.35">
      <c r="A88" s="3" t="s">
        <v>46</v>
      </c>
      <c r="F88" s="40">
        <f>F73*F86</f>
        <v>0</v>
      </c>
      <c r="G88" s="41"/>
      <c r="H88" s="41">
        <f>H86*H73</f>
        <v>0</v>
      </c>
      <c r="I88" s="41"/>
      <c r="J88" s="42">
        <f>J73*J86</f>
        <v>0</v>
      </c>
      <c r="L88" s="40">
        <f>L86*L73</f>
        <v>1273</v>
      </c>
      <c r="M88" s="43"/>
      <c r="N88" s="41">
        <f>N86*N73</f>
        <v>18</v>
      </c>
      <c r="O88" s="43"/>
      <c r="P88" s="42">
        <f>SUM(L88:O88)</f>
        <v>1291</v>
      </c>
      <c r="R88" s="40">
        <f>R86*R73</f>
        <v>2170</v>
      </c>
      <c r="S88" s="41"/>
      <c r="T88" s="41">
        <f>T86*T73</f>
        <v>398</v>
      </c>
      <c r="U88" s="43"/>
      <c r="V88" s="42">
        <f>SUM(R88:U88)</f>
        <v>2568</v>
      </c>
    </row>
    <row r="90" spans="1:24" x14ac:dyDescent="0.3">
      <c r="A90" s="5" t="s">
        <v>48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 t="s">
        <v>1</v>
      </c>
      <c r="M90" s="6"/>
      <c r="N90" s="6"/>
      <c r="O90" s="6"/>
      <c r="P90" s="6"/>
      <c r="Q90" s="6"/>
      <c r="R90" s="6" t="s">
        <v>2</v>
      </c>
      <c r="S90" s="6"/>
      <c r="T90" s="6"/>
      <c r="U90" s="6"/>
      <c r="V90" s="6"/>
      <c r="W90" s="6"/>
      <c r="X90" s="6"/>
    </row>
    <row r="92" spans="1:24" x14ac:dyDescent="0.3">
      <c r="A92" s="25" t="s">
        <v>65</v>
      </c>
    </row>
    <row r="93" spans="1:24" x14ac:dyDescent="0.3">
      <c r="A93" s="25" t="s">
        <v>49</v>
      </c>
    </row>
    <row r="95" spans="1:24" x14ac:dyDescent="0.3">
      <c r="A95" s="3" t="s">
        <v>66</v>
      </c>
    </row>
    <row r="96" spans="1:24" x14ac:dyDescent="0.3">
      <c r="A96" s="8" t="s">
        <v>58</v>
      </c>
    </row>
    <row r="97" spans="1:23" x14ac:dyDescent="0.3">
      <c r="A97" s="8" t="s">
        <v>67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</sheetData>
  <sheetProtection algorithmName="SHA-512" hashValue="GHpavmyt3oTZQUuc26GQTFSGsVVRIqwNjrVnqmJw5uY9EdpLrDvShb5s92xROsw5NRV+AiaR5doqwtDm7WWzyw==" saltValue="Aj7rj941rDyeI7+VoKO2rw==" spinCount="100000" sheet="1" objects="1" scenarios="1" selectLockedCells="1"/>
  <mergeCells count="8">
    <mergeCell ref="F36:H36"/>
    <mergeCell ref="F44:H44"/>
    <mergeCell ref="A46:X46"/>
    <mergeCell ref="A50:X50"/>
    <mergeCell ref="E41:F41"/>
    <mergeCell ref="E40:F40"/>
    <mergeCell ref="H40:J40"/>
    <mergeCell ref="H41:J41"/>
  </mergeCells>
  <dataValidations count="1">
    <dataValidation type="list" allowBlank="1" showInputMessage="1" showErrorMessage="1" sqref="F9" xr:uid="{0AC8B0BE-BF42-47FB-ADF0-EE6DCA9A5A05}">
      <formula1>$AC$11:$AC$16</formula1>
    </dataValidation>
  </dataValidations>
  <hyperlinks>
    <hyperlink ref="F7" r:id="rId1" xr:uid="{4C8D7A3B-F92D-484B-896F-5988E7E40FF8}"/>
  </hyperlinks>
  <printOptions horizontalCentered="1"/>
  <pageMargins left="0.5" right="0.5" top="0.5" bottom="0.5" header="0.3" footer="0.3"/>
  <pageSetup scale="86" orientation="portrait" r:id="rId2"/>
  <rowBreaks count="2" manualBreakCount="2">
    <brk id="51" max="23" man="1"/>
    <brk id="95" max="2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Template</vt:lpstr>
      <vt:lpstr>Template!Print_Area</vt:lpstr>
      <vt:lpstr>Template!Print_Titles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Deen Rogers</dc:creator>
  <cp:lastModifiedBy>Christy Powell</cp:lastModifiedBy>
  <cp:lastPrinted>2021-07-27T23:10:33Z</cp:lastPrinted>
  <dcterms:created xsi:type="dcterms:W3CDTF">2021-07-23T13:46:51Z</dcterms:created>
  <dcterms:modified xsi:type="dcterms:W3CDTF">2021-08-12T21:50:01Z</dcterms:modified>
</cp:coreProperties>
</file>